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codeName="ThisWorkbook" defaultThemeVersion="124226"/>
  <xr:revisionPtr revIDLastSave="0" documentId="13_ncr:1_{C2E19C70-609F-4417-A48F-6A43D7C69F48}" xr6:coauthVersionLast="36" xr6:coauthVersionMax="36" xr10:uidLastSave="{00000000-0000-0000-0000-000000000000}"/>
  <bookViews>
    <workbookView xWindow="0" yWindow="0" windowWidth="21030" windowHeight="11730" tabRatio="869" xr2:uid="{00000000-000D-0000-FFFF-FFFF00000000}"/>
  </bookViews>
  <sheets>
    <sheet name="全体" sheetId="134" r:id="rId1"/>
    <sheet name="年齢階層別_全体" sheetId="135" r:id="rId2"/>
    <sheet name="大阪市" sheetId="57" r:id="rId3"/>
    <sheet name="都島区" sheetId="58" r:id="rId4"/>
    <sheet name="福島区" sheetId="59" r:id="rId5"/>
    <sheet name="此花区" sheetId="60" r:id="rId6"/>
    <sheet name="西区" sheetId="61" r:id="rId7"/>
    <sheet name="港区" sheetId="62" r:id="rId8"/>
    <sheet name="大正区" sheetId="63" r:id="rId9"/>
    <sheet name="天王寺区" sheetId="64" r:id="rId10"/>
    <sheet name="浪速区" sheetId="65" r:id="rId11"/>
    <sheet name="西淀川区" sheetId="66" r:id="rId12"/>
    <sheet name="東淀川区" sheetId="67" r:id="rId13"/>
    <sheet name="東成区" sheetId="68" r:id="rId14"/>
    <sheet name="生野区" sheetId="69" r:id="rId15"/>
    <sheet name="旭区" sheetId="70" r:id="rId16"/>
    <sheet name="城東区" sheetId="71" r:id="rId17"/>
    <sheet name="阿倍野区" sheetId="72" r:id="rId18"/>
    <sheet name="住吉区" sheetId="73" r:id="rId19"/>
    <sheet name="東住吉区" sheetId="74" r:id="rId20"/>
    <sheet name="西成区" sheetId="75" r:id="rId21"/>
    <sheet name="淀川区" sheetId="76" r:id="rId22"/>
    <sheet name="鶴見区" sheetId="77" r:id="rId23"/>
    <sheet name="住之江区" sheetId="78" r:id="rId24"/>
    <sheet name="平野区" sheetId="79" r:id="rId25"/>
    <sheet name="北区" sheetId="80" r:id="rId26"/>
    <sheet name="中央区" sheetId="81" r:id="rId27"/>
    <sheet name="堺市" sheetId="56" r:id="rId28"/>
    <sheet name="堺市堺区" sheetId="82" r:id="rId29"/>
    <sheet name="堺市中区" sheetId="83" r:id="rId30"/>
    <sheet name="堺市東区" sheetId="84" r:id="rId31"/>
    <sheet name="堺市西区" sheetId="85" r:id="rId32"/>
    <sheet name="堺市南区" sheetId="86" r:id="rId33"/>
    <sheet name="堺市北区" sheetId="87" r:id="rId34"/>
    <sheet name="堺市美原区" sheetId="88" r:id="rId35"/>
    <sheet name="岸和田市" sheetId="89" r:id="rId36"/>
    <sheet name="豊中市" sheetId="90" r:id="rId37"/>
    <sheet name="池田市" sheetId="91" r:id="rId38"/>
    <sheet name="吹田市" sheetId="92" r:id="rId39"/>
    <sheet name="泉大津市" sheetId="93" r:id="rId40"/>
    <sheet name="高槻市" sheetId="94" r:id="rId41"/>
    <sheet name="貝塚市" sheetId="95" r:id="rId42"/>
    <sheet name="守口市" sheetId="96" r:id="rId43"/>
    <sheet name="枚方市" sheetId="97" r:id="rId44"/>
    <sheet name="茨木市" sheetId="98" r:id="rId45"/>
    <sheet name="八尾市" sheetId="99" r:id="rId46"/>
    <sheet name="泉佐野市" sheetId="100" r:id="rId47"/>
    <sheet name="富田林市" sheetId="101" r:id="rId48"/>
    <sheet name="寝屋川市" sheetId="102" r:id="rId49"/>
    <sheet name="河内長野市" sheetId="103" r:id="rId50"/>
    <sheet name="松原市" sheetId="104" r:id="rId51"/>
    <sheet name="大東市" sheetId="105" r:id="rId52"/>
    <sheet name="和泉市" sheetId="106" r:id="rId53"/>
    <sheet name="箕面市" sheetId="107" r:id="rId54"/>
    <sheet name="柏原市" sheetId="108" r:id="rId55"/>
    <sheet name="羽曳野市" sheetId="109" r:id="rId56"/>
    <sheet name="門真市" sheetId="110" r:id="rId57"/>
    <sheet name="摂津市" sheetId="111" r:id="rId58"/>
    <sheet name="高石市" sheetId="112" r:id="rId59"/>
    <sheet name="藤井寺市" sheetId="113" r:id="rId60"/>
    <sheet name="東大阪市" sheetId="114" r:id="rId61"/>
    <sheet name="泉南市" sheetId="115" r:id="rId62"/>
    <sheet name="四條畷市" sheetId="116" r:id="rId63"/>
    <sheet name="交野市" sheetId="117" r:id="rId64"/>
    <sheet name="大阪狭山市" sheetId="118" r:id="rId65"/>
    <sheet name="阪南市" sheetId="119" r:id="rId66"/>
    <sheet name="島本町" sheetId="120" r:id="rId67"/>
    <sheet name="豊能町" sheetId="121" r:id="rId68"/>
    <sheet name="能勢町" sheetId="122" r:id="rId69"/>
    <sheet name="忠岡町" sheetId="123" r:id="rId70"/>
    <sheet name="熊取町" sheetId="124" r:id="rId71"/>
    <sheet name="田尻町" sheetId="125" r:id="rId72"/>
    <sheet name="岬町" sheetId="126" r:id="rId73"/>
    <sheet name="太子町" sheetId="127" r:id="rId74"/>
    <sheet name="河南町" sheetId="128" r:id="rId75"/>
    <sheet name="千早赤阪村" sheetId="129" r:id="rId76"/>
  </sheets>
  <definedNames>
    <definedName name="_Order1" hidden="1">255</definedName>
    <definedName name="_xlnm.Print_Area" localSheetId="17">阿倍野区!$A$1:$O$40</definedName>
    <definedName name="_xlnm.Print_Area" localSheetId="15">旭区!$A$1:$O$40</definedName>
    <definedName name="_xlnm.Print_Area" localSheetId="44">茨木市!$A$1:$O$40</definedName>
    <definedName name="_xlnm.Print_Area" localSheetId="55">羽曳野市!$A$1:$O$40</definedName>
    <definedName name="_xlnm.Print_Area" localSheetId="49">河内長野市!$A$1:$O$40</definedName>
    <definedName name="_xlnm.Print_Area" localSheetId="74">河南町!$A$1:$O$40</definedName>
    <definedName name="_xlnm.Print_Area" localSheetId="41">貝塚市!$A$1:$O$40</definedName>
    <definedName name="_xlnm.Print_Area" localSheetId="35">岸和田市!$A$1:$O$40</definedName>
    <definedName name="_xlnm.Print_Area" localSheetId="70">熊取町!$A$1:$O$40</definedName>
    <definedName name="_xlnm.Print_Area" localSheetId="63">交野市!$A$1:$O$40</definedName>
    <definedName name="_xlnm.Print_Area" localSheetId="7">港区!$A$1:$O$40</definedName>
    <definedName name="_xlnm.Print_Area" localSheetId="58">高石市!$A$1:$O$40</definedName>
    <definedName name="_xlnm.Print_Area" localSheetId="40">高槻市!$A$1:$O$40</definedName>
    <definedName name="_xlnm.Print_Area" localSheetId="5">此花区!$A$1:$O$40</definedName>
    <definedName name="_xlnm.Print_Area" localSheetId="65">阪南市!$A$1:$O$40</definedName>
    <definedName name="_xlnm.Print_Area" localSheetId="27">堺市!$A$1:$O$40</definedName>
    <definedName name="_xlnm.Print_Area" localSheetId="28">堺市堺区!$A$1:$O$40</definedName>
    <definedName name="_xlnm.Print_Area" localSheetId="31">堺市西区!$A$1:$O$40</definedName>
    <definedName name="_xlnm.Print_Area" localSheetId="29">堺市中区!$A$1:$O$40</definedName>
    <definedName name="_xlnm.Print_Area" localSheetId="30">堺市東区!$A$1:$O$40</definedName>
    <definedName name="_xlnm.Print_Area" localSheetId="32">堺市南区!$A$1:$O$40</definedName>
    <definedName name="_xlnm.Print_Area" localSheetId="34">堺市美原区!$A$1:$O$40</definedName>
    <definedName name="_xlnm.Print_Area" localSheetId="33">堺市北区!$A$1:$O$40</definedName>
    <definedName name="_xlnm.Print_Area" localSheetId="62">四條畷市!$A$1:$O$40</definedName>
    <definedName name="_xlnm.Print_Area" localSheetId="42">守口市!$A$1:$O$40</definedName>
    <definedName name="_xlnm.Print_Area" localSheetId="18">住吉区!$A$1:$O$40</definedName>
    <definedName name="_xlnm.Print_Area" localSheetId="23">住之江区!$A$1:$O$40</definedName>
    <definedName name="_xlnm.Print_Area" localSheetId="50">松原市!$A$1:$O$40</definedName>
    <definedName name="_xlnm.Print_Area" localSheetId="16">城東区!$A$1:$O$40</definedName>
    <definedName name="_xlnm.Print_Area" localSheetId="48">寝屋川市!$A$1:$O$40</definedName>
    <definedName name="_xlnm.Print_Area" localSheetId="38">吹田市!$A$1:$O$40</definedName>
    <definedName name="_xlnm.Print_Area" localSheetId="14">生野区!$A$1:$O$40</definedName>
    <definedName name="_xlnm.Print_Area" localSheetId="6">西区!$A$1:$O$40</definedName>
    <definedName name="_xlnm.Print_Area" localSheetId="20">西成区!$A$1:$O$40</definedName>
    <definedName name="_xlnm.Print_Area" localSheetId="11">西淀川区!$A$1:$O$40</definedName>
    <definedName name="_xlnm.Print_Area" localSheetId="57">摂津市!$A$1:$O$40</definedName>
    <definedName name="_xlnm.Print_Area" localSheetId="75">千早赤阪村!$A$1:$O$40</definedName>
    <definedName name="_xlnm.Print_Area" localSheetId="46">泉佐野市!$A$1:$O$40</definedName>
    <definedName name="_xlnm.Print_Area" localSheetId="39">泉大津市!$A$1:$O$40</definedName>
    <definedName name="_xlnm.Print_Area" localSheetId="61">泉南市!$A$1:$O$40</definedName>
    <definedName name="_xlnm.Print_Area" localSheetId="0">全体!$A$1:$O$156</definedName>
    <definedName name="_xlnm.Print_Area" localSheetId="73">太子町!$A$1:$O$40</definedName>
    <definedName name="_xlnm.Print_Area" localSheetId="64">大阪狭山市!$A$1:$O$40</definedName>
    <definedName name="_xlnm.Print_Area" localSheetId="2">大阪市!$A$1:$O$40</definedName>
    <definedName name="_xlnm.Print_Area" localSheetId="8">大正区!$A$1:$O$40</definedName>
    <definedName name="_xlnm.Print_Area" localSheetId="51">大東市!$A$1:$O$40</definedName>
    <definedName name="_xlnm.Print_Area" localSheetId="37">池田市!$A$1:$O$40</definedName>
    <definedName name="_xlnm.Print_Area" localSheetId="26">中央区!$A$1:$O$40</definedName>
    <definedName name="_xlnm.Print_Area" localSheetId="69">忠岡町!$A$1:$O$40</definedName>
    <definedName name="_xlnm.Print_Area" localSheetId="22">鶴見区!$A$1:$O$40</definedName>
    <definedName name="_xlnm.Print_Area" localSheetId="9">天王寺区!$A$1:$O$40</definedName>
    <definedName name="_xlnm.Print_Area" localSheetId="71">田尻町!$A$1:$O$40</definedName>
    <definedName name="_xlnm.Print_Area" localSheetId="3">都島区!$A$1:$O$40</definedName>
    <definedName name="_xlnm.Print_Area" localSheetId="66">島本町!$A$1:$O$40</definedName>
    <definedName name="_xlnm.Print_Area" localSheetId="19">東住吉区!$A$1:$O$40</definedName>
    <definedName name="_xlnm.Print_Area" localSheetId="13">東成区!$A$1:$O$40</definedName>
    <definedName name="_xlnm.Print_Area" localSheetId="60">東大阪市!$A$1:$O$40</definedName>
    <definedName name="_xlnm.Print_Area" localSheetId="12">東淀川区!$A$1:$O$40</definedName>
    <definedName name="_xlnm.Print_Area" localSheetId="59">藤井寺市!$A$1:$O$40</definedName>
    <definedName name="_xlnm.Print_Area" localSheetId="1">年齢階層別_全体!$A$1:$X$39</definedName>
    <definedName name="_xlnm.Print_Area" localSheetId="68">能勢町!$A$1:$O$40</definedName>
    <definedName name="_xlnm.Print_Area" localSheetId="54">柏原市!$A$1:$O$40</definedName>
    <definedName name="_xlnm.Print_Area" localSheetId="45">八尾市!$A$1:$O$40</definedName>
    <definedName name="_xlnm.Print_Area" localSheetId="47">富田林市!$A$1:$O$40</definedName>
    <definedName name="_xlnm.Print_Area" localSheetId="4">福島区!$A$1:$O$40</definedName>
    <definedName name="_xlnm.Print_Area" localSheetId="24">平野区!$A$1:$O$40</definedName>
    <definedName name="_xlnm.Print_Area" localSheetId="36">豊中市!$A$1:$O$40</definedName>
    <definedName name="_xlnm.Print_Area" localSheetId="67">豊能町!$A$1:$O$40</definedName>
    <definedName name="_xlnm.Print_Area" localSheetId="25">北区!$A$1:$O$40</definedName>
    <definedName name="_xlnm.Print_Area" localSheetId="43">枚方市!$A$1:$O$40</definedName>
    <definedName name="_xlnm.Print_Area" localSheetId="53">箕面市!$A$1:$O$40</definedName>
    <definedName name="_xlnm.Print_Area" localSheetId="72">岬町!$A$1:$O$40</definedName>
    <definedName name="_xlnm.Print_Area" localSheetId="56">門真市!$A$1:$O$40</definedName>
    <definedName name="_xlnm.Print_Area" localSheetId="21">淀川区!$A$1:$O$40</definedName>
    <definedName name="_xlnm.Print_Area" localSheetId="10">浪速区!$A$1:$O$40</definedName>
    <definedName name="_xlnm.Print_Area" localSheetId="52">和泉市!$A$1:$O$40</definedName>
  </definedNames>
  <calcPr calcId="191029"/>
</workbook>
</file>

<file path=xl/calcChain.xml><?xml version="1.0" encoding="utf-8"?>
<calcChain xmlns="http://schemas.openxmlformats.org/spreadsheetml/2006/main">
  <c r="M30" i="134" l="1"/>
  <c r="M29" i="134"/>
  <c r="N29" i="134" s="1"/>
  <c r="M28" i="134"/>
  <c r="N28" i="134" s="1"/>
  <c r="M27" i="134"/>
  <c r="N27" i="134" s="1"/>
  <c r="N26" i="134"/>
  <c r="M26" i="134"/>
  <c r="M25" i="134"/>
  <c r="N25" i="134" s="1"/>
  <c r="M24" i="134"/>
  <c r="N24" i="134" s="1"/>
  <c r="M23" i="134"/>
  <c r="N23" i="134" s="1"/>
  <c r="N22" i="134"/>
  <c r="M22" i="134"/>
  <c r="M21" i="134"/>
  <c r="N21" i="134" s="1"/>
  <c r="M20" i="134"/>
  <c r="N20" i="134" s="1"/>
  <c r="M19" i="134"/>
  <c r="N19" i="134" s="1"/>
  <c r="N18" i="134"/>
  <c r="M18" i="134"/>
  <c r="M17" i="134"/>
  <c r="N17" i="134" s="1"/>
  <c r="M16" i="134"/>
  <c r="N16" i="134" s="1"/>
  <c r="M15" i="134"/>
  <c r="N15" i="134" s="1"/>
  <c r="N14" i="134"/>
  <c r="M14" i="134"/>
  <c r="M13" i="134"/>
  <c r="N13" i="134" s="1"/>
  <c r="M12" i="134"/>
  <c r="N12" i="134" s="1"/>
  <c r="M11" i="134"/>
  <c r="N11" i="134" s="1"/>
  <c r="N10" i="134"/>
  <c r="M10" i="134"/>
  <c r="M9" i="134"/>
  <c r="N9" i="134" s="1"/>
  <c r="M8" i="134"/>
  <c r="N8" i="134" s="1"/>
  <c r="J9" i="57" l="1"/>
  <c r="J10" i="57"/>
  <c r="J11" i="57"/>
  <c r="J12" i="57"/>
  <c r="J13" i="57"/>
  <c r="J14" i="57"/>
  <c r="J15" i="57"/>
  <c r="J16" i="57"/>
  <c r="J17" i="57"/>
  <c r="J18" i="57"/>
  <c r="J19" i="57"/>
  <c r="J20" i="57"/>
  <c r="J21" i="57"/>
  <c r="J22" i="57"/>
  <c r="J23" i="57"/>
  <c r="J24" i="57"/>
  <c r="J25" i="57"/>
  <c r="J26" i="57"/>
  <c r="J27" i="57"/>
  <c r="J28" i="57"/>
  <c r="J29" i="57"/>
  <c r="J9" i="58"/>
  <c r="J10" i="58"/>
  <c r="J11" i="58"/>
  <c r="J12" i="58"/>
  <c r="J13" i="58"/>
  <c r="J14" i="58"/>
  <c r="J15" i="58"/>
  <c r="J16" i="58"/>
  <c r="J17" i="58"/>
  <c r="J18" i="58"/>
  <c r="J19" i="58"/>
  <c r="J20" i="58"/>
  <c r="J21" i="58"/>
  <c r="J22" i="58"/>
  <c r="J23" i="58"/>
  <c r="J24" i="58"/>
  <c r="J25" i="58"/>
  <c r="J26" i="58"/>
  <c r="J27" i="58"/>
  <c r="J28" i="58"/>
  <c r="J29" i="58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2" i="59"/>
  <c r="J23" i="59"/>
  <c r="J24" i="59"/>
  <c r="J25" i="59"/>
  <c r="J26" i="59"/>
  <c r="J27" i="59"/>
  <c r="J28" i="59"/>
  <c r="J29" i="59"/>
  <c r="J9" i="60"/>
  <c r="J10" i="60"/>
  <c r="J11" i="60"/>
  <c r="J12" i="60"/>
  <c r="J13" i="60"/>
  <c r="J14" i="60"/>
  <c r="J15" i="60"/>
  <c r="J16" i="60"/>
  <c r="J17" i="60"/>
  <c r="J18" i="60"/>
  <c r="J19" i="60"/>
  <c r="J20" i="60"/>
  <c r="J21" i="60"/>
  <c r="J22" i="60"/>
  <c r="J23" i="60"/>
  <c r="J24" i="60"/>
  <c r="J25" i="60"/>
  <c r="J26" i="60"/>
  <c r="J27" i="60"/>
  <c r="J28" i="60"/>
  <c r="J29" i="60"/>
  <c r="J9" i="61"/>
  <c r="J10" i="61"/>
  <c r="J11" i="61"/>
  <c r="J12" i="61"/>
  <c r="J13" i="61"/>
  <c r="J14" i="61"/>
  <c r="J15" i="61"/>
  <c r="J16" i="61"/>
  <c r="J17" i="61"/>
  <c r="J18" i="61"/>
  <c r="J19" i="61"/>
  <c r="J20" i="61"/>
  <c r="J21" i="61"/>
  <c r="J22" i="61"/>
  <c r="J23" i="61"/>
  <c r="J24" i="61"/>
  <c r="J25" i="61"/>
  <c r="J26" i="61"/>
  <c r="J27" i="61"/>
  <c r="J28" i="61"/>
  <c r="J29" i="61"/>
  <c r="J9" i="62"/>
  <c r="J10" i="62"/>
  <c r="J11" i="62"/>
  <c r="J12" i="62"/>
  <c r="J13" i="62"/>
  <c r="J14" i="62"/>
  <c r="J15" i="62"/>
  <c r="J16" i="62"/>
  <c r="J17" i="62"/>
  <c r="J18" i="62"/>
  <c r="J19" i="62"/>
  <c r="J20" i="62"/>
  <c r="J21" i="62"/>
  <c r="J22" i="62"/>
  <c r="J23" i="62"/>
  <c r="J24" i="62"/>
  <c r="J25" i="62"/>
  <c r="J26" i="62"/>
  <c r="J27" i="62"/>
  <c r="J28" i="62"/>
  <c r="J29" i="62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9" i="64"/>
  <c r="J10" i="64"/>
  <c r="J11" i="64"/>
  <c r="J12" i="64"/>
  <c r="J13" i="64"/>
  <c r="J14" i="64"/>
  <c r="J15" i="64"/>
  <c r="J16" i="64"/>
  <c r="J17" i="64"/>
  <c r="J18" i="64"/>
  <c r="J19" i="64"/>
  <c r="J20" i="64"/>
  <c r="J21" i="64"/>
  <c r="J22" i="64"/>
  <c r="J23" i="64"/>
  <c r="J24" i="64"/>
  <c r="J25" i="64"/>
  <c r="J26" i="64"/>
  <c r="J27" i="64"/>
  <c r="J28" i="64"/>
  <c r="J29" i="64"/>
  <c r="J9" i="65"/>
  <c r="J10" i="65"/>
  <c r="J11" i="65"/>
  <c r="J12" i="65"/>
  <c r="J13" i="65"/>
  <c r="J14" i="65"/>
  <c r="J15" i="65"/>
  <c r="J16" i="65"/>
  <c r="J17" i="65"/>
  <c r="J18" i="65"/>
  <c r="J19" i="65"/>
  <c r="J20" i="65"/>
  <c r="J21" i="65"/>
  <c r="J22" i="65"/>
  <c r="J23" i="65"/>
  <c r="J24" i="65"/>
  <c r="J25" i="65"/>
  <c r="J26" i="65"/>
  <c r="J27" i="65"/>
  <c r="J28" i="65"/>
  <c r="J29" i="65"/>
  <c r="J9" i="66"/>
  <c r="J10" i="66"/>
  <c r="J11" i="66"/>
  <c r="J12" i="66"/>
  <c r="J13" i="66"/>
  <c r="J14" i="66"/>
  <c r="J15" i="66"/>
  <c r="J16" i="66"/>
  <c r="J17" i="66"/>
  <c r="J18" i="66"/>
  <c r="J19" i="66"/>
  <c r="J20" i="66"/>
  <c r="J21" i="66"/>
  <c r="J22" i="66"/>
  <c r="J23" i="66"/>
  <c r="J24" i="66"/>
  <c r="J25" i="66"/>
  <c r="J26" i="66"/>
  <c r="J27" i="66"/>
  <c r="J28" i="66"/>
  <c r="J29" i="66"/>
  <c r="J9" i="67"/>
  <c r="J10" i="67"/>
  <c r="J11" i="67"/>
  <c r="J12" i="67"/>
  <c r="J13" i="67"/>
  <c r="J14" i="67"/>
  <c r="J15" i="67"/>
  <c r="J16" i="67"/>
  <c r="J17" i="67"/>
  <c r="J18" i="67"/>
  <c r="J19" i="67"/>
  <c r="J20" i="67"/>
  <c r="J21" i="67"/>
  <c r="J22" i="67"/>
  <c r="J23" i="67"/>
  <c r="J24" i="67"/>
  <c r="J25" i="67"/>
  <c r="J26" i="67"/>
  <c r="J27" i="67"/>
  <c r="J28" i="67"/>
  <c r="J29" i="67"/>
  <c r="J9" i="68"/>
  <c r="J10" i="68"/>
  <c r="J11" i="68"/>
  <c r="J12" i="68"/>
  <c r="J13" i="68"/>
  <c r="J14" i="68"/>
  <c r="J15" i="68"/>
  <c r="J16" i="68"/>
  <c r="J17" i="68"/>
  <c r="J18" i="68"/>
  <c r="J19" i="68"/>
  <c r="J20" i="68"/>
  <c r="J21" i="68"/>
  <c r="J22" i="68"/>
  <c r="J23" i="68"/>
  <c r="J24" i="68"/>
  <c r="J25" i="68"/>
  <c r="J26" i="68"/>
  <c r="J27" i="68"/>
  <c r="J28" i="68"/>
  <c r="J29" i="68"/>
  <c r="J9" i="69"/>
  <c r="J10" i="69"/>
  <c r="J11" i="69"/>
  <c r="J12" i="69"/>
  <c r="J13" i="69"/>
  <c r="J14" i="69"/>
  <c r="J15" i="69"/>
  <c r="J16" i="69"/>
  <c r="J17" i="69"/>
  <c r="J18" i="69"/>
  <c r="J19" i="69"/>
  <c r="J20" i="69"/>
  <c r="J21" i="69"/>
  <c r="J22" i="69"/>
  <c r="J23" i="69"/>
  <c r="J24" i="69"/>
  <c r="J25" i="69"/>
  <c r="J26" i="69"/>
  <c r="J27" i="69"/>
  <c r="J28" i="69"/>
  <c r="J29" i="69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9" i="71"/>
  <c r="J10" i="71"/>
  <c r="J11" i="71"/>
  <c r="J12" i="71"/>
  <c r="J13" i="71"/>
  <c r="J14" i="71"/>
  <c r="J15" i="71"/>
  <c r="J16" i="71"/>
  <c r="J17" i="71"/>
  <c r="J18" i="71"/>
  <c r="J19" i="71"/>
  <c r="J20" i="71"/>
  <c r="J21" i="71"/>
  <c r="J22" i="71"/>
  <c r="J23" i="71"/>
  <c r="J24" i="71"/>
  <c r="J25" i="71"/>
  <c r="J26" i="71"/>
  <c r="J27" i="71"/>
  <c r="J28" i="71"/>
  <c r="J29" i="71"/>
  <c r="J9" i="72"/>
  <c r="J10" i="72"/>
  <c r="J11" i="72"/>
  <c r="J12" i="72"/>
  <c r="J13" i="72"/>
  <c r="J14" i="72"/>
  <c r="J15" i="72"/>
  <c r="J16" i="72"/>
  <c r="J17" i="72"/>
  <c r="J18" i="72"/>
  <c r="J19" i="72"/>
  <c r="J20" i="72"/>
  <c r="J21" i="72"/>
  <c r="J22" i="72"/>
  <c r="J23" i="72"/>
  <c r="J24" i="72"/>
  <c r="J25" i="72"/>
  <c r="J26" i="72"/>
  <c r="J27" i="72"/>
  <c r="J28" i="72"/>
  <c r="J29" i="72"/>
  <c r="J9" i="73"/>
  <c r="J10" i="73"/>
  <c r="J11" i="73"/>
  <c r="J12" i="73"/>
  <c r="J13" i="73"/>
  <c r="J14" i="73"/>
  <c r="J15" i="73"/>
  <c r="J16" i="73"/>
  <c r="J17" i="73"/>
  <c r="J18" i="73"/>
  <c r="J19" i="73"/>
  <c r="J20" i="73"/>
  <c r="J21" i="73"/>
  <c r="J22" i="73"/>
  <c r="J23" i="73"/>
  <c r="J24" i="73"/>
  <c r="J25" i="73"/>
  <c r="J26" i="73"/>
  <c r="J27" i="73"/>
  <c r="J28" i="73"/>
  <c r="J29" i="73"/>
  <c r="J9" i="74"/>
  <c r="J10" i="74"/>
  <c r="J11" i="74"/>
  <c r="J12" i="74"/>
  <c r="J13" i="74"/>
  <c r="J14" i="74"/>
  <c r="J15" i="74"/>
  <c r="J16" i="74"/>
  <c r="J17" i="74"/>
  <c r="J18" i="74"/>
  <c r="J19" i="74"/>
  <c r="J20" i="74"/>
  <c r="J21" i="74"/>
  <c r="J22" i="74"/>
  <c r="J23" i="74"/>
  <c r="J24" i="74"/>
  <c r="J25" i="74"/>
  <c r="J26" i="74"/>
  <c r="J27" i="74"/>
  <c r="J28" i="74"/>
  <c r="J29" i="74"/>
  <c r="J9" i="75"/>
  <c r="J10" i="75"/>
  <c r="J11" i="75"/>
  <c r="J12" i="75"/>
  <c r="J13" i="75"/>
  <c r="J14" i="75"/>
  <c r="J15" i="75"/>
  <c r="J16" i="75"/>
  <c r="J17" i="75"/>
  <c r="J18" i="75"/>
  <c r="J19" i="75"/>
  <c r="J20" i="75"/>
  <c r="J21" i="75"/>
  <c r="J22" i="75"/>
  <c r="J23" i="75"/>
  <c r="J24" i="75"/>
  <c r="J25" i="75"/>
  <c r="J26" i="75"/>
  <c r="J27" i="75"/>
  <c r="J28" i="75"/>
  <c r="J29" i="75"/>
  <c r="J9" i="76"/>
  <c r="J10" i="76"/>
  <c r="J11" i="76"/>
  <c r="J12" i="76"/>
  <c r="J13" i="76"/>
  <c r="J14" i="76"/>
  <c r="J15" i="76"/>
  <c r="J16" i="76"/>
  <c r="J17" i="76"/>
  <c r="J18" i="76"/>
  <c r="J19" i="76"/>
  <c r="J20" i="76"/>
  <c r="J21" i="76"/>
  <c r="J22" i="76"/>
  <c r="J23" i="76"/>
  <c r="J24" i="76"/>
  <c r="J25" i="76"/>
  <c r="J26" i="76"/>
  <c r="J27" i="76"/>
  <c r="J28" i="76"/>
  <c r="J29" i="76"/>
  <c r="J9" i="77"/>
  <c r="J10" i="77"/>
  <c r="J11" i="77"/>
  <c r="J12" i="77"/>
  <c r="J13" i="77"/>
  <c r="J14" i="77"/>
  <c r="J15" i="77"/>
  <c r="J16" i="77"/>
  <c r="J17" i="77"/>
  <c r="J18" i="77"/>
  <c r="J19" i="77"/>
  <c r="J20" i="77"/>
  <c r="J21" i="77"/>
  <c r="J22" i="77"/>
  <c r="J23" i="77"/>
  <c r="J24" i="77"/>
  <c r="J25" i="77"/>
  <c r="J26" i="77"/>
  <c r="J27" i="77"/>
  <c r="J28" i="77"/>
  <c r="J29" i="77"/>
  <c r="J9" i="78"/>
  <c r="J10" i="78"/>
  <c r="J11" i="78"/>
  <c r="J12" i="78"/>
  <c r="J13" i="78"/>
  <c r="J14" i="78"/>
  <c r="J15" i="78"/>
  <c r="J16" i="78"/>
  <c r="J17" i="78"/>
  <c r="J18" i="78"/>
  <c r="J19" i="78"/>
  <c r="J20" i="78"/>
  <c r="J21" i="78"/>
  <c r="J22" i="78"/>
  <c r="J23" i="78"/>
  <c r="J24" i="78"/>
  <c r="J25" i="78"/>
  <c r="J26" i="78"/>
  <c r="J27" i="78"/>
  <c r="J28" i="78"/>
  <c r="J29" i="78"/>
  <c r="J9" i="79"/>
  <c r="J10" i="79"/>
  <c r="J11" i="79"/>
  <c r="J12" i="79"/>
  <c r="J13" i="79"/>
  <c r="J14" i="79"/>
  <c r="J15" i="79"/>
  <c r="J16" i="79"/>
  <c r="J17" i="79"/>
  <c r="J18" i="79"/>
  <c r="J19" i="79"/>
  <c r="J20" i="79"/>
  <c r="J21" i="79"/>
  <c r="J22" i="79"/>
  <c r="J23" i="79"/>
  <c r="J24" i="79"/>
  <c r="J25" i="79"/>
  <c r="J26" i="79"/>
  <c r="J27" i="79"/>
  <c r="J28" i="79"/>
  <c r="J29" i="79"/>
  <c r="J9" i="80"/>
  <c r="J10" i="80"/>
  <c r="J11" i="80"/>
  <c r="J12" i="80"/>
  <c r="J13" i="80"/>
  <c r="J14" i="80"/>
  <c r="J15" i="80"/>
  <c r="J16" i="80"/>
  <c r="J17" i="80"/>
  <c r="J18" i="80"/>
  <c r="J19" i="80"/>
  <c r="J20" i="80"/>
  <c r="J21" i="80"/>
  <c r="J22" i="80"/>
  <c r="J23" i="80"/>
  <c r="J24" i="80"/>
  <c r="J25" i="80"/>
  <c r="J26" i="80"/>
  <c r="J27" i="80"/>
  <c r="J28" i="80"/>
  <c r="J29" i="80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9" i="56"/>
  <c r="J10" i="56"/>
  <c r="J11" i="56"/>
  <c r="J12" i="56"/>
  <c r="J13" i="56"/>
  <c r="J14" i="56"/>
  <c r="J15" i="56"/>
  <c r="J16" i="56"/>
  <c r="J17" i="56"/>
  <c r="J18" i="56"/>
  <c r="J19" i="56"/>
  <c r="J20" i="56"/>
  <c r="J21" i="56"/>
  <c r="J22" i="56"/>
  <c r="J23" i="56"/>
  <c r="J24" i="56"/>
  <c r="J25" i="56"/>
  <c r="J26" i="56"/>
  <c r="J27" i="56"/>
  <c r="J28" i="56"/>
  <c r="J29" i="56"/>
  <c r="J9" i="82"/>
  <c r="J10" i="82"/>
  <c r="J11" i="82"/>
  <c r="J12" i="82"/>
  <c r="J13" i="82"/>
  <c r="J14" i="82"/>
  <c r="J15" i="82"/>
  <c r="J16" i="82"/>
  <c r="J17" i="82"/>
  <c r="J18" i="82"/>
  <c r="J19" i="82"/>
  <c r="J20" i="82"/>
  <c r="J21" i="82"/>
  <c r="J22" i="82"/>
  <c r="J23" i="82"/>
  <c r="J24" i="82"/>
  <c r="J25" i="82"/>
  <c r="J26" i="82"/>
  <c r="J27" i="82"/>
  <c r="J28" i="82"/>
  <c r="J29" i="82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9" i="84"/>
  <c r="J10" i="84"/>
  <c r="J11" i="84"/>
  <c r="J12" i="84"/>
  <c r="J13" i="84"/>
  <c r="J14" i="84"/>
  <c r="J15" i="84"/>
  <c r="J16" i="84"/>
  <c r="J17" i="84"/>
  <c r="J18" i="84"/>
  <c r="J19" i="84"/>
  <c r="J20" i="84"/>
  <c r="J21" i="84"/>
  <c r="J22" i="84"/>
  <c r="J23" i="84"/>
  <c r="J24" i="84"/>
  <c r="J25" i="84"/>
  <c r="J26" i="84"/>
  <c r="J27" i="84"/>
  <c r="J28" i="84"/>
  <c r="J29" i="84"/>
  <c r="J9" i="85"/>
  <c r="J10" i="85"/>
  <c r="J11" i="85"/>
  <c r="J12" i="85"/>
  <c r="J13" i="85"/>
  <c r="J14" i="85"/>
  <c r="J15" i="85"/>
  <c r="J16" i="85"/>
  <c r="J17" i="85"/>
  <c r="J18" i="85"/>
  <c r="J19" i="85"/>
  <c r="J20" i="85"/>
  <c r="J21" i="85"/>
  <c r="J22" i="85"/>
  <c r="J23" i="85"/>
  <c r="J24" i="85"/>
  <c r="J25" i="85"/>
  <c r="J26" i="85"/>
  <c r="J27" i="85"/>
  <c r="J28" i="85"/>
  <c r="J29" i="85"/>
  <c r="J9" i="86"/>
  <c r="J10" i="86"/>
  <c r="J11" i="86"/>
  <c r="J12" i="86"/>
  <c r="J13" i="86"/>
  <c r="J14" i="86"/>
  <c r="J15" i="86"/>
  <c r="J16" i="86"/>
  <c r="J17" i="86"/>
  <c r="J18" i="86"/>
  <c r="J19" i="86"/>
  <c r="J20" i="86"/>
  <c r="J21" i="86"/>
  <c r="J22" i="86"/>
  <c r="J23" i="86"/>
  <c r="J24" i="86"/>
  <c r="J25" i="86"/>
  <c r="J26" i="86"/>
  <c r="J27" i="86"/>
  <c r="J28" i="86"/>
  <c r="J29" i="86"/>
  <c r="J9" i="87"/>
  <c r="J10" i="87"/>
  <c r="J11" i="87"/>
  <c r="J12" i="87"/>
  <c r="J13" i="87"/>
  <c r="J14" i="87"/>
  <c r="J15" i="87"/>
  <c r="J16" i="87"/>
  <c r="J17" i="87"/>
  <c r="J18" i="87"/>
  <c r="J19" i="87"/>
  <c r="J20" i="87"/>
  <c r="J21" i="87"/>
  <c r="J22" i="87"/>
  <c r="J23" i="87"/>
  <c r="J24" i="87"/>
  <c r="J25" i="87"/>
  <c r="J26" i="87"/>
  <c r="J27" i="87"/>
  <c r="J28" i="87"/>
  <c r="J29" i="87"/>
  <c r="J9" i="88"/>
  <c r="J10" i="88"/>
  <c r="J11" i="88"/>
  <c r="J12" i="88"/>
  <c r="J13" i="88"/>
  <c r="J14" i="88"/>
  <c r="J15" i="88"/>
  <c r="J16" i="88"/>
  <c r="J17" i="88"/>
  <c r="J18" i="88"/>
  <c r="J19" i="88"/>
  <c r="J20" i="88"/>
  <c r="J21" i="88"/>
  <c r="J22" i="88"/>
  <c r="J23" i="88"/>
  <c r="J24" i="88"/>
  <c r="J25" i="88"/>
  <c r="J26" i="88"/>
  <c r="J27" i="88"/>
  <c r="J28" i="88"/>
  <c r="J29" i="88"/>
  <c r="J9" i="89"/>
  <c r="J10" i="89"/>
  <c r="J11" i="89"/>
  <c r="J12" i="89"/>
  <c r="J13" i="89"/>
  <c r="J14" i="89"/>
  <c r="J15" i="89"/>
  <c r="J16" i="89"/>
  <c r="J17" i="89"/>
  <c r="J18" i="89"/>
  <c r="J19" i="89"/>
  <c r="J20" i="89"/>
  <c r="J21" i="89"/>
  <c r="J22" i="89"/>
  <c r="J23" i="89"/>
  <c r="J24" i="89"/>
  <c r="J25" i="89"/>
  <c r="J26" i="89"/>
  <c r="J27" i="89"/>
  <c r="J28" i="89"/>
  <c r="J29" i="89"/>
  <c r="J9" i="90"/>
  <c r="J10" i="90"/>
  <c r="J11" i="90"/>
  <c r="J12" i="90"/>
  <c r="J13" i="90"/>
  <c r="J14" i="90"/>
  <c r="J15" i="90"/>
  <c r="J16" i="90"/>
  <c r="J17" i="90"/>
  <c r="J18" i="90"/>
  <c r="J19" i="90"/>
  <c r="J20" i="90"/>
  <c r="J21" i="90"/>
  <c r="J22" i="90"/>
  <c r="J23" i="90"/>
  <c r="J24" i="90"/>
  <c r="J25" i="90"/>
  <c r="J26" i="90"/>
  <c r="J27" i="90"/>
  <c r="J28" i="90"/>
  <c r="J29" i="90"/>
  <c r="J9" i="91"/>
  <c r="J10" i="91"/>
  <c r="J11" i="91"/>
  <c r="J12" i="91"/>
  <c r="J13" i="91"/>
  <c r="J14" i="91"/>
  <c r="J15" i="91"/>
  <c r="J16" i="91"/>
  <c r="J17" i="91"/>
  <c r="J18" i="91"/>
  <c r="J19" i="91"/>
  <c r="J20" i="91"/>
  <c r="J21" i="91"/>
  <c r="J22" i="91"/>
  <c r="J23" i="91"/>
  <c r="J24" i="91"/>
  <c r="J25" i="91"/>
  <c r="J26" i="91"/>
  <c r="J27" i="91"/>
  <c r="J28" i="91"/>
  <c r="J29" i="91"/>
  <c r="J9" i="92"/>
  <c r="J10" i="92"/>
  <c r="J11" i="92"/>
  <c r="J12" i="92"/>
  <c r="J13" i="92"/>
  <c r="J14" i="92"/>
  <c r="J15" i="92"/>
  <c r="J16" i="92"/>
  <c r="J17" i="92"/>
  <c r="J18" i="92"/>
  <c r="J19" i="92"/>
  <c r="J20" i="92"/>
  <c r="J21" i="92"/>
  <c r="J22" i="92"/>
  <c r="J23" i="92"/>
  <c r="J24" i="92"/>
  <c r="J25" i="92"/>
  <c r="J26" i="92"/>
  <c r="J27" i="92"/>
  <c r="J28" i="92"/>
  <c r="J29" i="92"/>
  <c r="J9" i="93"/>
  <c r="J10" i="93"/>
  <c r="J11" i="93"/>
  <c r="J12" i="93"/>
  <c r="J13" i="93"/>
  <c r="J14" i="93"/>
  <c r="J15" i="93"/>
  <c r="J16" i="93"/>
  <c r="J17" i="93"/>
  <c r="J18" i="93"/>
  <c r="J19" i="93"/>
  <c r="J20" i="93"/>
  <c r="J21" i="93"/>
  <c r="J22" i="93"/>
  <c r="J23" i="93"/>
  <c r="J24" i="93"/>
  <c r="J25" i="93"/>
  <c r="J26" i="93"/>
  <c r="J27" i="93"/>
  <c r="J28" i="93"/>
  <c r="J29" i="93"/>
  <c r="J9" i="94"/>
  <c r="J10" i="94"/>
  <c r="J11" i="94"/>
  <c r="J12" i="94"/>
  <c r="J13" i="94"/>
  <c r="J14" i="94"/>
  <c r="J15" i="94"/>
  <c r="J16" i="94"/>
  <c r="J17" i="94"/>
  <c r="J18" i="94"/>
  <c r="J19" i="94"/>
  <c r="J20" i="94"/>
  <c r="J21" i="94"/>
  <c r="J22" i="94"/>
  <c r="J23" i="94"/>
  <c r="J24" i="94"/>
  <c r="J25" i="94"/>
  <c r="J26" i="94"/>
  <c r="J27" i="94"/>
  <c r="J28" i="94"/>
  <c r="J29" i="94"/>
  <c r="J9" i="95"/>
  <c r="J10" i="95"/>
  <c r="J11" i="95"/>
  <c r="J12" i="95"/>
  <c r="J13" i="95"/>
  <c r="J14" i="95"/>
  <c r="J15" i="95"/>
  <c r="J16" i="95"/>
  <c r="J17" i="95"/>
  <c r="J18" i="95"/>
  <c r="J19" i="95"/>
  <c r="J20" i="95"/>
  <c r="J21" i="95"/>
  <c r="J22" i="95"/>
  <c r="J23" i="95"/>
  <c r="J24" i="95"/>
  <c r="J25" i="95"/>
  <c r="J26" i="95"/>
  <c r="J27" i="95"/>
  <c r="J28" i="95"/>
  <c r="J29" i="95"/>
  <c r="J9" i="96"/>
  <c r="J10" i="96"/>
  <c r="J11" i="96"/>
  <c r="J12" i="96"/>
  <c r="J13" i="96"/>
  <c r="J14" i="96"/>
  <c r="J15" i="96"/>
  <c r="J16" i="96"/>
  <c r="J17" i="96"/>
  <c r="J18" i="96"/>
  <c r="J19" i="96"/>
  <c r="J20" i="96"/>
  <c r="J21" i="96"/>
  <c r="J22" i="96"/>
  <c r="J23" i="96"/>
  <c r="J24" i="96"/>
  <c r="J25" i="96"/>
  <c r="J26" i="96"/>
  <c r="J27" i="96"/>
  <c r="J28" i="96"/>
  <c r="J29" i="96"/>
  <c r="J9" i="97"/>
  <c r="J10" i="97"/>
  <c r="J11" i="97"/>
  <c r="J12" i="97"/>
  <c r="J13" i="97"/>
  <c r="J14" i="97"/>
  <c r="J15" i="97"/>
  <c r="J16" i="97"/>
  <c r="J17" i="97"/>
  <c r="J18" i="97"/>
  <c r="J19" i="97"/>
  <c r="J20" i="97"/>
  <c r="J21" i="97"/>
  <c r="J22" i="97"/>
  <c r="J23" i="97"/>
  <c r="J24" i="97"/>
  <c r="J25" i="97"/>
  <c r="J26" i="97"/>
  <c r="J27" i="97"/>
  <c r="J28" i="97"/>
  <c r="J29" i="97"/>
  <c r="J9" i="98"/>
  <c r="J10" i="98"/>
  <c r="J11" i="98"/>
  <c r="J12" i="98"/>
  <c r="J13" i="98"/>
  <c r="J14" i="98"/>
  <c r="J15" i="98"/>
  <c r="J16" i="98"/>
  <c r="J17" i="98"/>
  <c r="J18" i="98"/>
  <c r="J19" i="98"/>
  <c r="J20" i="98"/>
  <c r="J21" i="98"/>
  <c r="J22" i="98"/>
  <c r="J23" i="98"/>
  <c r="J24" i="98"/>
  <c r="J25" i="98"/>
  <c r="J26" i="98"/>
  <c r="J27" i="98"/>
  <c r="J28" i="98"/>
  <c r="J29" i="98"/>
  <c r="J9" i="99"/>
  <c r="J10" i="99"/>
  <c r="J11" i="99"/>
  <c r="J12" i="99"/>
  <c r="J13" i="99"/>
  <c r="J14" i="99"/>
  <c r="J15" i="99"/>
  <c r="J16" i="99"/>
  <c r="J17" i="99"/>
  <c r="J18" i="99"/>
  <c r="J19" i="99"/>
  <c r="J20" i="99"/>
  <c r="J21" i="99"/>
  <c r="J22" i="99"/>
  <c r="J23" i="99"/>
  <c r="J24" i="99"/>
  <c r="J25" i="99"/>
  <c r="J26" i="99"/>
  <c r="J27" i="99"/>
  <c r="J28" i="99"/>
  <c r="J29" i="99"/>
  <c r="J9" i="100"/>
  <c r="J10" i="100"/>
  <c r="J11" i="100"/>
  <c r="J12" i="100"/>
  <c r="J13" i="100"/>
  <c r="J14" i="100"/>
  <c r="J15" i="100"/>
  <c r="J16" i="100"/>
  <c r="J17" i="100"/>
  <c r="J18" i="100"/>
  <c r="J19" i="100"/>
  <c r="J20" i="100"/>
  <c r="J21" i="100"/>
  <c r="J22" i="100"/>
  <c r="J23" i="100"/>
  <c r="J24" i="100"/>
  <c r="J25" i="100"/>
  <c r="J26" i="100"/>
  <c r="J27" i="100"/>
  <c r="J28" i="100"/>
  <c r="J29" i="100"/>
  <c r="J9" i="101"/>
  <c r="J10" i="101"/>
  <c r="J11" i="101"/>
  <c r="J12" i="101"/>
  <c r="J13" i="101"/>
  <c r="J14" i="101"/>
  <c r="J15" i="101"/>
  <c r="J16" i="101"/>
  <c r="J17" i="101"/>
  <c r="J18" i="101"/>
  <c r="J19" i="101"/>
  <c r="J20" i="101"/>
  <c r="J21" i="101"/>
  <c r="J22" i="101"/>
  <c r="J23" i="101"/>
  <c r="J24" i="101"/>
  <c r="J25" i="101"/>
  <c r="J26" i="101"/>
  <c r="J27" i="101"/>
  <c r="J28" i="101"/>
  <c r="J29" i="101"/>
  <c r="J9" i="102"/>
  <c r="J10" i="102"/>
  <c r="J11" i="102"/>
  <c r="J12" i="102"/>
  <c r="J13" i="102"/>
  <c r="J14" i="102"/>
  <c r="J15" i="102"/>
  <c r="J16" i="102"/>
  <c r="J17" i="102"/>
  <c r="J18" i="102"/>
  <c r="J19" i="102"/>
  <c r="J20" i="102"/>
  <c r="J21" i="102"/>
  <c r="J22" i="102"/>
  <c r="J23" i="102"/>
  <c r="J24" i="102"/>
  <c r="J25" i="102"/>
  <c r="J26" i="102"/>
  <c r="J27" i="102"/>
  <c r="J28" i="102"/>
  <c r="J29" i="102"/>
  <c r="J9" i="103"/>
  <c r="J10" i="103"/>
  <c r="J11" i="103"/>
  <c r="J12" i="103"/>
  <c r="J13" i="103"/>
  <c r="J14" i="103"/>
  <c r="J15" i="103"/>
  <c r="J16" i="103"/>
  <c r="J17" i="103"/>
  <c r="J18" i="103"/>
  <c r="J19" i="103"/>
  <c r="J20" i="103"/>
  <c r="J21" i="103"/>
  <c r="J22" i="103"/>
  <c r="J23" i="103"/>
  <c r="J24" i="103"/>
  <c r="J25" i="103"/>
  <c r="J26" i="103"/>
  <c r="J27" i="103"/>
  <c r="J28" i="103"/>
  <c r="J29" i="103"/>
  <c r="J9" i="104"/>
  <c r="J10" i="104"/>
  <c r="J11" i="104"/>
  <c r="J12" i="104"/>
  <c r="J13" i="104"/>
  <c r="J14" i="104"/>
  <c r="J15" i="104"/>
  <c r="J16" i="104"/>
  <c r="J17" i="104"/>
  <c r="J18" i="104"/>
  <c r="J19" i="104"/>
  <c r="J20" i="104"/>
  <c r="J21" i="104"/>
  <c r="J22" i="104"/>
  <c r="J23" i="104"/>
  <c r="J24" i="104"/>
  <c r="J25" i="104"/>
  <c r="J26" i="104"/>
  <c r="J27" i="104"/>
  <c r="J28" i="104"/>
  <c r="J29" i="104"/>
  <c r="J9" i="105"/>
  <c r="J10" i="105"/>
  <c r="J11" i="105"/>
  <c r="J12" i="105"/>
  <c r="J13" i="105"/>
  <c r="J14" i="105"/>
  <c r="J15" i="105"/>
  <c r="J16" i="105"/>
  <c r="J17" i="105"/>
  <c r="J18" i="105"/>
  <c r="J19" i="105"/>
  <c r="J20" i="105"/>
  <c r="J21" i="105"/>
  <c r="J22" i="105"/>
  <c r="J23" i="105"/>
  <c r="J24" i="105"/>
  <c r="J25" i="105"/>
  <c r="J26" i="105"/>
  <c r="J27" i="105"/>
  <c r="J28" i="105"/>
  <c r="J29" i="105"/>
  <c r="J9" i="106"/>
  <c r="J10" i="106"/>
  <c r="J11" i="106"/>
  <c r="J12" i="106"/>
  <c r="J13" i="106"/>
  <c r="J14" i="106"/>
  <c r="J15" i="106"/>
  <c r="J16" i="106"/>
  <c r="J17" i="106"/>
  <c r="J18" i="106"/>
  <c r="J19" i="106"/>
  <c r="J20" i="106"/>
  <c r="J21" i="106"/>
  <c r="J22" i="106"/>
  <c r="J23" i="106"/>
  <c r="J24" i="106"/>
  <c r="J25" i="106"/>
  <c r="J26" i="106"/>
  <c r="J27" i="106"/>
  <c r="J28" i="106"/>
  <c r="J29" i="106"/>
  <c r="J9" i="107"/>
  <c r="J10" i="107"/>
  <c r="J11" i="107"/>
  <c r="J12" i="107"/>
  <c r="J13" i="107"/>
  <c r="J14" i="107"/>
  <c r="J15" i="107"/>
  <c r="J16" i="107"/>
  <c r="J17" i="107"/>
  <c r="J18" i="107"/>
  <c r="J19" i="107"/>
  <c r="J20" i="107"/>
  <c r="J21" i="107"/>
  <c r="J22" i="107"/>
  <c r="J23" i="107"/>
  <c r="J24" i="107"/>
  <c r="J25" i="107"/>
  <c r="J26" i="107"/>
  <c r="J27" i="107"/>
  <c r="J28" i="107"/>
  <c r="J29" i="107"/>
  <c r="J9" i="108"/>
  <c r="J10" i="108"/>
  <c r="J11" i="108"/>
  <c r="J12" i="108"/>
  <c r="J13" i="108"/>
  <c r="J14" i="108"/>
  <c r="J15" i="108"/>
  <c r="J16" i="108"/>
  <c r="J17" i="108"/>
  <c r="J18" i="108"/>
  <c r="J19" i="108"/>
  <c r="J20" i="108"/>
  <c r="J21" i="108"/>
  <c r="J22" i="108"/>
  <c r="J23" i="108"/>
  <c r="J24" i="108"/>
  <c r="J25" i="108"/>
  <c r="J26" i="108"/>
  <c r="J27" i="108"/>
  <c r="J28" i="108"/>
  <c r="J29" i="108"/>
  <c r="J9" i="109"/>
  <c r="J10" i="109"/>
  <c r="J11" i="109"/>
  <c r="J12" i="109"/>
  <c r="J13" i="109"/>
  <c r="J14" i="109"/>
  <c r="J15" i="109"/>
  <c r="J16" i="109"/>
  <c r="J17" i="109"/>
  <c r="J18" i="109"/>
  <c r="J19" i="109"/>
  <c r="J20" i="109"/>
  <c r="J21" i="109"/>
  <c r="J22" i="109"/>
  <c r="J23" i="109"/>
  <c r="J24" i="109"/>
  <c r="J25" i="109"/>
  <c r="J26" i="109"/>
  <c r="J27" i="109"/>
  <c r="J28" i="109"/>
  <c r="J29" i="109"/>
  <c r="J9" i="110"/>
  <c r="J10" i="110"/>
  <c r="J11" i="110"/>
  <c r="J12" i="110"/>
  <c r="J13" i="110"/>
  <c r="J14" i="110"/>
  <c r="J15" i="110"/>
  <c r="J16" i="110"/>
  <c r="J17" i="110"/>
  <c r="J18" i="110"/>
  <c r="J19" i="110"/>
  <c r="J20" i="110"/>
  <c r="J21" i="110"/>
  <c r="J22" i="110"/>
  <c r="J23" i="110"/>
  <c r="J24" i="110"/>
  <c r="J25" i="110"/>
  <c r="J26" i="110"/>
  <c r="J27" i="110"/>
  <c r="J28" i="110"/>
  <c r="J29" i="110"/>
  <c r="J9" i="111"/>
  <c r="J10" i="111"/>
  <c r="J11" i="111"/>
  <c r="J12" i="111"/>
  <c r="J13" i="111"/>
  <c r="J14" i="111"/>
  <c r="J15" i="111"/>
  <c r="J16" i="111"/>
  <c r="J17" i="111"/>
  <c r="J18" i="111"/>
  <c r="J19" i="111"/>
  <c r="J20" i="111"/>
  <c r="J21" i="111"/>
  <c r="J22" i="111"/>
  <c r="J23" i="111"/>
  <c r="J24" i="111"/>
  <c r="J25" i="111"/>
  <c r="J26" i="111"/>
  <c r="J27" i="111"/>
  <c r="J28" i="111"/>
  <c r="J29" i="111"/>
  <c r="J9" i="112"/>
  <c r="J10" i="112"/>
  <c r="J11" i="112"/>
  <c r="J12" i="112"/>
  <c r="J13" i="112"/>
  <c r="J14" i="112"/>
  <c r="J15" i="112"/>
  <c r="J16" i="112"/>
  <c r="J17" i="112"/>
  <c r="J18" i="112"/>
  <c r="J19" i="112"/>
  <c r="J20" i="112"/>
  <c r="J21" i="112"/>
  <c r="J22" i="112"/>
  <c r="J23" i="112"/>
  <c r="J24" i="112"/>
  <c r="J25" i="112"/>
  <c r="J26" i="112"/>
  <c r="J27" i="112"/>
  <c r="J28" i="112"/>
  <c r="J29" i="112"/>
  <c r="J9" i="113"/>
  <c r="J10" i="113"/>
  <c r="J11" i="113"/>
  <c r="J12" i="113"/>
  <c r="J13" i="113"/>
  <c r="J14" i="113"/>
  <c r="J15" i="113"/>
  <c r="J16" i="113"/>
  <c r="J17" i="113"/>
  <c r="J18" i="113"/>
  <c r="J19" i="113"/>
  <c r="J20" i="113"/>
  <c r="J21" i="113"/>
  <c r="J22" i="113"/>
  <c r="J23" i="113"/>
  <c r="J24" i="113"/>
  <c r="J25" i="113"/>
  <c r="J26" i="113"/>
  <c r="J27" i="113"/>
  <c r="J28" i="113"/>
  <c r="J29" i="113"/>
  <c r="J9" i="114"/>
  <c r="J10" i="114"/>
  <c r="J11" i="114"/>
  <c r="J12" i="114"/>
  <c r="J13" i="114"/>
  <c r="J14" i="114"/>
  <c r="J15" i="114"/>
  <c r="J16" i="114"/>
  <c r="J17" i="114"/>
  <c r="J18" i="114"/>
  <c r="J19" i="114"/>
  <c r="J20" i="114"/>
  <c r="J21" i="114"/>
  <c r="J22" i="114"/>
  <c r="J23" i="114"/>
  <c r="J24" i="114"/>
  <c r="J25" i="114"/>
  <c r="J26" i="114"/>
  <c r="J27" i="114"/>
  <c r="J28" i="114"/>
  <c r="J29" i="114"/>
  <c r="J9" i="115"/>
  <c r="J10" i="115"/>
  <c r="J11" i="115"/>
  <c r="J12" i="115"/>
  <c r="J13" i="115"/>
  <c r="J14" i="115"/>
  <c r="J15" i="115"/>
  <c r="J16" i="115"/>
  <c r="J17" i="115"/>
  <c r="J18" i="115"/>
  <c r="J19" i="115"/>
  <c r="J20" i="115"/>
  <c r="J21" i="115"/>
  <c r="J22" i="115"/>
  <c r="J23" i="115"/>
  <c r="J24" i="115"/>
  <c r="J25" i="115"/>
  <c r="J26" i="115"/>
  <c r="J27" i="115"/>
  <c r="J28" i="115"/>
  <c r="J29" i="115"/>
  <c r="J9" i="116"/>
  <c r="J10" i="116"/>
  <c r="J11" i="116"/>
  <c r="J12" i="116"/>
  <c r="J13" i="116"/>
  <c r="J14" i="116"/>
  <c r="J15" i="116"/>
  <c r="J16" i="116"/>
  <c r="J17" i="116"/>
  <c r="J18" i="116"/>
  <c r="J19" i="116"/>
  <c r="J20" i="116"/>
  <c r="J21" i="116"/>
  <c r="J22" i="116"/>
  <c r="J23" i="116"/>
  <c r="J24" i="116"/>
  <c r="J25" i="116"/>
  <c r="J26" i="116"/>
  <c r="J27" i="116"/>
  <c r="J28" i="116"/>
  <c r="J29" i="116"/>
  <c r="J9" i="117"/>
  <c r="J10" i="117"/>
  <c r="J11" i="117"/>
  <c r="J12" i="117"/>
  <c r="J13" i="117"/>
  <c r="J14" i="117"/>
  <c r="J15" i="117"/>
  <c r="J16" i="117"/>
  <c r="J17" i="117"/>
  <c r="J18" i="117"/>
  <c r="J19" i="117"/>
  <c r="J20" i="117"/>
  <c r="J21" i="117"/>
  <c r="J22" i="117"/>
  <c r="J23" i="117"/>
  <c r="J24" i="117"/>
  <c r="J25" i="117"/>
  <c r="J26" i="117"/>
  <c r="J27" i="117"/>
  <c r="J28" i="117"/>
  <c r="J29" i="117"/>
  <c r="J9" i="118"/>
  <c r="J10" i="118"/>
  <c r="J11" i="118"/>
  <c r="J12" i="118"/>
  <c r="J13" i="118"/>
  <c r="J14" i="118"/>
  <c r="J15" i="118"/>
  <c r="J16" i="118"/>
  <c r="J17" i="118"/>
  <c r="J18" i="118"/>
  <c r="J19" i="118"/>
  <c r="J20" i="118"/>
  <c r="J21" i="118"/>
  <c r="J22" i="118"/>
  <c r="J23" i="118"/>
  <c r="J24" i="118"/>
  <c r="J25" i="118"/>
  <c r="J26" i="118"/>
  <c r="J27" i="118"/>
  <c r="J28" i="118"/>
  <c r="J29" i="118"/>
  <c r="J9" i="119"/>
  <c r="J10" i="119"/>
  <c r="J11" i="119"/>
  <c r="J12" i="119"/>
  <c r="J13" i="119"/>
  <c r="J14" i="119"/>
  <c r="J15" i="119"/>
  <c r="J16" i="119"/>
  <c r="J17" i="119"/>
  <c r="J18" i="119"/>
  <c r="J19" i="119"/>
  <c r="J20" i="119"/>
  <c r="J21" i="119"/>
  <c r="J22" i="119"/>
  <c r="J23" i="119"/>
  <c r="J24" i="119"/>
  <c r="J25" i="119"/>
  <c r="J26" i="119"/>
  <c r="J27" i="119"/>
  <c r="J28" i="119"/>
  <c r="J29" i="119"/>
  <c r="J9" i="120"/>
  <c r="J10" i="120"/>
  <c r="J11" i="120"/>
  <c r="J12" i="120"/>
  <c r="J13" i="120"/>
  <c r="J14" i="120"/>
  <c r="J15" i="120"/>
  <c r="J16" i="120"/>
  <c r="J17" i="120"/>
  <c r="J18" i="120"/>
  <c r="J19" i="120"/>
  <c r="J20" i="120"/>
  <c r="J21" i="120"/>
  <c r="J22" i="120"/>
  <c r="J23" i="120"/>
  <c r="J24" i="120"/>
  <c r="J25" i="120"/>
  <c r="J26" i="120"/>
  <c r="J27" i="120"/>
  <c r="J28" i="120"/>
  <c r="J29" i="120"/>
  <c r="J9" i="121"/>
  <c r="J10" i="121"/>
  <c r="J11" i="121"/>
  <c r="J12" i="121"/>
  <c r="J13" i="121"/>
  <c r="J14" i="121"/>
  <c r="J15" i="121"/>
  <c r="J16" i="121"/>
  <c r="J17" i="121"/>
  <c r="J18" i="121"/>
  <c r="J19" i="121"/>
  <c r="J20" i="121"/>
  <c r="J21" i="121"/>
  <c r="J22" i="121"/>
  <c r="J23" i="121"/>
  <c r="J24" i="121"/>
  <c r="J25" i="121"/>
  <c r="J26" i="121"/>
  <c r="J27" i="121"/>
  <c r="J28" i="121"/>
  <c r="J29" i="121"/>
  <c r="J9" i="122"/>
  <c r="J10" i="122"/>
  <c r="J11" i="122"/>
  <c r="J12" i="122"/>
  <c r="J13" i="122"/>
  <c r="J14" i="122"/>
  <c r="J15" i="122"/>
  <c r="J16" i="122"/>
  <c r="J17" i="122"/>
  <c r="J18" i="122"/>
  <c r="J19" i="122"/>
  <c r="J20" i="122"/>
  <c r="J21" i="122"/>
  <c r="J22" i="122"/>
  <c r="J23" i="122"/>
  <c r="J24" i="122"/>
  <c r="J25" i="122"/>
  <c r="J26" i="122"/>
  <c r="J27" i="122"/>
  <c r="J28" i="122"/>
  <c r="J29" i="122"/>
  <c r="J9" i="123"/>
  <c r="J10" i="123"/>
  <c r="J11" i="123"/>
  <c r="J12" i="123"/>
  <c r="J13" i="123"/>
  <c r="J14" i="123"/>
  <c r="J15" i="123"/>
  <c r="J16" i="123"/>
  <c r="J17" i="123"/>
  <c r="J18" i="123"/>
  <c r="J19" i="123"/>
  <c r="J20" i="123"/>
  <c r="J21" i="123"/>
  <c r="J22" i="123"/>
  <c r="J23" i="123"/>
  <c r="J24" i="123"/>
  <c r="J25" i="123"/>
  <c r="J26" i="123"/>
  <c r="J27" i="123"/>
  <c r="J28" i="123"/>
  <c r="J29" i="123"/>
  <c r="J9" i="124"/>
  <c r="J10" i="124"/>
  <c r="J11" i="124"/>
  <c r="J12" i="124"/>
  <c r="J13" i="124"/>
  <c r="J14" i="124"/>
  <c r="J15" i="124"/>
  <c r="J16" i="124"/>
  <c r="J17" i="124"/>
  <c r="J18" i="124"/>
  <c r="J19" i="124"/>
  <c r="J20" i="124"/>
  <c r="J21" i="124"/>
  <c r="J22" i="124"/>
  <c r="J23" i="124"/>
  <c r="J24" i="124"/>
  <c r="J25" i="124"/>
  <c r="J26" i="124"/>
  <c r="J27" i="124"/>
  <c r="J28" i="124"/>
  <c r="J29" i="124"/>
  <c r="J9" i="125"/>
  <c r="J10" i="125"/>
  <c r="J11" i="125"/>
  <c r="J12" i="125"/>
  <c r="J13" i="125"/>
  <c r="J14" i="125"/>
  <c r="J15" i="125"/>
  <c r="J16" i="125"/>
  <c r="J17" i="125"/>
  <c r="J18" i="125"/>
  <c r="J19" i="125"/>
  <c r="J20" i="125"/>
  <c r="J21" i="125"/>
  <c r="J22" i="125"/>
  <c r="J23" i="125"/>
  <c r="J24" i="125"/>
  <c r="J25" i="125"/>
  <c r="J26" i="125"/>
  <c r="J27" i="125"/>
  <c r="J28" i="125"/>
  <c r="J29" i="125"/>
  <c r="J9" i="126"/>
  <c r="J10" i="126"/>
  <c r="J11" i="126"/>
  <c r="J12" i="126"/>
  <c r="J13" i="126"/>
  <c r="J14" i="126"/>
  <c r="J15" i="126"/>
  <c r="J16" i="126"/>
  <c r="J17" i="126"/>
  <c r="J18" i="126"/>
  <c r="J19" i="126"/>
  <c r="J20" i="126"/>
  <c r="J21" i="126"/>
  <c r="J22" i="126"/>
  <c r="J23" i="126"/>
  <c r="J24" i="126"/>
  <c r="J25" i="126"/>
  <c r="J26" i="126"/>
  <c r="J27" i="126"/>
  <c r="J28" i="126"/>
  <c r="J29" i="126"/>
  <c r="J9" i="127"/>
  <c r="J10" i="127"/>
  <c r="J11" i="127"/>
  <c r="J12" i="127"/>
  <c r="J13" i="127"/>
  <c r="J14" i="127"/>
  <c r="J15" i="127"/>
  <c r="J16" i="127"/>
  <c r="J17" i="127"/>
  <c r="J18" i="127"/>
  <c r="J19" i="127"/>
  <c r="J20" i="127"/>
  <c r="J21" i="127"/>
  <c r="J22" i="127"/>
  <c r="J23" i="127"/>
  <c r="J24" i="127"/>
  <c r="J25" i="127"/>
  <c r="J26" i="127"/>
  <c r="J27" i="127"/>
  <c r="J28" i="127"/>
  <c r="J29" i="127"/>
  <c r="J9" i="128"/>
  <c r="J10" i="128"/>
  <c r="J11" i="128"/>
  <c r="J12" i="128"/>
  <c r="J13" i="128"/>
  <c r="J14" i="128"/>
  <c r="J15" i="128"/>
  <c r="J16" i="128"/>
  <c r="J17" i="128"/>
  <c r="J18" i="128"/>
  <c r="J19" i="128"/>
  <c r="J20" i="128"/>
  <c r="J21" i="128"/>
  <c r="J22" i="128"/>
  <c r="J23" i="128"/>
  <c r="J24" i="128"/>
  <c r="J25" i="128"/>
  <c r="J26" i="128"/>
  <c r="J27" i="128"/>
  <c r="J28" i="128"/>
  <c r="J29" i="128"/>
  <c r="J9" i="129"/>
  <c r="J10" i="129"/>
  <c r="J11" i="129"/>
  <c r="J12" i="129"/>
  <c r="J13" i="129"/>
  <c r="J14" i="129"/>
  <c r="J15" i="129"/>
  <c r="J16" i="129"/>
  <c r="J17" i="129"/>
  <c r="J18" i="129"/>
  <c r="J19" i="129"/>
  <c r="J20" i="129"/>
  <c r="J21" i="129"/>
  <c r="J22" i="129"/>
  <c r="J23" i="129"/>
  <c r="J24" i="129"/>
  <c r="J25" i="129"/>
  <c r="J26" i="129"/>
  <c r="J27" i="129"/>
  <c r="J28" i="129"/>
  <c r="J29" i="129"/>
  <c r="J8" i="57"/>
  <c r="J8" i="58"/>
  <c r="J8" i="59"/>
  <c r="J8" i="60"/>
  <c r="J8" i="61"/>
  <c r="J8" i="62"/>
  <c r="J8" i="63"/>
  <c r="J8" i="64"/>
  <c r="J8" i="65"/>
  <c r="J8" i="66"/>
  <c r="J8" i="67"/>
  <c r="J8" i="68"/>
  <c r="J8" i="69"/>
  <c r="J8" i="70"/>
  <c r="J8" i="71"/>
  <c r="J8" i="72"/>
  <c r="J8" i="73"/>
  <c r="J8" i="74"/>
  <c r="J8" i="75"/>
  <c r="J8" i="76"/>
  <c r="J8" i="77"/>
  <c r="J8" i="78"/>
  <c r="J8" i="79"/>
  <c r="J8" i="80"/>
  <c r="J8" i="81"/>
  <c r="J8" i="56"/>
  <c r="J8" i="82"/>
  <c r="J8" i="83"/>
  <c r="J8" i="84"/>
  <c r="J8" i="85"/>
  <c r="J8" i="86"/>
  <c r="J8" i="87"/>
  <c r="J8" i="88"/>
  <c r="J8" i="89"/>
  <c r="J8" i="90"/>
  <c r="J8" i="91"/>
  <c r="J8" i="92"/>
  <c r="J8" i="93"/>
  <c r="J8" i="94"/>
  <c r="J8" i="95"/>
  <c r="J8" i="96"/>
  <c r="J8" i="97"/>
  <c r="J8" i="98"/>
  <c r="J8" i="99"/>
  <c r="J8" i="100"/>
  <c r="J8" i="101"/>
  <c r="J8" i="102"/>
  <c r="J8" i="103"/>
  <c r="J8" i="104"/>
  <c r="J8" i="105"/>
  <c r="J8" i="106"/>
  <c r="J8" i="107"/>
  <c r="J8" i="108"/>
  <c r="J8" i="109"/>
  <c r="J8" i="110"/>
  <c r="J8" i="111"/>
  <c r="J8" i="112"/>
  <c r="J8" i="113"/>
  <c r="J8" i="114"/>
  <c r="J8" i="115"/>
  <c r="J8" i="116"/>
  <c r="J8" i="117"/>
  <c r="J8" i="118"/>
  <c r="J8" i="119"/>
  <c r="J8" i="120"/>
  <c r="J8" i="121"/>
  <c r="J8" i="122"/>
  <c r="J8" i="123"/>
  <c r="J8" i="124"/>
  <c r="J8" i="125"/>
  <c r="J8" i="126"/>
  <c r="J8" i="127"/>
  <c r="J8" i="128"/>
  <c r="J8" i="129"/>
  <c r="H9" i="57"/>
  <c r="H10" i="57"/>
  <c r="H11" i="57"/>
  <c r="H12" i="57"/>
  <c r="H13" i="57"/>
  <c r="H14" i="57"/>
  <c r="H15" i="57"/>
  <c r="H16" i="57"/>
  <c r="H17" i="57"/>
  <c r="H18" i="57"/>
  <c r="H19" i="57"/>
  <c r="H20" i="57"/>
  <c r="H21" i="57"/>
  <c r="H22" i="57"/>
  <c r="H23" i="57"/>
  <c r="H24" i="57"/>
  <c r="H25" i="57"/>
  <c r="H26" i="57"/>
  <c r="H27" i="57"/>
  <c r="H28" i="57"/>
  <c r="H29" i="57"/>
  <c r="H9" i="58"/>
  <c r="H10" i="58"/>
  <c r="H11" i="58"/>
  <c r="H12" i="58"/>
  <c r="H13" i="58"/>
  <c r="H14" i="58"/>
  <c r="H15" i="58"/>
  <c r="H16" i="58"/>
  <c r="H17" i="58"/>
  <c r="H18" i="58"/>
  <c r="H19" i="58"/>
  <c r="H20" i="58"/>
  <c r="H21" i="58"/>
  <c r="H22" i="58"/>
  <c r="H23" i="58"/>
  <c r="H24" i="58"/>
  <c r="H25" i="58"/>
  <c r="H26" i="58"/>
  <c r="H27" i="58"/>
  <c r="H28" i="58"/>
  <c r="H29" i="58"/>
  <c r="H9" i="59"/>
  <c r="H10" i="59"/>
  <c r="H11" i="59"/>
  <c r="H12" i="59"/>
  <c r="H13" i="59"/>
  <c r="H14" i="59"/>
  <c r="H15" i="59"/>
  <c r="H16" i="59"/>
  <c r="H17" i="59"/>
  <c r="H18" i="59"/>
  <c r="H19" i="59"/>
  <c r="H20" i="59"/>
  <c r="H21" i="59"/>
  <c r="H22" i="59"/>
  <c r="H23" i="59"/>
  <c r="H24" i="59"/>
  <c r="H25" i="59"/>
  <c r="H26" i="59"/>
  <c r="H27" i="59"/>
  <c r="H28" i="59"/>
  <c r="H29" i="59"/>
  <c r="H9" i="60"/>
  <c r="H10" i="60"/>
  <c r="H11" i="60"/>
  <c r="H12" i="60"/>
  <c r="H13" i="60"/>
  <c r="H14" i="60"/>
  <c r="H15" i="60"/>
  <c r="H16" i="60"/>
  <c r="H17" i="60"/>
  <c r="H18" i="60"/>
  <c r="H19" i="60"/>
  <c r="H20" i="60"/>
  <c r="H21" i="60"/>
  <c r="H22" i="60"/>
  <c r="H23" i="60"/>
  <c r="H24" i="60"/>
  <c r="H25" i="60"/>
  <c r="H26" i="60"/>
  <c r="H27" i="60"/>
  <c r="H28" i="60"/>
  <c r="H29" i="60"/>
  <c r="H9" i="61"/>
  <c r="H10" i="61"/>
  <c r="H11" i="61"/>
  <c r="H12" i="61"/>
  <c r="H13" i="61"/>
  <c r="H14" i="61"/>
  <c r="H15" i="61"/>
  <c r="H16" i="61"/>
  <c r="H17" i="61"/>
  <c r="H18" i="61"/>
  <c r="H19" i="61"/>
  <c r="H20" i="61"/>
  <c r="H21" i="61"/>
  <c r="H22" i="61"/>
  <c r="H23" i="61"/>
  <c r="H24" i="61"/>
  <c r="H25" i="61"/>
  <c r="H26" i="61"/>
  <c r="H27" i="61"/>
  <c r="H28" i="61"/>
  <c r="H29" i="61"/>
  <c r="H9" i="62"/>
  <c r="H10" i="62"/>
  <c r="H11" i="62"/>
  <c r="H12" i="62"/>
  <c r="H13" i="62"/>
  <c r="H14" i="62"/>
  <c r="H15" i="62"/>
  <c r="H16" i="62"/>
  <c r="H17" i="62"/>
  <c r="H18" i="62"/>
  <c r="H19" i="62"/>
  <c r="H20" i="62"/>
  <c r="H21" i="62"/>
  <c r="H22" i="62"/>
  <c r="H23" i="62"/>
  <c r="H24" i="62"/>
  <c r="H25" i="62"/>
  <c r="H26" i="62"/>
  <c r="H27" i="62"/>
  <c r="H28" i="62"/>
  <c r="H29" i="62"/>
  <c r="H9" i="63"/>
  <c r="H10" i="63"/>
  <c r="H11" i="63"/>
  <c r="H12" i="63"/>
  <c r="H13" i="63"/>
  <c r="H14" i="63"/>
  <c r="H15" i="63"/>
  <c r="H16" i="63"/>
  <c r="H17" i="63"/>
  <c r="H18" i="63"/>
  <c r="H19" i="63"/>
  <c r="H20" i="63"/>
  <c r="H21" i="63"/>
  <c r="H22" i="63"/>
  <c r="H23" i="63"/>
  <c r="H24" i="63"/>
  <c r="H25" i="63"/>
  <c r="H26" i="63"/>
  <c r="H27" i="63"/>
  <c r="H28" i="63"/>
  <c r="H29" i="63"/>
  <c r="H9" i="64"/>
  <c r="H10" i="64"/>
  <c r="H11" i="64"/>
  <c r="H12" i="64"/>
  <c r="H13" i="64"/>
  <c r="H14" i="64"/>
  <c r="H15" i="64"/>
  <c r="H16" i="64"/>
  <c r="H17" i="64"/>
  <c r="H18" i="64"/>
  <c r="H19" i="64"/>
  <c r="H20" i="64"/>
  <c r="H21" i="64"/>
  <c r="H22" i="64"/>
  <c r="H23" i="64"/>
  <c r="H24" i="64"/>
  <c r="H25" i="64"/>
  <c r="H26" i="64"/>
  <c r="H27" i="64"/>
  <c r="H28" i="64"/>
  <c r="H29" i="64"/>
  <c r="H9" i="65"/>
  <c r="H10" i="65"/>
  <c r="H11" i="65"/>
  <c r="H12" i="65"/>
  <c r="H13" i="65"/>
  <c r="H14" i="65"/>
  <c r="H15" i="65"/>
  <c r="H16" i="65"/>
  <c r="H17" i="65"/>
  <c r="H18" i="65"/>
  <c r="H19" i="65"/>
  <c r="H20" i="65"/>
  <c r="H21" i="65"/>
  <c r="H22" i="65"/>
  <c r="H23" i="65"/>
  <c r="H24" i="65"/>
  <c r="H25" i="65"/>
  <c r="H26" i="65"/>
  <c r="H27" i="65"/>
  <c r="H28" i="65"/>
  <c r="H29" i="65"/>
  <c r="H9" i="66"/>
  <c r="H10" i="66"/>
  <c r="H11" i="66"/>
  <c r="H12" i="66"/>
  <c r="H13" i="66"/>
  <c r="H14" i="66"/>
  <c r="H15" i="66"/>
  <c r="H16" i="66"/>
  <c r="H17" i="66"/>
  <c r="H18" i="66"/>
  <c r="H19" i="66"/>
  <c r="H20" i="66"/>
  <c r="H21" i="66"/>
  <c r="H22" i="66"/>
  <c r="H23" i="66"/>
  <c r="H24" i="66"/>
  <c r="H25" i="66"/>
  <c r="H26" i="66"/>
  <c r="H27" i="66"/>
  <c r="H28" i="66"/>
  <c r="H29" i="66"/>
  <c r="H9" i="67"/>
  <c r="H10" i="67"/>
  <c r="H11" i="67"/>
  <c r="H12" i="67"/>
  <c r="H13" i="67"/>
  <c r="H14" i="67"/>
  <c r="H15" i="67"/>
  <c r="H16" i="67"/>
  <c r="H17" i="67"/>
  <c r="H18" i="67"/>
  <c r="H19" i="67"/>
  <c r="H20" i="67"/>
  <c r="H21" i="67"/>
  <c r="H22" i="67"/>
  <c r="H23" i="67"/>
  <c r="H24" i="67"/>
  <c r="H25" i="67"/>
  <c r="H26" i="67"/>
  <c r="H27" i="67"/>
  <c r="H28" i="67"/>
  <c r="H29" i="67"/>
  <c r="H9" i="68"/>
  <c r="H10" i="68"/>
  <c r="H11" i="68"/>
  <c r="H12" i="68"/>
  <c r="H13" i="68"/>
  <c r="H14" i="68"/>
  <c r="H15" i="68"/>
  <c r="H16" i="68"/>
  <c r="H17" i="68"/>
  <c r="H18" i="68"/>
  <c r="H19" i="68"/>
  <c r="H20" i="68"/>
  <c r="H21" i="68"/>
  <c r="H22" i="68"/>
  <c r="H23" i="68"/>
  <c r="H24" i="68"/>
  <c r="H25" i="68"/>
  <c r="H26" i="68"/>
  <c r="H27" i="68"/>
  <c r="H28" i="68"/>
  <c r="H29" i="68"/>
  <c r="H9" i="69"/>
  <c r="H10" i="69"/>
  <c r="H11" i="69"/>
  <c r="H12" i="69"/>
  <c r="H13" i="69"/>
  <c r="H14" i="69"/>
  <c r="H15" i="69"/>
  <c r="H16" i="69"/>
  <c r="H17" i="69"/>
  <c r="H18" i="69"/>
  <c r="H19" i="69"/>
  <c r="H20" i="69"/>
  <c r="H21" i="69"/>
  <c r="H22" i="69"/>
  <c r="H23" i="69"/>
  <c r="H24" i="69"/>
  <c r="H25" i="69"/>
  <c r="H26" i="69"/>
  <c r="H27" i="69"/>
  <c r="H28" i="69"/>
  <c r="H29" i="69"/>
  <c r="H9" i="70"/>
  <c r="H10" i="70"/>
  <c r="H11" i="70"/>
  <c r="H12" i="70"/>
  <c r="H13" i="70"/>
  <c r="H14" i="70"/>
  <c r="H15" i="70"/>
  <c r="H16" i="70"/>
  <c r="H17" i="70"/>
  <c r="H18" i="70"/>
  <c r="H19" i="70"/>
  <c r="H20" i="70"/>
  <c r="H21" i="70"/>
  <c r="H22" i="70"/>
  <c r="H23" i="70"/>
  <c r="H24" i="70"/>
  <c r="H25" i="70"/>
  <c r="H26" i="70"/>
  <c r="H27" i="70"/>
  <c r="H28" i="70"/>
  <c r="H29" i="70"/>
  <c r="H9" i="71"/>
  <c r="H10" i="71"/>
  <c r="H11" i="71"/>
  <c r="H12" i="71"/>
  <c r="H13" i="71"/>
  <c r="H14" i="71"/>
  <c r="H15" i="71"/>
  <c r="H16" i="71"/>
  <c r="H17" i="71"/>
  <c r="H18" i="71"/>
  <c r="H19" i="71"/>
  <c r="H20" i="71"/>
  <c r="H21" i="71"/>
  <c r="H22" i="71"/>
  <c r="H23" i="71"/>
  <c r="H24" i="71"/>
  <c r="H25" i="71"/>
  <c r="H26" i="71"/>
  <c r="H27" i="71"/>
  <c r="H28" i="71"/>
  <c r="H29" i="71"/>
  <c r="H9" i="72"/>
  <c r="H10" i="72"/>
  <c r="H11" i="72"/>
  <c r="H12" i="72"/>
  <c r="H13" i="72"/>
  <c r="H14" i="72"/>
  <c r="H15" i="72"/>
  <c r="H16" i="72"/>
  <c r="H17" i="72"/>
  <c r="H18" i="72"/>
  <c r="H19" i="72"/>
  <c r="H20" i="72"/>
  <c r="H21" i="72"/>
  <c r="H22" i="72"/>
  <c r="H23" i="72"/>
  <c r="H24" i="72"/>
  <c r="H25" i="72"/>
  <c r="H26" i="72"/>
  <c r="H27" i="72"/>
  <c r="H28" i="72"/>
  <c r="H29" i="72"/>
  <c r="H9" i="73"/>
  <c r="H10" i="73"/>
  <c r="H11" i="73"/>
  <c r="H12" i="73"/>
  <c r="H13" i="73"/>
  <c r="H14" i="73"/>
  <c r="H15" i="73"/>
  <c r="H16" i="73"/>
  <c r="H17" i="73"/>
  <c r="H18" i="73"/>
  <c r="H19" i="73"/>
  <c r="H20" i="73"/>
  <c r="H21" i="73"/>
  <c r="H22" i="73"/>
  <c r="H23" i="73"/>
  <c r="H24" i="73"/>
  <c r="H25" i="73"/>
  <c r="H26" i="73"/>
  <c r="H27" i="73"/>
  <c r="H28" i="73"/>
  <c r="H29" i="73"/>
  <c r="H9" i="74"/>
  <c r="H10" i="74"/>
  <c r="H11" i="74"/>
  <c r="H12" i="74"/>
  <c r="H13" i="74"/>
  <c r="H14" i="74"/>
  <c r="H15" i="74"/>
  <c r="H16" i="74"/>
  <c r="H17" i="74"/>
  <c r="H18" i="74"/>
  <c r="H19" i="74"/>
  <c r="H20" i="74"/>
  <c r="H21" i="74"/>
  <c r="H22" i="74"/>
  <c r="H23" i="74"/>
  <c r="H24" i="74"/>
  <c r="H25" i="74"/>
  <c r="H26" i="74"/>
  <c r="H27" i="74"/>
  <c r="H28" i="74"/>
  <c r="H29" i="74"/>
  <c r="H9" i="75"/>
  <c r="H10" i="75"/>
  <c r="H11" i="75"/>
  <c r="H12" i="75"/>
  <c r="H13" i="75"/>
  <c r="H14" i="75"/>
  <c r="H15" i="75"/>
  <c r="H16" i="75"/>
  <c r="H17" i="75"/>
  <c r="H18" i="75"/>
  <c r="H19" i="75"/>
  <c r="H20" i="75"/>
  <c r="H21" i="75"/>
  <c r="H22" i="75"/>
  <c r="H23" i="75"/>
  <c r="H24" i="75"/>
  <c r="H25" i="75"/>
  <c r="H26" i="75"/>
  <c r="H27" i="75"/>
  <c r="H28" i="75"/>
  <c r="H29" i="75"/>
  <c r="H9" i="76"/>
  <c r="H10" i="76"/>
  <c r="H11" i="76"/>
  <c r="H12" i="76"/>
  <c r="H13" i="76"/>
  <c r="H14" i="76"/>
  <c r="H15" i="76"/>
  <c r="H16" i="76"/>
  <c r="H17" i="76"/>
  <c r="H18" i="76"/>
  <c r="H19" i="76"/>
  <c r="H20" i="76"/>
  <c r="H21" i="76"/>
  <c r="H22" i="76"/>
  <c r="H23" i="76"/>
  <c r="H24" i="76"/>
  <c r="H25" i="76"/>
  <c r="H26" i="76"/>
  <c r="H27" i="76"/>
  <c r="H28" i="76"/>
  <c r="H29" i="76"/>
  <c r="H9" i="77"/>
  <c r="H10" i="77"/>
  <c r="H11" i="77"/>
  <c r="H12" i="77"/>
  <c r="H13" i="77"/>
  <c r="H14" i="77"/>
  <c r="H15" i="77"/>
  <c r="H16" i="77"/>
  <c r="H17" i="77"/>
  <c r="H18" i="77"/>
  <c r="H19" i="77"/>
  <c r="H20" i="77"/>
  <c r="H21" i="77"/>
  <c r="H22" i="77"/>
  <c r="H23" i="77"/>
  <c r="H24" i="77"/>
  <c r="H25" i="77"/>
  <c r="H26" i="77"/>
  <c r="H27" i="77"/>
  <c r="H28" i="77"/>
  <c r="H29" i="77"/>
  <c r="H9" i="78"/>
  <c r="H10" i="78"/>
  <c r="H11" i="78"/>
  <c r="H12" i="78"/>
  <c r="H13" i="78"/>
  <c r="H14" i="78"/>
  <c r="H15" i="78"/>
  <c r="H16" i="78"/>
  <c r="H17" i="78"/>
  <c r="H18" i="78"/>
  <c r="H19" i="78"/>
  <c r="H20" i="78"/>
  <c r="H21" i="78"/>
  <c r="H22" i="78"/>
  <c r="H23" i="78"/>
  <c r="H24" i="78"/>
  <c r="H25" i="78"/>
  <c r="H26" i="78"/>
  <c r="H27" i="78"/>
  <c r="H28" i="78"/>
  <c r="H29" i="78"/>
  <c r="H9" i="79"/>
  <c r="H10" i="79"/>
  <c r="H11" i="79"/>
  <c r="H12" i="79"/>
  <c r="H13" i="79"/>
  <c r="H14" i="79"/>
  <c r="H15" i="79"/>
  <c r="H16" i="79"/>
  <c r="H17" i="79"/>
  <c r="H18" i="79"/>
  <c r="H19" i="79"/>
  <c r="H20" i="79"/>
  <c r="H21" i="79"/>
  <c r="H22" i="79"/>
  <c r="H23" i="79"/>
  <c r="H24" i="79"/>
  <c r="H25" i="79"/>
  <c r="H26" i="79"/>
  <c r="H27" i="79"/>
  <c r="H28" i="79"/>
  <c r="H29" i="79"/>
  <c r="H9" i="80"/>
  <c r="H10" i="80"/>
  <c r="H11" i="80"/>
  <c r="H12" i="80"/>
  <c r="H13" i="80"/>
  <c r="H14" i="80"/>
  <c r="H15" i="80"/>
  <c r="H16" i="80"/>
  <c r="H17" i="80"/>
  <c r="H18" i="80"/>
  <c r="H19" i="80"/>
  <c r="H20" i="80"/>
  <c r="H21" i="80"/>
  <c r="H22" i="80"/>
  <c r="H23" i="80"/>
  <c r="H24" i="80"/>
  <c r="H25" i="80"/>
  <c r="H26" i="80"/>
  <c r="H27" i="80"/>
  <c r="H28" i="80"/>
  <c r="H29" i="80"/>
  <c r="H9" i="81"/>
  <c r="H10" i="81"/>
  <c r="H11" i="81"/>
  <c r="H12" i="81"/>
  <c r="H13" i="81"/>
  <c r="H14" i="81"/>
  <c r="H15" i="81"/>
  <c r="H16" i="81"/>
  <c r="H17" i="81"/>
  <c r="H18" i="81"/>
  <c r="H19" i="81"/>
  <c r="H20" i="81"/>
  <c r="H21" i="81"/>
  <c r="H22" i="81"/>
  <c r="H23" i="81"/>
  <c r="H24" i="81"/>
  <c r="H25" i="81"/>
  <c r="H26" i="81"/>
  <c r="H27" i="81"/>
  <c r="H28" i="81"/>
  <c r="H29" i="81"/>
  <c r="H9" i="56"/>
  <c r="H10" i="56"/>
  <c r="H11" i="56"/>
  <c r="H12" i="56"/>
  <c r="H13" i="56"/>
  <c r="H14" i="56"/>
  <c r="H15" i="56"/>
  <c r="H16" i="56"/>
  <c r="H17" i="56"/>
  <c r="H18" i="56"/>
  <c r="H19" i="56"/>
  <c r="H20" i="56"/>
  <c r="H21" i="56"/>
  <c r="H22" i="56"/>
  <c r="H23" i="56"/>
  <c r="H24" i="56"/>
  <c r="H25" i="56"/>
  <c r="H26" i="56"/>
  <c r="H27" i="56"/>
  <c r="H28" i="56"/>
  <c r="H29" i="56"/>
  <c r="H9" i="82"/>
  <c r="H10" i="82"/>
  <c r="H11" i="82"/>
  <c r="H12" i="82"/>
  <c r="H13" i="82"/>
  <c r="H14" i="82"/>
  <c r="H15" i="82"/>
  <c r="H16" i="82"/>
  <c r="H17" i="82"/>
  <c r="H18" i="82"/>
  <c r="H19" i="82"/>
  <c r="H20" i="82"/>
  <c r="H21" i="82"/>
  <c r="H22" i="82"/>
  <c r="H23" i="82"/>
  <c r="H24" i="82"/>
  <c r="H25" i="82"/>
  <c r="H26" i="82"/>
  <c r="H27" i="82"/>
  <c r="H28" i="82"/>
  <c r="H29" i="82"/>
  <c r="H9" i="83"/>
  <c r="H10" i="83"/>
  <c r="H11" i="83"/>
  <c r="H12" i="83"/>
  <c r="H13" i="83"/>
  <c r="H14" i="83"/>
  <c r="H15" i="83"/>
  <c r="H16" i="83"/>
  <c r="H17" i="83"/>
  <c r="H18" i="83"/>
  <c r="H19" i="83"/>
  <c r="H20" i="83"/>
  <c r="H21" i="83"/>
  <c r="H22" i="83"/>
  <c r="H23" i="83"/>
  <c r="H24" i="83"/>
  <c r="H25" i="83"/>
  <c r="H26" i="83"/>
  <c r="H27" i="83"/>
  <c r="H28" i="83"/>
  <c r="H29" i="83"/>
  <c r="H9" i="84"/>
  <c r="H10" i="84"/>
  <c r="H11" i="84"/>
  <c r="H12" i="84"/>
  <c r="H13" i="84"/>
  <c r="H14" i="84"/>
  <c r="H15" i="84"/>
  <c r="H16" i="84"/>
  <c r="H17" i="84"/>
  <c r="H18" i="84"/>
  <c r="H19" i="84"/>
  <c r="H20" i="84"/>
  <c r="H21" i="84"/>
  <c r="H22" i="84"/>
  <c r="H23" i="84"/>
  <c r="H24" i="84"/>
  <c r="H25" i="84"/>
  <c r="H26" i="84"/>
  <c r="H27" i="84"/>
  <c r="H28" i="84"/>
  <c r="H29" i="84"/>
  <c r="H9" i="85"/>
  <c r="H10" i="85"/>
  <c r="H11" i="85"/>
  <c r="H12" i="85"/>
  <c r="H13" i="85"/>
  <c r="H14" i="85"/>
  <c r="H15" i="85"/>
  <c r="H16" i="85"/>
  <c r="H17" i="85"/>
  <c r="H18" i="85"/>
  <c r="H19" i="85"/>
  <c r="H20" i="85"/>
  <c r="H21" i="85"/>
  <c r="H22" i="85"/>
  <c r="H23" i="85"/>
  <c r="H24" i="85"/>
  <c r="H25" i="85"/>
  <c r="H26" i="85"/>
  <c r="H27" i="85"/>
  <c r="H28" i="85"/>
  <c r="H29" i="85"/>
  <c r="H9" i="86"/>
  <c r="H10" i="86"/>
  <c r="H11" i="86"/>
  <c r="H12" i="86"/>
  <c r="H13" i="86"/>
  <c r="H14" i="86"/>
  <c r="H15" i="86"/>
  <c r="H16" i="86"/>
  <c r="H17" i="86"/>
  <c r="H18" i="86"/>
  <c r="H19" i="86"/>
  <c r="H20" i="86"/>
  <c r="H21" i="86"/>
  <c r="H22" i="86"/>
  <c r="H23" i="86"/>
  <c r="H24" i="86"/>
  <c r="H25" i="86"/>
  <c r="H26" i="86"/>
  <c r="H27" i="86"/>
  <c r="H28" i="86"/>
  <c r="H29" i="86"/>
  <c r="H9" i="87"/>
  <c r="H10" i="87"/>
  <c r="H11" i="87"/>
  <c r="H12" i="87"/>
  <c r="H13" i="87"/>
  <c r="H14" i="87"/>
  <c r="H15" i="87"/>
  <c r="H16" i="87"/>
  <c r="H17" i="87"/>
  <c r="H18" i="87"/>
  <c r="H19" i="87"/>
  <c r="H20" i="87"/>
  <c r="H21" i="87"/>
  <c r="H22" i="87"/>
  <c r="H23" i="87"/>
  <c r="H24" i="87"/>
  <c r="H25" i="87"/>
  <c r="H26" i="87"/>
  <c r="H27" i="87"/>
  <c r="H28" i="87"/>
  <c r="H29" i="87"/>
  <c r="H9" i="88"/>
  <c r="H10" i="88"/>
  <c r="H11" i="88"/>
  <c r="H12" i="88"/>
  <c r="H13" i="88"/>
  <c r="H14" i="88"/>
  <c r="H15" i="88"/>
  <c r="H16" i="88"/>
  <c r="H17" i="88"/>
  <c r="H18" i="88"/>
  <c r="H19" i="88"/>
  <c r="H20" i="88"/>
  <c r="H21" i="88"/>
  <c r="H22" i="88"/>
  <c r="H23" i="88"/>
  <c r="H24" i="88"/>
  <c r="H25" i="88"/>
  <c r="H26" i="88"/>
  <c r="H27" i="88"/>
  <c r="H28" i="88"/>
  <c r="H29" i="88"/>
  <c r="H9" i="89"/>
  <c r="H10" i="89"/>
  <c r="H11" i="89"/>
  <c r="H12" i="89"/>
  <c r="H13" i="89"/>
  <c r="H14" i="89"/>
  <c r="H15" i="89"/>
  <c r="H16" i="89"/>
  <c r="H17" i="89"/>
  <c r="H18" i="89"/>
  <c r="H19" i="89"/>
  <c r="H20" i="89"/>
  <c r="H21" i="89"/>
  <c r="H22" i="89"/>
  <c r="H23" i="89"/>
  <c r="H24" i="89"/>
  <c r="H25" i="89"/>
  <c r="H26" i="89"/>
  <c r="H27" i="89"/>
  <c r="H28" i="89"/>
  <c r="H29" i="89"/>
  <c r="H9" i="90"/>
  <c r="H10" i="90"/>
  <c r="H11" i="90"/>
  <c r="H12" i="90"/>
  <c r="H13" i="90"/>
  <c r="H14" i="90"/>
  <c r="H15" i="90"/>
  <c r="H16" i="90"/>
  <c r="H17" i="90"/>
  <c r="H18" i="90"/>
  <c r="H19" i="90"/>
  <c r="H20" i="90"/>
  <c r="H21" i="90"/>
  <c r="H22" i="90"/>
  <c r="H23" i="90"/>
  <c r="H24" i="90"/>
  <c r="H25" i="90"/>
  <c r="H26" i="90"/>
  <c r="H27" i="90"/>
  <c r="H28" i="90"/>
  <c r="H29" i="90"/>
  <c r="H9" i="91"/>
  <c r="H10" i="91"/>
  <c r="H11" i="91"/>
  <c r="H12" i="91"/>
  <c r="H13" i="91"/>
  <c r="H14" i="91"/>
  <c r="H15" i="91"/>
  <c r="H16" i="91"/>
  <c r="H17" i="91"/>
  <c r="H18" i="91"/>
  <c r="H19" i="91"/>
  <c r="H20" i="91"/>
  <c r="H21" i="91"/>
  <c r="H22" i="91"/>
  <c r="H23" i="91"/>
  <c r="H24" i="91"/>
  <c r="H25" i="91"/>
  <c r="H26" i="91"/>
  <c r="H27" i="91"/>
  <c r="H28" i="91"/>
  <c r="H29" i="91"/>
  <c r="H9" i="92"/>
  <c r="H10" i="92"/>
  <c r="H11" i="92"/>
  <c r="H12" i="92"/>
  <c r="H13" i="92"/>
  <c r="H14" i="92"/>
  <c r="H15" i="92"/>
  <c r="H16" i="92"/>
  <c r="H17" i="92"/>
  <c r="H18" i="92"/>
  <c r="H19" i="92"/>
  <c r="H20" i="92"/>
  <c r="H21" i="92"/>
  <c r="H22" i="92"/>
  <c r="H23" i="92"/>
  <c r="H24" i="92"/>
  <c r="H25" i="92"/>
  <c r="H26" i="92"/>
  <c r="H27" i="92"/>
  <c r="H28" i="92"/>
  <c r="H29" i="92"/>
  <c r="H9" i="93"/>
  <c r="H10" i="93"/>
  <c r="H11" i="93"/>
  <c r="H12" i="93"/>
  <c r="H13" i="93"/>
  <c r="H14" i="93"/>
  <c r="H15" i="93"/>
  <c r="H16" i="93"/>
  <c r="H17" i="93"/>
  <c r="H18" i="93"/>
  <c r="H19" i="93"/>
  <c r="H20" i="93"/>
  <c r="H21" i="93"/>
  <c r="H22" i="93"/>
  <c r="H23" i="93"/>
  <c r="H24" i="93"/>
  <c r="H25" i="93"/>
  <c r="H26" i="93"/>
  <c r="H27" i="93"/>
  <c r="H28" i="93"/>
  <c r="H29" i="93"/>
  <c r="H9" i="94"/>
  <c r="H10" i="94"/>
  <c r="H11" i="94"/>
  <c r="H12" i="94"/>
  <c r="H13" i="94"/>
  <c r="H14" i="94"/>
  <c r="H15" i="94"/>
  <c r="H16" i="94"/>
  <c r="H17" i="94"/>
  <c r="H18" i="94"/>
  <c r="H19" i="94"/>
  <c r="H20" i="94"/>
  <c r="H21" i="94"/>
  <c r="H22" i="94"/>
  <c r="H23" i="94"/>
  <c r="H24" i="94"/>
  <c r="H25" i="94"/>
  <c r="H26" i="94"/>
  <c r="H27" i="94"/>
  <c r="H28" i="94"/>
  <c r="H29" i="94"/>
  <c r="H9" i="95"/>
  <c r="H10" i="95"/>
  <c r="H11" i="95"/>
  <c r="H12" i="95"/>
  <c r="H13" i="95"/>
  <c r="H14" i="95"/>
  <c r="H15" i="95"/>
  <c r="H16" i="95"/>
  <c r="H17" i="95"/>
  <c r="H18" i="95"/>
  <c r="H19" i="95"/>
  <c r="H20" i="95"/>
  <c r="H21" i="95"/>
  <c r="H22" i="95"/>
  <c r="H23" i="95"/>
  <c r="H24" i="95"/>
  <c r="H25" i="95"/>
  <c r="H26" i="95"/>
  <c r="H27" i="95"/>
  <c r="H28" i="95"/>
  <c r="H29" i="95"/>
  <c r="H9" i="96"/>
  <c r="H10" i="96"/>
  <c r="H11" i="96"/>
  <c r="H12" i="96"/>
  <c r="H13" i="96"/>
  <c r="H14" i="96"/>
  <c r="H15" i="96"/>
  <c r="H16" i="96"/>
  <c r="H17" i="96"/>
  <c r="H18" i="96"/>
  <c r="H19" i="96"/>
  <c r="H20" i="96"/>
  <c r="H21" i="96"/>
  <c r="H22" i="96"/>
  <c r="H23" i="96"/>
  <c r="H24" i="96"/>
  <c r="H25" i="96"/>
  <c r="H26" i="96"/>
  <c r="H27" i="96"/>
  <c r="H28" i="96"/>
  <c r="H29" i="96"/>
  <c r="H9" i="97"/>
  <c r="H10" i="97"/>
  <c r="H11" i="97"/>
  <c r="H12" i="97"/>
  <c r="H13" i="97"/>
  <c r="H14" i="97"/>
  <c r="H15" i="97"/>
  <c r="H16" i="97"/>
  <c r="H17" i="97"/>
  <c r="H18" i="97"/>
  <c r="H19" i="97"/>
  <c r="H20" i="97"/>
  <c r="H21" i="97"/>
  <c r="H22" i="97"/>
  <c r="H23" i="97"/>
  <c r="H24" i="97"/>
  <c r="H25" i="97"/>
  <c r="H26" i="97"/>
  <c r="H27" i="97"/>
  <c r="H28" i="97"/>
  <c r="H29" i="97"/>
  <c r="H9" i="98"/>
  <c r="H10" i="98"/>
  <c r="H11" i="98"/>
  <c r="H12" i="98"/>
  <c r="H13" i="98"/>
  <c r="H14" i="98"/>
  <c r="H15" i="98"/>
  <c r="H16" i="98"/>
  <c r="H17" i="98"/>
  <c r="H18" i="98"/>
  <c r="H19" i="98"/>
  <c r="H20" i="98"/>
  <c r="H21" i="98"/>
  <c r="H22" i="98"/>
  <c r="H23" i="98"/>
  <c r="H24" i="98"/>
  <c r="H25" i="98"/>
  <c r="H26" i="98"/>
  <c r="H27" i="98"/>
  <c r="H28" i="98"/>
  <c r="H29" i="98"/>
  <c r="H9" i="99"/>
  <c r="H10" i="99"/>
  <c r="H11" i="99"/>
  <c r="H12" i="99"/>
  <c r="H13" i="99"/>
  <c r="H14" i="99"/>
  <c r="H15" i="99"/>
  <c r="H16" i="99"/>
  <c r="H17" i="99"/>
  <c r="H18" i="99"/>
  <c r="H19" i="99"/>
  <c r="H20" i="99"/>
  <c r="H21" i="99"/>
  <c r="H22" i="99"/>
  <c r="H23" i="99"/>
  <c r="H24" i="99"/>
  <c r="H25" i="99"/>
  <c r="H26" i="99"/>
  <c r="H27" i="99"/>
  <c r="H28" i="99"/>
  <c r="H29" i="99"/>
  <c r="H9" i="100"/>
  <c r="H10" i="100"/>
  <c r="H11" i="100"/>
  <c r="H12" i="100"/>
  <c r="H13" i="100"/>
  <c r="H14" i="100"/>
  <c r="H15" i="100"/>
  <c r="H16" i="100"/>
  <c r="H17" i="100"/>
  <c r="H18" i="100"/>
  <c r="H19" i="100"/>
  <c r="H20" i="100"/>
  <c r="H21" i="100"/>
  <c r="H22" i="100"/>
  <c r="H23" i="100"/>
  <c r="H24" i="100"/>
  <c r="H25" i="100"/>
  <c r="H26" i="100"/>
  <c r="H27" i="100"/>
  <c r="H28" i="100"/>
  <c r="H29" i="100"/>
  <c r="H9" i="101"/>
  <c r="H10" i="101"/>
  <c r="H11" i="101"/>
  <c r="H12" i="101"/>
  <c r="H13" i="101"/>
  <c r="H14" i="101"/>
  <c r="H15" i="101"/>
  <c r="H16" i="101"/>
  <c r="H17" i="101"/>
  <c r="H18" i="101"/>
  <c r="H19" i="101"/>
  <c r="H20" i="101"/>
  <c r="H21" i="101"/>
  <c r="H22" i="101"/>
  <c r="H23" i="101"/>
  <c r="H24" i="101"/>
  <c r="H25" i="101"/>
  <c r="H26" i="101"/>
  <c r="H27" i="101"/>
  <c r="H28" i="101"/>
  <c r="H29" i="101"/>
  <c r="H9" i="102"/>
  <c r="H10" i="102"/>
  <c r="H11" i="102"/>
  <c r="H12" i="102"/>
  <c r="H13" i="102"/>
  <c r="H14" i="102"/>
  <c r="H15" i="102"/>
  <c r="H16" i="102"/>
  <c r="H17" i="102"/>
  <c r="H18" i="102"/>
  <c r="H19" i="102"/>
  <c r="H20" i="102"/>
  <c r="H21" i="102"/>
  <c r="H22" i="102"/>
  <c r="H23" i="102"/>
  <c r="H24" i="102"/>
  <c r="H25" i="102"/>
  <c r="H26" i="102"/>
  <c r="H27" i="102"/>
  <c r="H28" i="102"/>
  <c r="H29" i="102"/>
  <c r="H9" i="103"/>
  <c r="H10" i="103"/>
  <c r="H11" i="103"/>
  <c r="H12" i="103"/>
  <c r="H13" i="103"/>
  <c r="H14" i="103"/>
  <c r="H15" i="103"/>
  <c r="H16" i="103"/>
  <c r="H17" i="103"/>
  <c r="H18" i="103"/>
  <c r="H19" i="103"/>
  <c r="H20" i="103"/>
  <c r="H21" i="103"/>
  <c r="H22" i="103"/>
  <c r="H23" i="103"/>
  <c r="H24" i="103"/>
  <c r="H25" i="103"/>
  <c r="H26" i="103"/>
  <c r="H27" i="103"/>
  <c r="H28" i="103"/>
  <c r="H29" i="103"/>
  <c r="H9" i="104"/>
  <c r="H10" i="104"/>
  <c r="H11" i="104"/>
  <c r="H12" i="104"/>
  <c r="H13" i="104"/>
  <c r="H14" i="104"/>
  <c r="H15" i="104"/>
  <c r="H16" i="104"/>
  <c r="H17" i="104"/>
  <c r="H18" i="104"/>
  <c r="H19" i="104"/>
  <c r="H20" i="104"/>
  <c r="H21" i="104"/>
  <c r="H22" i="104"/>
  <c r="H23" i="104"/>
  <c r="H24" i="104"/>
  <c r="H25" i="104"/>
  <c r="H26" i="104"/>
  <c r="H27" i="104"/>
  <c r="H28" i="104"/>
  <c r="H29" i="104"/>
  <c r="H9" i="105"/>
  <c r="H10" i="105"/>
  <c r="H11" i="105"/>
  <c r="H12" i="105"/>
  <c r="H13" i="105"/>
  <c r="H14" i="105"/>
  <c r="H15" i="105"/>
  <c r="H16" i="105"/>
  <c r="H17" i="105"/>
  <c r="H18" i="105"/>
  <c r="H19" i="105"/>
  <c r="H20" i="105"/>
  <c r="H21" i="105"/>
  <c r="H22" i="105"/>
  <c r="H23" i="105"/>
  <c r="H24" i="105"/>
  <c r="H25" i="105"/>
  <c r="H26" i="105"/>
  <c r="H27" i="105"/>
  <c r="H28" i="105"/>
  <c r="H29" i="105"/>
  <c r="H9" i="106"/>
  <c r="H10" i="106"/>
  <c r="H11" i="106"/>
  <c r="H12" i="106"/>
  <c r="H13" i="106"/>
  <c r="H14" i="106"/>
  <c r="H15" i="106"/>
  <c r="H16" i="106"/>
  <c r="H17" i="106"/>
  <c r="H18" i="106"/>
  <c r="H19" i="106"/>
  <c r="H20" i="106"/>
  <c r="H21" i="106"/>
  <c r="H22" i="106"/>
  <c r="H23" i="106"/>
  <c r="H24" i="106"/>
  <c r="H25" i="106"/>
  <c r="H26" i="106"/>
  <c r="H27" i="106"/>
  <c r="H28" i="106"/>
  <c r="H29" i="106"/>
  <c r="H9" i="107"/>
  <c r="H10" i="107"/>
  <c r="H11" i="107"/>
  <c r="H12" i="107"/>
  <c r="H13" i="107"/>
  <c r="H14" i="107"/>
  <c r="H15" i="107"/>
  <c r="H16" i="107"/>
  <c r="H17" i="107"/>
  <c r="H18" i="107"/>
  <c r="H19" i="107"/>
  <c r="H20" i="107"/>
  <c r="H21" i="107"/>
  <c r="H22" i="107"/>
  <c r="H23" i="107"/>
  <c r="H24" i="107"/>
  <c r="H25" i="107"/>
  <c r="H26" i="107"/>
  <c r="H27" i="107"/>
  <c r="H28" i="107"/>
  <c r="H29" i="107"/>
  <c r="H9" i="108"/>
  <c r="H10" i="108"/>
  <c r="H11" i="108"/>
  <c r="H12" i="108"/>
  <c r="H13" i="108"/>
  <c r="H14" i="108"/>
  <c r="H15" i="108"/>
  <c r="H16" i="108"/>
  <c r="H17" i="108"/>
  <c r="H18" i="108"/>
  <c r="H19" i="108"/>
  <c r="H20" i="108"/>
  <c r="H21" i="108"/>
  <c r="H22" i="108"/>
  <c r="H23" i="108"/>
  <c r="H24" i="108"/>
  <c r="H25" i="108"/>
  <c r="H26" i="108"/>
  <c r="H27" i="108"/>
  <c r="H28" i="108"/>
  <c r="H29" i="108"/>
  <c r="H9" i="109"/>
  <c r="H10" i="109"/>
  <c r="H11" i="109"/>
  <c r="H12" i="109"/>
  <c r="H13" i="109"/>
  <c r="H14" i="109"/>
  <c r="H15" i="109"/>
  <c r="H16" i="109"/>
  <c r="H17" i="109"/>
  <c r="H18" i="109"/>
  <c r="H19" i="109"/>
  <c r="H20" i="109"/>
  <c r="H21" i="109"/>
  <c r="H22" i="109"/>
  <c r="H23" i="109"/>
  <c r="H24" i="109"/>
  <c r="H25" i="109"/>
  <c r="H26" i="109"/>
  <c r="H27" i="109"/>
  <c r="H28" i="109"/>
  <c r="H29" i="109"/>
  <c r="H9" i="110"/>
  <c r="H10" i="110"/>
  <c r="H11" i="110"/>
  <c r="H12" i="110"/>
  <c r="H13" i="110"/>
  <c r="H14" i="110"/>
  <c r="H15" i="110"/>
  <c r="H16" i="110"/>
  <c r="H17" i="110"/>
  <c r="H18" i="110"/>
  <c r="H19" i="110"/>
  <c r="H20" i="110"/>
  <c r="H21" i="110"/>
  <c r="H22" i="110"/>
  <c r="H23" i="110"/>
  <c r="H24" i="110"/>
  <c r="H25" i="110"/>
  <c r="H26" i="110"/>
  <c r="H27" i="110"/>
  <c r="H28" i="110"/>
  <c r="H29" i="110"/>
  <c r="H9" i="111"/>
  <c r="H10" i="111"/>
  <c r="H11" i="111"/>
  <c r="H12" i="111"/>
  <c r="H13" i="111"/>
  <c r="H14" i="111"/>
  <c r="H15" i="111"/>
  <c r="H16" i="111"/>
  <c r="H17" i="111"/>
  <c r="H18" i="111"/>
  <c r="H19" i="111"/>
  <c r="H20" i="111"/>
  <c r="H21" i="111"/>
  <c r="H22" i="111"/>
  <c r="H23" i="111"/>
  <c r="H24" i="111"/>
  <c r="H25" i="111"/>
  <c r="H26" i="111"/>
  <c r="H27" i="111"/>
  <c r="H28" i="111"/>
  <c r="H29" i="111"/>
  <c r="H9" i="112"/>
  <c r="H10" i="112"/>
  <c r="H11" i="112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4" i="112"/>
  <c r="H25" i="112"/>
  <c r="H26" i="112"/>
  <c r="H27" i="112"/>
  <c r="H28" i="112"/>
  <c r="H29" i="112"/>
  <c r="H9" i="113"/>
  <c r="H10" i="113"/>
  <c r="H11" i="113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4" i="113"/>
  <c r="H25" i="113"/>
  <c r="H26" i="113"/>
  <c r="H27" i="113"/>
  <c r="H28" i="113"/>
  <c r="H29" i="113"/>
  <c r="H9" i="114"/>
  <c r="H10" i="114"/>
  <c r="H11" i="114"/>
  <c r="H12" i="114"/>
  <c r="H13" i="114"/>
  <c r="H14" i="114"/>
  <c r="H15" i="114"/>
  <c r="H16" i="114"/>
  <c r="H17" i="114"/>
  <c r="H18" i="114"/>
  <c r="H19" i="114"/>
  <c r="H20" i="114"/>
  <c r="H21" i="114"/>
  <c r="H22" i="114"/>
  <c r="H23" i="114"/>
  <c r="H24" i="114"/>
  <c r="H25" i="114"/>
  <c r="H26" i="114"/>
  <c r="H27" i="114"/>
  <c r="H28" i="114"/>
  <c r="H29" i="114"/>
  <c r="H9" i="115"/>
  <c r="H10" i="115"/>
  <c r="H11" i="115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24" i="115"/>
  <c r="H25" i="115"/>
  <c r="H26" i="115"/>
  <c r="H27" i="115"/>
  <c r="H28" i="115"/>
  <c r="H29" i="115"/>
  <c r="H9" i="116"/>
  <c r="H10" i="116"/>
  <c r="H11" i="116"/>
  <c r="H12" i="116"/>
  <c r="H13" i="116"/>
  <c r="H14" i="116"/>
  <c r="H15" i="116"/>
  <c r="H16" i="116"/>
  <c r="H17" i="116"/>
  <c r="H18" i="116"/>
  <c r="H19" i="116"/>
  <c r="H20" i="116"/>
  <c r="H21" i="116"/>
  <c r="H22" i="116"/>
  <c r="H23" i="116"/>
  <c r="H24" i="116"/>
  <c r="H25" i="116"/>
  <c r="H26" i="116"/>
  <c r="H27" i="116"/>
  <c r="H28" i="116"/>
  <c r="H29" i="116"/>
  <c r="H9" i="117"/>
  <c r="H10" i="117"/>
  <c r="H11" i="117"/>
  <c r="H12" i="117"/>
  <c r="H13" i="117"/>
  <c r="H14" i="117"/>
  <c r="H15" i="117"/>
  <c r="H16" i="117"/>
  <c r="H17" i="117"/>
  <c r="H18" i="117"/>
  <c r="H19" i="117"/>
  <c r="H20" i="117"/>
  <c r="H21" i="117"/>
  <c r="H22" i="117"/>
  <c r="H23" i="117"/>
  <c r="H24" i="117"/>
  <c r="H25" i="117"/>
  <c r="H26" i="117"/>
  <c r="H27" i="117"/>
  <c r="H28" i="117"/>
  <c r="H29" i="117"/>
  <c r="H9" i="118"/>
  <c r="H10" i="118"/>
  <c r="H11" i="118"/>
  <c r="H12" i="118"/>
  <c r="H13" i="118"/>
  <c r="H14" i="118"/>
  <c r="H15" i="118"/>
  <c r="H16" i="118"/>
  <c r="H17" i="118"/>
  <c r="H18" i="118"/>
  <c r="H19" i="118"/>
  <c r="H20" i="118"/>
  <c r="H21" i="118"/>
  <c r="H22" i="118"/>
  <c r="H23" i="118"/>
  <c r="H24" i="118"/>
  <c r="H25" i="118"/>
  <c r="H26" i="118"/>
  <c r="H27" i="118"/>
  <c r="H28" i="118"/>
  <c r="H29" i="118"/>
  <c r="H9" i="119"/>
  <c r="H10" i="119"/>
  <c r="H11" i="119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4" i="119"/>
  <c r="H25" i="119"/>
  <c r="H26" i="119"/>
  <c r="H27" i="119"/>
  <c r="H28" i="119"/>
  <c r="H29" i="119"/>
  <c r="H9" i="120"/>
  <c r="H10" i="120"/>
  <c r="H11" i="120"/>
  <c r="H12" i="120"/>
  <c r="H13" i="120"/>
  <c r="H14" i="120"/>
  <c r="H15" i="120"/>
  <c r="H16" i="120"/>
  <c r="H17" i="120"/>
  <c r="H18" i="120"/>
  <c r="H19" i="120"/>
  <c r="H20" i="120"/>
  <c r="H21" i="120"/>
  <c r="H22" i="120"/>
  <c r="H23" i="120"/>
  <c r="H24" i="120"/>
  <c r="H25" i="120"/>
  <c r="H26" i="120"/>
  <c r="H27" i="120"/>
  <c r="H28" i="120"/>
  <c r="H29" i="120"/>
  <c r="H9" i="121"/>
  <c r="H10" i="121"/>
  <c r="H11" i="121"/>
  <c r="H12" i="121"/>
  <c r="H13" i="121"/>
  <c r="H14" i="121"/>
  <c r="H15" i="121"/>
  <c r="H16" i="121"/>
  <c r="H17" i="121"/>
  <c r="H18" i="121"/>
  <c r="H19" i="121"/>
  <c r="H20" i="121"/>
  <c r="H21" i="121"/>
  <c r="H22" i="121"/>
  <c r="H23" i="121"/>
  <c r="H24" i="121"/>
  <c r="H25" i="121"/>
  <c r="H26" i="121"/>
  <c r="H27" i="121"/>
  <c r="H28" i="121"/>
  <c r="H29" i="121"/>
  <c r="H9" i="122"/>
  <c r="H10" i="122"/>
  <c r="H11" i="122"/>
  <c r="H12" i="122"/>
  <c r="H13" i="122"/>
  <c r="H14" i="122"/>
  <c r="H15" i="122"/>
  <c r="H16" i="122"/>
  <c r="H17" i="122"/>
  <c r="H18" i="122"/>
  <c r="H19" i="122"/>
  <c r="H20" i="122"/>
  <c r="H21" i="122"/>
  <c r="H22" i="122"/>
  <c r="H23" i="122"/>
  <c r="H24" i="122"/>
  <c r="H25" i="122"/>
  <c r="H26" i="122"/>
  <c r="H27" i="122"/>
  <c r="H28" i="122"/>
  <c r="H29" i="122"/>
  <c r="H9" i="123"/>
  <c r="H10" i="123"/>
  <c r="H11" i="123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4" i="123"/>
  <c r="H25" i="123"/>
  <c r="H26" i="123"/>
  <c r="H27" i="123"/>
  <c r="H28" i="123"/>
  <c r="H29" i="123"/>
  <c r="H9" i="124"/>
  <c r="H10" i="124"/>
  <c r="H11" i="124"/>
  <c r="H12" i="124"/>
  <c r="H13" i="124"/>
  <c r="H14" i="124"/>
  <c r="H15" i="124"/>
  <c r="H16" i="124"/>
  <c r="H17" i="124"/>
  <c r="H18" i="124"/>
  <c r="H19" i="124"/>
  <c r="H20" i="124"/>
  <c r="H21" i="124"/>
  <c r="H22" i="124"/>
  <c r="H23" i="124"/>
  <c r="H24" i="124"/>
  <c r="H25" i="124"/>
  <c r="H26" i="124"/>
  <c r="H27" i="124"/>
  <c r="H28" i="124"/>
  <c r="H29" i="124"/>
  <c r="H9" i="125"/>
  <c r="H10" i="125"/>
  <c r="H11" i="125"/>
  <c r="H12" i="125"/>
  <c r="H13" i="125"/>
  <c r="H14" i="125"/>
  <c r="H15" i="125"/>
  <c r="H16" i="125"/>
  <c r="H17" i="125"/>
  <c r="H18" i="125"/>
  <c r="H19" i="125"/>
  <c r="H20" i="125"/>
  <c r="H21" i="125"/>
  <c r="H22" i="125"/>
  <c r="H23" i="125"/>
  <c r="H24" i="125"/>
  <c r="H25" i="125"/>
  <c r="H26" i="125"/>
  <c r="H27" i="125"/>
  <c r="H28" i="125"/>
  <c r="H29" i="125"/>
  <c r="H9" i="126"/>
  <c r="H10" i="126"/>
  <c r="H11" i="126"/>
  <c r="H12" i="126"/>
  <c r="H13" i="126"/>
  <c r="H14" i="126"/>
  <c r="H15" i="126"/>
  <c r="H16" i="126"/>
  <c r="H17" i="126"/>
  <c r="H18" i="126"/>
  <c r="H19" i="126"/>
  <c r="H20" i="126"/>
  <c r="H21" i="126"/>
  <c r="H22" i="126"/>
  <c r="H23" i="126"/>
  <c r="H24" i="126"/>
  <c r="H25" i="126"/>
  <c r="H26" i="126"/>
  <c r="H27" i="126"/>
  <c r="H28" i="126"/>
  <c r="H29" i="126"/>
  <c r="H9" i="127"/>
  <c r="H10" i="127"/>
  <c r="H11" i="127"/>
  <c r="H12" i="127"/>
  <c r="H13" i="127"/>
  <c r="H14" i="127"/>
  <c r="H15" i="127"/>
  <c r="H16" i="127"/>
  <c r="H17" i="127"/>
  <c r="H18" i="127"/>
  <c r="H19" i="127"/>
  <c r="H20" i="127"/>
  <c r="H21" i="127"/>
  <c r="H22" i="127"/>
  <c r="H23" i="127"/>
  <c r="H24" i="127"/>
  <c r="H25" i="127"/>
  <c r="H26" i="127"/>
  <c r="H27" i="127"/>
  <c r="H28" i="127"/>
  <c r="H29" i="127"/>
  <c r="H9" i="128"/>
  <c r="H10" i="128"/>
  <c r="H11" i="128"/>
  <c r="H12" i="128"/>
  <c r="H13" i="128"/>
  <c r="H14" i="128"/>
  <c r="H15" i="128"/>
  <c r="H16" i="128"/>
  <c r="H17" i="128"/>
  <c r="H18" i="128"/>
  <c r="H19" i="128"/>
  <c r="H20" i="128"/>
  <c r="H21" i="128"/>
  <c r="H22" i="128"/>
  <c r="H23" i="128"/>
  <c r="H24" i="128"/>
  <c r="H25" i="128"/>
  <c r="H26" i="128"/>
  <c r="H27" i="128"/>
  <c r="H28" i="128"/>
  <c r="H29" i="128"/>
  <c r="H9" i="129"/>
  <c r="H10" i="129"/>
  <c r="H11" i="129"/>
  <c r="H12" i="129"/>
  <c r="H13" i="129"/>
  <c r="H14" i="129"/>
  <c r="H15" i="129"/>
  <c r="H16" i="129"/>
  <c r="H17" i="129"/>
  <c r="H18" i="129"/>
  <c r="H19" i="129"/>
  <c r="H20" i="129"/>
  <c r="H21" i="129"/>
  <c r="H22" i="129"/>
  <c r="H23" i="129"/>
  <c r="H24" i="129"/>
  <c r="H25" i="129"/>
  <c r="H26" i="129"/>
  <c r="H27" i="129"/>
  <c r="H28" i="129"/>
  <c r="H29" i="129"/>
  <c r="H8" i="57"/>
  <c r="H8" i="58"/>
  <c r="H8" i="59"/>
  <c r="H8" i="60"/>
  <c r="H8" i="61"/>
  <c r="H8" i="62"/>
  <c r="H8" i="63"/>
  <c r="H8" i="64"/>
  <c r="H8" i="65"/>
  <c r="H8" i="66"/>
  <c r="H8" i="67"/>
  <c r="H8" i="68"/>
  <c r="H8" i="69"/>
  <c r="H8" i="70"/>
  <c r="H8" i="71"/>
  <c r="H8" i="72"/>
  <c r="H8" i="73"/>
  <c r="H8" i="74"/>
  <c r="H8" i="75"/>
  <c r="H8" i="76"/>
  <c r="H8" i="77"/>
  <c r="H8" i="78"/>
  <c r="H8" i="79"/>
  <c r="H8" i="80"/>
  <c r="H8" i="81"/>
  <c r="H8" i="56"/>
  <c r="H8" i="82"/>
  <c r="H8" i="83"/>
  <c r="H8" i="84"/>
  <c r="H8" i="85"/>
  <c r="H8" i="86"/>
  <c r="H8" i="87"/>
  <c r="H8" i="88"/>
  <c r="H8" i="89"/>
  <c r="H8" i="90"/>
  <c r="H8" i="91"/>
  <c r="H8" i="92"/>
  <c r="H8" i="93"/>
  <c r="H8" i="94"/>
  <c r="H8" i="95"/>
  <c r="H8" i="96"/>
  <c r="H8" i="97"/>
  <c r="H8" i="98"/>
  <c r="H8" i="99"/>
  <c r="H8" i="100"/>
  <c r="H8" i="101"/>
  <c r="H8" i="102"/>
  <c r="H8" i="103"/>
  <c r="H8" i="104"/>
  <c r="H8" i="105"/>
  <c r="H8" i="106"/>
  <c r="H8" i="107"/>
  <c r="H8" i="108"/>
  <c r="H8" i="109"/>
  <c r="H8" i="110"/>
  <c r="H8" i="111"/>
  <c r="H8" i="112"/>
  <c r="H8" i="113"/>
  <c r="H8" i="114"/>
  <c r="H8" i="115"/>
  <c r="H8" i="116"/>
  <c r="H8" i="117"/>
  <c r="H8" i="118"/>
  <c r="H8" i="119"/>
  <c r="H8" i="120"/>
  <c r="H8" i="121"/>
  <c r="H8" i="122"/>
  <c r="H8" i="123"/>
  <c r="H8" i="124"/>
  <c r="H8" i="125"/>
  <c r="H8" i="126"/>
  <c r="H8" i="127"/>
  <c r="H8" i="128"/>
  <c r="H8" i="129"/>
  <c r="F9" i="57"/>
  <c r="F10" i="57"/>
  <c r="F11" i="57"/>
  <c r="F12" i="57"/>
  <c r="F13" i="57"/>
  <c r="F14" i="57"/>
  <c r="F15" i="57"/>
  <c r="F16" i="57"/>
  <c r="F17" i="57"/>
  <c r="F18" i="57"/>
  <c r="F19" i="57"/>
  <c r="F20" i="57"/>
  <c r="F21" i="57"/>
  <c r="F22" i="57"/>
  <c r="F23" i="57"/>
  <c r="F24" i="57"/>
  <c r="F25" i="57"/>
  <c r="F26" i="57"/>
  <c r="F27" i="57"/>
  <c r="F28" i="57"/>
  <c r="F29" i="57"/>
  <c r="F9" i="58"/>
  <c r="F10" i="58"/>
  <c r="F11" i="58"/>
  <c r="F12" i="58"/>
  <c r="F13" i="58"/>
  <c r="F14" i="58"/>
  <c r="F15" i="58"/>
  <c r="F16" i="58"/>
  <c r="F17" i="58"/>
  <c r="F18" i="58"/>
  <c r="F19" i="58"/>
  <c r="F20" i="58"/>
  <c r="F21" i="58"/>
  <c r="F22" i="58"/>
  <c r="F23" i="58"/>
  <c r="F24" i="58"/>
  <c r="F25" i="58"/>
  <c r="F26" i="58"/>
  <c r="F27" i="58"/>
  <c r="F28" i="58"/>
  <c r="F29" i="58"/>
  <c r="F9" i="59"/>
  <c r="F10" i="59"/>
  <c r="F11" i="59"/>
  <c r="F12" i="59"/>
  <c r="F13" i="59"/>
  <c r="F14" i="59"/>
  <c r="F15" i="59"/>
  <c r="F16" i="59"/>
  <c r="F17" i="59"/>
  <c r="F18" i="59"/>
  <c r="F19" i="59"/>
  <c r="F20" i="59"/>
  <c r="F21" i="59"/>
  <c r="F22" i="59"/>
  <c r="F23" i="59"/>
  <c r="F24" i="59"/>
  <c r="F25" i="59"/>
  <c r="F26" i="59"/>
  <c r="F27" i="59"/>
  <c r="F28" i="59"/>
  <c r="F29" i="59"/>
  <c r="F9" i="60"/>
  <c r="F10" i="60"/>
  <c r="F11" i="60"/>
  <c r="F12" i="60"/>
  <c r="F13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9" i="61"/>
  <c r="F10" i="61"/>
  <c r="F11" i="61"/>
  <c r="F12" i="61"/>
  <c r="F13" i="61"/>
  <c r="F14" i="61"/>
  <c r="F15" i="61"/>
  <c r="F16" i="61"/>
  <c r="F17" i="61"/>
  <c r="F18" i="61"/>
  <c r="F19" i="61"/>
  <c r="F20" i="61"/>
  <c r="F21" i="61"/>
  <c r="F22" i="61"/>
  <c r="F23" i="61"/>
  <c r="F24" i="61"/>
  <c r="F25" i="61"/>
  <c r="F26" i="61"/>
  <c r="F27" i="61"/>
  <c r="F28" i="61"/>
  <c r="F29" i="61"/>
  <c r="F9" i="62"/>
  <c r="F10" i="62"/>
  <c r="F11" i="62"/>
  <c r="F12" i="62"/>
  <c r="F13" i="62"/>
  <c r="F14" i="62"/>
  <c r="F15" i="62"/>
  <c r="F16" i="62"/>
  <c r="F17" i="62"/>
  <c r="F18" i="62"/>
  <c r="F19" i="62"/>
  <c r="F20" i="62"/>
  <c r="F21" i="62"/>
  <c r="F22" i="62"/>
  <c r="F23" i="62"/>
  <c r="F24" i="62"/>
  <c r="F25" i="62"/>
  <c r="F26" i="62"/>
  <c r="F27" i="62"/>
  <c r="F28" i="62"/>
  <c r="F29" i="62"/>
  <c r="F9" i="63"/>
  <c r="F10" i="63"/>
  <c r="F11" i="63"/>
  <c r="F12" i="63"/>
  <c r="F13" i="63"/>
  <c r="F14" i="63"/>
  <c r="F15" i="63"/>
  <c r="F16" i="63"/>
  <c r="F17" i="63"/>
  <c r="F18" i="63"/>
  <c r="F19" i="63"/>
  <c r="F20" i="63"/>
  <c r="F21" i="63"/>
  <c r="F22" i="63"/>
  <c r="F23" i="63"/>
  <c r="F24" i="63"/>
  <c r="F25" i="63"/>
  <c r="F26" i="63"/>
  <c r="F27" i="63"/>
  <c r="F28" i="63"/>
  <c r="F29" i="63"/>
  <c r="F9" i="64"/>
  <c r="F10" i="64"/>
  <c r="F11" i="64"/>
  <c r="F12" i="64"/>
  <c r="F13" i="64"/>
  <c r="F14" i="64"/>
  <c r="F15" i="64"/>
  <c r="F16" i="64"/>
  <c r="F17" i="64"/>
  <c r="F18" i="64"/>
  <c r="F19" i="64"/>
  <c r="F20" i="64"/>
  <c r="F21" i="64"/>
  <c r="F22" i="64"/>
  <c r="F23" i="64"/>
  <c r="F24" i="64"/>
  <c r="F25" i="64"/>
  <c r="F26" i="64"/>
  <c r="F27" i="64"/>
  <c r="F28" i="64"/>
  <c r="F29" i="64"/>
  <c r="F9" i="65"/>
  <c r="F10" i="65"/>
  <c r="F11" i="65"/>
  <c r="F12" i="65"/>
  <c r="F13" i="65"/>
  <c r="F14" i="65"/>
  <c r="F15" i="65"/>
  <c r="F16" i="65"/>
  <c r="F17" i="65"/>
  <c r="F18" i="65"/>
  <c r="F19" i="65"/>
  <c r="F20" i="65"/>
  <c r="F21" i="65"/>
  <c r="F22" i="65"/>
  <c r="F23" i="65"/>
  <c r="F24" i="65"/>
  <c r="F25" i="65"/>
  <c r="F26" i="65"/>
  <c r="F27" i="65"/>
  <c r="F28" i="65"/>
  <c r="F29" i="65"/>
  <c r="F9" i="66"/>
  <c r="F10" i="66"/>
  <c r="F11" i="66"/>
  <c r="F12" i="66"/>
  <c r="F13" i="66"/>
  <c r="F14" i="66"/>
  <c r="F15" i="66"/>
  <c r="F16" i="66"/>
  <c r="F17" i="66"/>
  <c r="F18" i="66"/>
  <c r="F19" i="66"/>
  <c r="F20" i="66"/>
  <c r="F21" i="66"/>
  <c r="F22" i="66"/>
  <c r="F23" i="66"/>
  <c r="F24" i="66"/>
  <c r="F25" i="66"/>
  <c r="F26" i="66"/>
  <c r="F27" i="66"/>
  <c r="F28" i="66"/>
  <c r="F29" i="66"/>
  <c r="F9" i="67"/>
  <c r="F10" i="67"/>
  <c r="F11" i="67"/>
  <c r="F12" i="67"/>
  <c r="F13" i="67"/>
  <c r="F14" i="67"/>
  <c r="F15" i="67"/>
  <c r="F16" i="67"/>
  <c r="F17" i="67"/>
  <c r="F18" i="67"/>
  <c r="F19" i="67"/>
  <c r="F20" i="67"/>
  <c r="F21" i="67"/>
  <c r="F22" i="67"/>
  <c r="F23" i="67"/>
  <c r="F24" i="67"/>
  <c r="F25" i="67"/>
  <c r="F26" i="67"/>
  <c r="F27" i="67"/>
  <c r="F28" i="67"/>
  <c r="F29" i="67"/>
  <c r="F9" i="68"/>
  <c r="F10" i="68"/>
  <c r="F11" i="68"/>
  <c r="F12" i="68"/>
  <c r="F13" i="68"/>
  <c r="F14" i="68"/>
  <c r="F15" i="68"/>
  <c r="F16" i="68"/>
  <c r="F17" i="68"/>
  <c r="F18" i="68"/>
  <c r="F19" i="68"/>
  <c r="F20" i="68"/>
  <c r="F21" i="68"/>
  <c r="F22" i="68"/>
  <c r="F23" i="68"/>
  <c r="F24" i="68"/>
  <c r="F25" i="68"/>
  <c r="F26" i="68"/>
  <c r="F27" i="68"/>
  <c r="F28" i="68"/>
  <c r="F29" i="68"/>
  <c r="F9" i="69"/>
  <c r="F10" i="69"/>
  <c r="F11" i="69"/>
  <c r="F12" i="69"/>
  <c r="F13" i="69"/>
  <c r="F14" i="69"/>
  <c r="F15" i="69"/>
  <c r="F16" i="69"/>
  <c r="F17" i="69"/>
  <c r="F18" i="69"/>
  <c r="F19" i="69"/>
  <c r="F20" i="69"/>
  <c r="F21" i="69"/>
  <c r="F22" i="69"/>
  <c r="F23" i="69"/>
  <c r="F24" i="69"/>
  <c r="F25" i="69"/>
  <c r="F26" i="69"/>
  <c r="F27" i="69"/>
  <c r="F28" i="69"/>
  <c r="F29" i="69"/>
  <c r="F9" i="70"/>
  <c r="F10" i="70"/>
  <c r="F11" i="70"/>
  <c r="F12" i="70"/>
  <c r="F13" i="70"/>
  <c r="F14" i="70"/>
  <c r="F15" i="70"/>
  <c r="F16" i="70"/>
  <c r="F17" i="70"/>
  <c r="F18" i="70"/>
  <c r="F19" i="70"/>
  <c r="F20" i="70"/>
  <c r="F21" i="70"/>
  <c r="F22" i="70"/>
  <c r="F23" i="70"/>
  <c r="F24" i="70"/>
  <c r="F25" i="70"/>
  <c r="F26" i="70"/>
  <c r="F27" i="70"/>
  <c r="F28" i="70"/>
  <c r="F29" i="70"/>
  <c r="F9" i="71"/>
  <c r="F10" i="71"/>
  <c r="F11" i="71"/>
  <c r="F12" i="71"/>
  <c r="F13" i="71"/>
  <c r="F14" i="71"/>
  <c r="F15" i="71"/>
  <c r="F16" i="71"/>
  <c r="F17" i="71"/>
  <c r="F18" i="71"/>
  <c r="F19" i="71"/>
  <c r="F20" i="71"/>
  <c r="F21" i="71"/>
  <c r="F22" i="71"/>
  <c r="F23" i="71"/>
  <c r="F24" i="71"/>
  <c r="F25" i="71"/>
  <c r="F26" i="71"/>
  <c r="F27" i="71"/>
  <c r="F28" i="71"/>
  <c r="F29" i="71"/>
  <c r="F9" i="72"/>
  <c r="F10" i="72"/>
  <c r="F11" i="72"/>
  <c r="F12" i="72"/>
  <c r="F13" i="72"/>
  <c r="F14" i="72"/>
  <c r="F15" i="72"/>
  <c r="F16" i="72"/>
  <c r="F17" i="72"/>
  <c r="F18" i="72"/>
  <c r="F19" i="72"/>
  <c r="F20" i="72"/>
  <c r="F21" i="72"/>
  <c r="F22" i="72"/>
  <c r="F23" i="72"/>
  <c r="F24" i="72"/>
  <c r="F25" i="72"/>
  <c r="F26" i="72"/>
  <c r="F27" i="72"/>
  <c r="F28" i="72"/>
  <c r="F29" i="72"/>
  <c r="F9" i="73"/>
  <c r="F10" i="73"/>
  <c r="F11" i="73"/>
  <c r="F12" i="73"/>
  <c r="F13" i="73"/>
  <c r="F14" i="73"/>
  <c r="F15" i="73"/>
  <c r="F16" i="73"/>
  <c r="F17" i="73"/>
  <c r="F18" i="73"/>
  <c r="F19" i="73"/>
  <c r="F20" i="73"/>
  <c r="F21" i="73"/>
  <c r="F22" i="73"/>
  <c r="F23" i="73"/>
  <c r="F24" i="73"/>
  <c r="F25" i="73"/>
  <c r="F26" i="73"/>
  <c r="F27" i="73"/>
  <c r="F28" i="73"/>
  <c r="F29" i="73"/>
  <c r="F9" i="74"/>
  <c r="F10" i="74"/>
  <c r="F11" i="74"/>
  <c r="F12" i="74"/>
  <c r="F13" i="74"/>
  <c r="F14" i="74"/>
  <c r="F15" i="74"/>
  <c r="F16" i="74"/>
  <c r="F17" i="74"/>
  <c r="F18" i="74"/>
  <c r="F19" i="74"/>
  <c r="F20" i="74"/>
  <c r="F21" i="74"/>
  <c r="F22" i="74"/>
  <c r="F23" i="74"/>
  <c r="F24" i="74"/>
  <c r="F25" i="74"/>
  <c r="F26" i="74"/>
  <c r="F27" i="74"/>
  <c r="F28" i="74"/>
  <c r="F29" i="74"/>
  <c r="F9" i="75"/>
  <c r="F10" i="75"/>
  <c r="F11" i="75"/>
  <c r="F12" i="75"/>
  <c r="F13" i="75"/>
  <c r="F14" i="75"/>
  <c r="F15" i="75"/>
  <c r="F16" i="75"/>
  <c r="F17" i="75"/>
  <c r="F18" i="75"/>
  <c r="F19" i="75"/>
  <c r="F20" i="75"/>
  <c r="F21" i="75"/>
  <c r="F22" i="75"/>
  <c r="F23" i="75"/>
  <c r="F24" i="75"/>
  <c r="F25" i="75"/>
  <c r="F26" i="75"/>
  <c r="F27" i="75"/>
  <c r="F28" i="75"/>
  <c r="F29" i="75"/>
  <c r="F9" i="76"/>
  <c r="F10" i="76"/>
  <c r="F11" i="76"/>
  <c r="F12" i="76"/>
  <c r="F13" i="76"/>
  <c r="F14" i="76"/>
  <c r="F15" i="76"/>
  <c r="F16" i="76"/>
  <c r="F17" i="76"/>
  <c r="F18" i="76"/>
  <c r="F19" i="76"/>
  <c r="F20" i="76"/>
  <c r="F21" i="76"/>
  <c r="F22" i="76"/>
  <c r="F23" i="76"/>
  <c r="F24" i="76"/>
  <c r="F25" i="76"/>
  <c r="F26" i="76"/>
  <c r="F27" i="76"/>
  <c r="F28" i="76"/>
  <c r="F29" i="76"/>
  <c r="F9" i="77"/>
  <c r="F10" i="77"/>
  <c r="F11" i="77"/>
  <c r="F12" i="77"/>
  <c r="F13" i="77"/>
  <c r="F14" i="77"/>
  <c r="F15" i="77"/>
  <c r="F16" i="77"/>
  <c r="F17" i="77"/>
  <c r="F18" i="77"/>
  <c r="F19" i="77"/>
  <c r="F20" i="77"/>
  <c r="F21" i="77"/>
  <c r="F22" i="77"/>
  <c r="F23" i="77"/>
  <c r="F24" i="77"/>
  <c r="F25" i="77"/>
  <c r="F26" i="77"/>
  <c r="F27" i="77"/>
  <c r="F28" i="77"/>
  <c r="F29" i="77"/>
  <c r="F9" i="78"/>
  <c r="F10" i="78"/>
  <c r="F11" i="78"/>
  <c r="F12" i="78"/>
  <c r="F13" i="78"/>
  <c r="F14" i="78"/>
  <c r="F15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9" i="79"/>
  <c r="F10" i="79"/>
  <c r="F11" i="79"/>
  <c r="F12" i="79"/>
  <c r="F13" i="79"/>
  <c r="F14" i="79"/>
  <c r="F15" i="79"/>
  <c r="F16" i="79"/>
  <c r="F17" i="79"/>
  <c r="F18" i="79"/>
  <c r="F19" i="79"/>
  <c r="F20" i="79"/>
  <c r="F21" i="79"/>
  <c r="F22" i="79"/>
  <c r="F23" i="79"/>
  <c r="F24" i="79"/>
  <c r="F25" i="79"/>
  <c r="F26" i="79"/>
  <c r="F27" i="79"/>
  <c r="F28" i="79"/>
  <c r="F29" i="79"/>
  <c r="F9" i="80"/>
  <c r="F10" i="80"/>
  <c r="F11" i="80"/>
  <c r="F12" i="80"/>
  <c r="F13" i="80"/>
  <c r="F14" i="80"/>
  <c r="F15" i="80"/>
  <c r="F16" i="80"/>
  <c r="F17" i="80"/>
  <c r="F18" i="80"/>
  <c r="F19" i="80"/>
  <c r="F20" i="80"/>
  <c r="F21" i="80"/>
  <c r="F22" i="80"/>
  <c r="F23" i="80"/>
  <c r="F24" i="80"/>
  <c r="F25" i="80"/>
  <c r="F26" i="80"/>
  <c r="F27" i="80"/>
  <c r="F28" i="80"/>
  <c r="F29" i="80"/>
  <c r="F9" i="81"/>
  <c r="F10" i="81"/>
  <c r="F11" i="81"/>
  <c r="F12" i="81"/>
  <c r="F13" i="81"/>
  <c r="F14" i="81"/>
  <c r="F15" i="81"/>
  <c r="F16" i="81"/>
  <c r="F17" i="81"/>
  <c r="F18" i="81"/>
  <c r="F19" i="81"/>
  <c r="F20" i="81"/>
  <c r="F21" i="81"/>
  <c r="F22" i="81"/>
  <c r="F23" i="81"/>
  <c r="F24" i="81"/>
  <c r="F25" i="81"/>
  <c r="F26" i="81"/>
  <c r="F27" i="81"/>
  <c r="F28" i="81"/>
  <c r="F29" i="81"/>
  <c r="F9" i="56"/>
  <c r="F10" i="56"/>
  <c r="F11" i="56"/>
  <c r="F12" i="56"/>
  <c r="F13" i="56"/>
  <c r="F14" i="56"/>
  <c r="F15" i="56"/>
  <c r="F16" i="56"/>
  <c r="F17" i="56"/>
  <c r="F18" i="56"/>
  <c r="F19" i="56"/>
  <c r="F20" i="56"/>
  <c r="F21" i="56"/>
  <c r="F22" i="56"/>
  <c r="F23" i="56"/>
  <c r="F24" i="56"/>
  <c r="F25" i="56"/>
  <c r="F26" i="56"/>
  <c r="F27" i="56"/>
  <c r="F28" i="56"/>
  <c r="F29" i="56"/>
  <c r="F9" i="82"/>
  <c r="F10" i="82"/>
  <c r="F11" i="82"/>
  <c r="F12" i="82"/>
  <c r="F13" i="82"/>
  <c r="F14" i="82"/>
  <c r="F15" i="82"/>
  <c r="F16" i="82"/>
  <c r="F17" i="82"/>
  <c r="F18" i="82"/>
  <c r="F19" i="82"/>
  <c r="F20" i="82"/>
  <c r="F21" i="82"/>
  <c r="F22" i="82"/>
  <c r="F23" i="82"/>
  <c r="F24" i="82"/>
  <c r="F25" i="82"/>
  <c r="F26" i="82"/>
  <c r="F27" i="82"/>
  <c r="F28" i="82"/>
  <c r="F29" i="82"/>
  <c r="F9" i="83"/>
  <c r="F10" i="83"/>
  <c r="F11" i="83"/>
  <c r="F12" i="83"/>
  <c r="F13" i="83"/>
  <c r="F14" i="83"/>
  <c r="F15" i="83"/>
  <c r="F16" i="83"/>
  <c r="F17" i="83"/>
  <c r="F18" i="83"/>
  <c r="F19" i="83"/>
  <c r="F20" i="83"/>
  <c r="F21" i="83"/>
  <c r="F22" i="83"/>
  <c r="F23" i="83"/>
  <c r="F24" i="83"/>
  <c r="F25" i="83"/>
  <c r="F26" i="83"/>
  <c r="F27" i="83"/>
  <c r="F28" i="83"/>
  <c r="F29" i="83"/>
  <c r="F9" i="84"/>
  <c r="F10" i="84"/>
  <c r="F11" i="84"/>
  <c r="F12" i="84"/>
  <c r="F13" i="84"/>
  <c r="F14" i="84"/>
  <c r="F15" i="84"/>
  <c r="F16" i="84"/>
  <c r="F17" i="84"/>
  <c r="F18" i="84"/>
  <c r="F19" i="84"/>
  <c r="F20" i="84"/>
  <c r="F21" i="84"/>
  <c r="F22" i="84"/>
  <c r="F23" i="84"/>
  <c r="F24" i="84"/>
  <c r="F25" i="84"/>
  <c r="F26" i="84"/>
  <c r="F27" i="84"/>
  <c r="F28" i="84"/>
  <c r="F29" i="84"/>
  <c r="F9" i="85"/>
  <c r="F10" i="85"/>
  <c r="F11" i="85"/>
  <c r="F12" i="85"/>
  <c r="F13" i="85"/>
  <c r="F14" i="85"/>
  <c r="F15" i="85"/>
  <c r="F16" i="85"/>
  <c r="F17" i="85"/>
  <c r="F18" i="85"/>
  <c r="F19" i="85"/>
  <c r="F20" i="85"/>
  <c r="F21" i="85"/>
  <c r="F22" i="85"/>
  <c r="F23" i="85"/>
  <c r="F24" i="85"/>
  <c r="F25" i="85"/>
  <c r="F26" i="85"/>
  <c r="F27" i="85"/>
  <c r="F28" i="85"/>
  <c r="F29" i="85"/>
  <c r="F9" i="86"/>
  <c r="F10" i="86"/>
  <c r="F11" i="86"/>
  <c r="F12" i="86"/>
  <c r="F13" i="86"/>
  <c r="F14" i="86"/>
  <c r="F15" i="86"/>
  <c r="F16" i="86"/>
  <c r="F17" i="86"/>
  <c r="F18" i="86"/>
  <c r="F19" i="86"/>
  <c r="F20" i="86"/>
  <c r="F21" i="86"/>
  <c r="F22" i="86"/>
  <c r="F23" i="86"/>
  <c r="F24" i="86"/>
  <c r="F25" i="86"/>
  <c r="F26" i="86"/>
  <c r="F27" i="86"/>
  <c r="F28" i="86"/>
  <c r="F29" i="86"/>
  <c r="F9" i="87"/>
  <c r="F10" i="87"/>
  <c r="F11" i="87"/>
  <c r="F12" i="87"/>
  <c r="F13" i="87"/>
  <c r="F14" i="87"/>
  <c r="F15" i="87"/>
  <c r="F16" i="87"/>
  <c r="F17" i="87"/>
  <c r="F18" i="87"/>
  <c r="F19" i="87"/>
  <c r="F20" i="87"/>
  <c r="F21" i="87"/>
  <c r="F22" i="87"/>
  <c r="F23" i="87"/>
  <c r="F24" i="87"/>
  <c r="F25" i="87"/>
  <c r="F26" i="87"/>
  <c r="F27" i="87"/>
  <c r="F28" i="87"/>
  <c r="F29" i="87"/>
  <c r="F9" i="88"/>
  <c r="F10" i="88"/>
  <c r="F11" i="88"/>
  <c r="F12" i="88"/>
  <c r="F13" i="88"/>
  <c r="F14" i="88"/>
  <c r="F15" i="88"/>
  <c r="F16" i="88"/>
  <c r="F17" i="88"/>
  <c r="F18" i="88"/>
  <c r="F19" i="88"/>
  <c r="F20" i="88"/>
  <c r="F21" i="88"/>
  <c r="F22" i="88"/>
  <c r="F23" i="88"/>
  <c r="F24" i="88"/>
  <c r="F25" i="88"/>
  <c r="F26" i="88"/>
  <c r="F27" i="88"/>
  <c r="F28" i="88"/>
  <c r="F29" i="88"/>
  <c r="F9" i="89"/>
  <c r="F10" i="89"/>
  <c r="F11" i="89"/>
  <c r="F12" i="89"/>
  <c r="F13" i="89"/>
  <c r="F14" i="89"/>
  <c r="F15" i="89"/>
  <c r="F16" i="89"/>
  <c r="F17" i="89"/>
  <c r="F18" i="89"/>
  <c r="F19" i="89"/>
  <c r="F20" i="89"/>
  <c r="F21" i="89"/>
  <c r="F22" i="89"/>
  <c r="F23" i="89"/>
  <c r="F24" i="89"/>
  <c r="F25" i="89"/>
  <c r="F26" i="89"/>
  <c r="F27" i="89"/>
  <c r="F28" i="89"/>
  <c r="F29" i="89"/>
  <c r="F9" i="90"/>
  <c r="F10" i="90"/>
  <c r="F11" i="90"/>
  <c r="F12" i="90"/>
  <c r="F13" i="90"/>
  <c r="F14" i="90"/>
  <c r="F15" i="90"/>
  <c r="F16" i="90"/>
  <c r="F17" i="90"/>
  <c r="F18" i="90"/>
  <c r="F19" i="90"/>
  <c r="F20" i="90"/>
  <c r="F21" i="90"/>
  <c r="F22" i="90"/>
  <c r="F23" i="90"/>
  <c r="F24" i="90"/>
  <c r="F25" i="90"/>
  <c r="F26" i="90"/>
  <c r="F27" i="90"/>
  <c r="F28" i="90"/>
  <c r="F29" i="90"/>
  <c r="F9" i="91"/>
  <c r="F10" i="91"/>
  <c r="F11" i="91"/>
  <c r="F12" i="91"/>
  <c r="F13" i="91"/>
  <c r="F14" i="91"/>
  <c r="F15" i="91"/>
  <c r="F16" i="91"/>
  <c r="F17" i="91"/>
  <c r="F18" i="91"/>
  <c r="F19" i="91"/>
  <c r="F20" i="91"/>
  <c r="F21" i="91"/>
  <c r="F22" i="91"/>
  <c r="F23" i="91"/>
  <c r="F24" i="91"/>
  <c r="F25" i="91"/>
  <c r="F26" i="91"/>
  <c r="F27" i="91"/>
  <c r="F28" i="91"/>
  <c r="F29" i="91"/>
  <c r="F9" i="92"/>
  <c r="F10" i="92"/>
  <c r="F11" i="92"/>
  <c r="F12" i="92"/>
  <c r="F13" i="92"/>
  <c r="F14" i="92"/>
  <c r="F15" i="92"/>
  <c r="F16" i="92"/>
  <c r="F17" i="92"/>
  <c r="F18" i="92"/>
  <c r="F19" i="92"/>
  <c r="F20" i="92"/>
  <c r="F21" i="92"/>
  <c r="F22" i="92"/>
  <c r="F23" i="92"/>
  <c r="F24" i="92"/>
  <c r="F25" i="92"/>
  <c r="F26" i="92"/>
  <c r="F27" i="92"/>
  <c r="F28" i="92"/>
  <c r="F29" i="92"/>
  <c r="F9" i="93"/>
  <c r="F10" i="93"/>
  <c r="F11" i="93"/>
  <c r="F12" i="93"/>
  <c r="F13" i="93"/>
  <c r="F14" i="93"/>
  <c r="F15" i="93"/>
  <c r="F16" i="93"/>
  <c r="F17" i="93"/>
  <c r="F18" i="93"/>
  <c r="F19" i="93"/>
  <c r="F20" i="93"/>
  <c r="F21" i="93"/>
  <c r="F22" i="93"/>
  <c r="F23" i="93"/>
  <c r="F24" i="93"/>
  <c r="F25" i="93"/>
  <c r="F26" i="93"/>
  <c r="F27" i="93"/>
  <c r="F28" i="93"/>
  <c r="F29" i="93"/>
  <c r="F9" i="94"/>
  <c r="F10" i="94"/>
  <c r="F11" i="94"/>
  <c r="F12" i="94"/>
  <c r="F13" i="94"/>
  <c r="F14" i="94"/>
  <c r="F15" i="94"/>
  <c r="F16" i="94"/>
  <c r="F17" i="94"/>
  <c r="F18" i="94"/>
  <c r="F19" i="94"/>
  <c r="F20" i="94"/>
  <c r="F21" i="94"/>
  <c r="F22" i="94"/>
  <c r="F23" i="94"/>
  <c r="F24" i="94"/>
  <c r="F25" i="94"/>
  <c r="F26" i="94"/>
  <c r="F27" i="94"/>
  <c r="F28" i="94"/>
  <c r="F29" i="94"/>
  <c r="F9" i="95"/>
  <c r="F10" i="95"/>
  <c r="F11" i="95"/>
  <c r="F12" i="95"/>
  <c r="F13" i="95"/>
  <c r="F14" i="95"/>
  <c r="F15" i="95"/>
  <c r="F16" i="95"/>
  <c r="F17" i="95"/>
  <c r="F18" i="95"/>
  <c r="F19" i="95"/>
  <c r="F20" i="95"/>
  <c r="F21" i="95"/>
  <c r="F22" i="95"/>
  <c r="F23" i="95"/>
  <c r="F24" i="95"/>
  <c r="F25" i="95"/>
  <c r="F26" i="95"/>
  <c r="F27" i="95"/>
  <c r="F28" i="95"/>
  <c r="F29" i="95"/>
  <c r="F9" i="96"/>
  <c r="F10" i="96"/>
  <c r="F11" i="96"/>
  <c r="F12" i="96"/>
  <c r="F13" i="96"/>
  <c r="F14" i="96"/>
  <c r="F15" i="96"/>
  <c r="F16" i="96"/>
  <c r="F17" i="96"/>
  <c r="F18" i="96"/>
  <c r="F19" i="96"/>
  <c r="F20" i="96"/>
  <c r="F21" i="96"/>
  <c r="F22" i="96"/>
  <c r="F23" i="96"/>
  <c r="F24" i="96"/>
  <c r="F25" i="96"/>
  <c r="F26" i="96"/>
  <c r="F27" i="96"/>
  <c r="F28" i="96"/>
  <c r="F29" i="96"/>
  <c r="F9" i="97"/>
  <c r="F10" i="97"/>
  <c r="F11" i="97"/>
  <c r="F12" i="97"/>
  <c r="F13" i="97"/>
  <c r="F14" i="97"/>
  <c r="F15" i="97"/>
  <c r="F16" i="97"/>
  <c r="F17" i="97"/>
  <c r="F18" i="97"/>
  <c r="F19" i="97"/>
  <c r="F20" i="97"/>
  <c r="F21" i="97"/>
  <c r="F22" i="97"/>
  <c r="F23" i="97"/>
  <c r="F24" i="97"/>
  <c r="F25" i="97"/>
  <c r="F26" i="97"/>
  <c r="F27" i="97"/>
  <c r="F28" i="97"/>
  <c r="F29" i="97"/>
  <c r="F9" i="98"/>
  <c r="F10" i="98"/>
  <c r="F11" i="98"/>
  <c r="F12" i="98"/>
  <c r="F13" i="98"/>
  <c r="F14" i="98"/>
  <c r="F15" i="98"/>
  <c r="F16" i="98"/>
  <c r="F17" i="98"/>
  <c r="F18" i="98"/>
  <c r="F19" i="98"/>
  <c r="F20" i="98"/>
  <c r="F21" i="98"/>
  <c r="F22" i="98"/>
  <c r="F23" i="98"/>
  <c r="F24" i="98"/>
  <c r="F25" i="98"/>
  <c r="F26" i="98"/>
  <c r="F27" i="98"/>
  <c r="F28" i="98"/>
  <c r="F29" i="98"/>
  <c r="F9" i="99"/>
  <c r="F10" i="99"/>
  <c r="F11" i="99"/>
  <c r="F12" i="99"/>
  <c r="F13" i="99"/>
  <c r="F14" i="99"/>
  <c r="F15" i="99"/>
  <c r="F16" i="99"/>
  <c r="F17" i="99"/>
  <c r="F18" i="99"/>
  <c r="F19" i="99"/>
  <c r="F20" i="99"/>
  <c r="F21" i="99"/>
  <c r="F22" i="99"/>
  <c r="F23" i="99"/>
  <c r="F24" i="99"/>
  <c r="F25" i="99"/>
  <c r="F26" i="99"/>
  <c r="F27" i="99"/>
  <c r="F28" i="99"/>
  <c r="F29" i="99"/>
  <c r="F9" i="100"/>
  <c r="F10" i="100"/>
  <c r="F11" i="100"/>
  <c r="F12" i="100"/>
  <c r="F13" i="100"/>
  <c r="F14" i="100"/>
  <c r="F15" i="100"/>
  <c r="F16" i="100"/>
  <c r="F17" i="100"/>
  <c r="F18" i="100"/>
  <c r="F19" i="100"/>
  <c r="F20" i="100"/>
  <c r="F21" i="100"/>
  <c r="F22" i="100"/>
  <c r="F23" i="100"/>
  <c r="F24" i="100"/>
  <c r="F25" i="100"/>
  <c r="F26" i="100"/>
  <c r="F27" i="100"/>
  <c r="F28" i="100"/>
  <c r="F29" i="100"/>
  <c r="F9" i="101"/>
  <c r="F10" i="101"/>
  <c r="F11" i="101"/>
  <c r="F12" i="101"/>
  <c r="F13" i="101"/>
  <c r="F14" i="101"/>
  <c r="F15" i="101"/>
  <c r="F16" i="101"/>
  <c r="F17" i="101"/>
  <c r="F18" i="101"/>
  <c r="F19" i="101"/>
  <c r="F20" i="101"/>
  <c r="F21" i="101"/>
  <c r="F22" i="101"/>
  <c r="F23" i="101"/>
  <c r="F24" i="101"/>
  <c r="F25" i="101"/>
  <c r="F26" i="101"/>
  <c r="F27" i="101"/>
  <c r="F28" i="101"/>
  <c r="F29" i="101"/>
  <c r="F9" i="102"/>
  <c r="F10" i="102"/>
  <c r="F11" i="102"/>
  <c r="F12" i="102"/>
  <c r="F13" i="102"/>
  <c r="F14" i="102"/>
  <c r="F15" i="102"/>
  <c r="F16" i="102"/>
  <c r="F17" i="102"/>
  <c r="F18" i="102"/>
  <c r="F19" i="102"/>
  <c r="F20" i="102"/>
  <c r="F21" i="102"/>
  <c r="F22" i="102"/>
  <c r="F23" i="102"/>
  <c r="F24" i="102"/>
  <c r="F25" i="102"/>
  <c r="F26" i="102"/>
  <c r="F27" i="102"/>
  <c r="F28" i="102"/>
  <c r="F29" i="102"/>
  <c r="F9" i="103"/>
  <c r="F10" i="103"/>
  <c r="F11" i="103"/>
  <c r="F12" i="103"/>
  <c r="F13" i="103"/>
  <c r="F14" i="103"/>
  <c r="F15" i="103"/>
  <c r="F16" i="103"/>
  <c r="F17" i="103"/>
  <c r="F18" i="103"/>
  <c r="F19" i="103"/>
  <c r="F20" i="103"/>
  <c r="F21" i="103"/>
  <c r="F22" i="103"/>
  <c r="F23" i="103"/>
  <c r="F24" i="103"/>
  <c r="F25" i="103"/>
  <c r="F26" i="103"/>
  <c r="F27" i="103"/>
  <c r="F28" i="103"/>
  <c r="F29" i="103"/>
  <c r="F9" i="104"/>
  <c r="F10" i="104"/>
  <c r="F11" i="104"/>
  <c r="F12" i="104"/>
  <c r="F13" i="104"/>
  <c r="F14" i="104"/>
  <c r="F15" i="104"/>
  <c r="F16" i="104"/>
  <c r="F17" i="104"/>
  <c r="F18" i="104"/>
  <c r="F19" i="104"/>
  <c r="F20" i="104"/>
  <c r="F21" i="104"/>
  <c r="F22" i="104"/>
  <c r="F23" i="104"/>
  <c r="F24" i="104"/>
  <c r="F25" i="104"/>
  <c r="F26" i="104"/>
  <c r="F27" i="104"/>
  <c r="F28" i="104"/>
  <c r="F29" i="104"/>
  <c r="F9" i="105"/>
  <c r="F10" i="105"/>
  <c r="F11" i="105"/>
  <c r="F12" i="105"/>
  <c r="F13" i="105"/>
  <c r="F14" i="105"/>
  <c r="F15" i="105"/>
  <c r="F16" i="105"/>
  <c r="F17" i="105"/>
  <c r="F18" i="105"/>
  <c r="F19" i="105"/>
  <c r="F20" i="105"/>
  <c r="F21" i="105"/>
  <c r="F22" i="105"/>
  <c r="F23" i="105"/>
  <c r="F24" i="105"/>
  <c r="F25" i="105"/>
  <c r="F26" i="105"/>
  <c r="F27" i="105"/>
  <c r="F28" i="105"/>
  <c r="F29" i="105"/>
  <c r="F9" i="106"/>
  <c r="F10" i="106"/>
  <c r="F11" i="106"/>
  <c r="F12" i="106"/>
  <c r="F13" i="106"/>
  <c r="F14" i="106"/>
  <c r="F15" i="106"/>
  <c r="F16" i="106"/>
  <c r="F17" i="106"/>
  <c r="F18" i="106"/>
  <c r="F19" i="106"/>
  <c r="F20" i="106"/>
  <c r="F21" i="106"/>
  <c r="F22" i="106"/>
  <c r="F23" i="106"/>
  <c r="F24" i="106"/>
  <c r="F25" i="106"/>
  <c r="F26" i="106"/>
  <c r="F27" i="106"/>
  <c r="F28" i="106"/>
  <c r="F29" i="106"/>
  <c r="F9" i="107"/>
  <c r="F10" i="107"/>
  <c r="F11" i="107"/>
  <c r="F12" i="107"/>
  <c r="F13" i="107"/>
  <c r="F14" i="107"/>
  <c r="F15" i="107"/>
  <c r="F16" i="107"/>
  <c r="F17" i="107"/>
  <c r="F18" i="107"/>
  <c r="F19" i="107"/>
  <c r="F20" i="107"/>
  <c r="F21" i="107"/>
  <c r="F22" i="107"/>
  <c r="F23" i="107"/>
  <c r="F24" i="107"/>
  <c r="F25" i="107"/>
  <c r="F26" i="107"/>
  <c r="F27" i="107"/>
  <c r="F28" i="107"/>
  <c r="F29" i="107"/>
  <c r="F9" i="108"/>
  <c r="F10" i="108"/>
  <c r="F11" i="108"/>
  <c r="F12" i="108"/>
  <c r="F13" i="108"/>
  <c r="F14" i="108"/>
  <c r="F15" i="108"/>
  <c r="F16" i="108"/>
  <c r="F17" i="108"/>
  <c r="F18" i="108"/>
  <c r="F19" i="108"/>
  <c r="F20" i="108"/>
  <c r="F21" i="108"/>
  <c r="F22" i="108"/>
  <c r="F23" i="108"/>
  <c r="F24" i="108"/>
  <c r="F25" i="108"/>
  <c r="F26" i="108"/>
  <c r="F27" i="108"/>
  <c r="F28" i="108"/>
  <c r="F29" i="108"/>
  <c r="F9" i="109"/>
  <c r="F10" i="109"/>
  <c r="F11" i="109"/>
  <c r="F12" i="109"/>
  <c r="F13" i="109"/>
  <c r="F14" i="109"/>
  <c r="F15" i="109"/>
  <c r="F16" i="109"/>
  <c r="F17" i="109"/>
  <c r="F18" i="109"/>
  <c r="F19" i="109"/>
  <c r="F20" i="109"/>
  <c r="F21" i="109"/>
  <c r="F22" i="109"/>
  <c r="F23" i="109"/>
  <c r="F24" i="109"/>
  <c r="F25" i="109"/>
  <c r="F26" i="109"/>
  <c r="F27" i="109"/>
  <c r="F28" i="109"/>
  <c r="F29" i="109"/>
  <c r="F9" i="110"/>
  <c r="F10" i="110"/>
  <c r="F11" i="110"/>
  <c r="F12" i="110"/>
  <c r="F13" i="110"/>
  <c r="F14" i="110"/>
  <c r="F15" i="110"/>
  <c r="F16" i="110"/>
  <c r="F17" i="110"/>
  <c r="F18" i="110"/>
  <c r="F19" i="110"/>
  <c r="F20" i="110"/>
  <c r="F21" i="110"/>
  <c r="F22" i="110"/>
  <c r="F23" i="110"/>
  <c r="F24" i="110"/>
  <c r="F25" i="110"/>
  <c r="F26" i="110"/>
  <c r="F27" i="110"/>
  <c r="F28" i="110"/>
  <c r="F29" i="110"/>
  <c r="F9" i="111"/>
  <c r="F10" i="111"/>
  <c r="F11" i="111"/>
  <c r="F12" i="111"/>
  <c r="F13" i="111"/>
  <c r="F14" i="111"/>
  <c r="F15" i="111"/>
  <c r="F16" i="111"/>
  <c r="F17" i="111"/>
  <c r="F18" i="111"/>
  <c r="F19" i="111"/>
  <c r="F20" i="111"/>
  <c r="F21" i="111"/>
  <c r="F22" i="111"/>
  <c r="F23" i="111"/>
  <c r="F24" i="111"/>
  <c r="F25" i="111"/>
  <c r="F26" i="111"/>
  <c r="F27" i="111"/>
  <c r="F28" i="111"/>
  <c r="F29" i="111"/>
  <c r="F9" i="112"/>
  <c r="F10" i="112"/>
  <c r="F11" i="112"/>
  <c r="F12" i="112"/>
  <c r="F13" i="112"/>
  <c r="F14" i="112"/>
  <c r="F15" i="112"/>
  <c r="F16" i="112"/>
  <c r="F17" i="112"/>
  <c r="F18" i="112"/>
  <c r="F19" i="112"/>
  <c r="F20" i="112"/>
  <c r="F21" i="112"/>
  <c r="F22" i="112"/>
  <c r="F23" i="112"/>
  <c r="F24" i="112"/>
  <c r="F25" i="112"/>
  <c r="F26" i="112"/>
  <c r="F27" i="112"/>
  <c r="F28" i="112"/>
  <c r="F29" i="112"/>
  <c r="F9" i="113"/>
  <c r="F10" i="113"/>
  <c r="F11" i="113"/>
  <c r="F12" i="113"/>
  <c r="F13" i="113"/>
  <c r="F14" i="113"/>
  <c r="F15" i="113"/>
  <c r="F16" i="113"/>
  <c r="F17" i="113"/>
  <c r="F18" i="113"/>
  <c r="F19" i="113"/>
  <c r="F20" i="113"/>
  <c r="F21" i="113"/>
  <c r="F22" i="113"/>
  <c r="F23" i="113"/>
  <c r="F24" i="113"/>
  <c r="F25" i="113"/>
  <c r="F26" i="113"/>
  <c r="F27" i="113"/>
  <c r="F28" i="113"/>
  <c r="F29" i="113"/>
  <c r="F9" i="114"/>
  <c r="F10" i="114"/>
  <c r="F11" i="114"/>
  <c r="F12" i="114"/>
  <c r="F13" i="114"/>
  <c r="F14" i="114"/>
  <c r="F15" i="114"/>
  <c r="F16" i="114"/>
  <c r="F17" i="114"/>
  <c r="F18" i="114"/>
  <c r="F19" i="114"/>
  <c r="F20" i="114"/>
  <c r="F21" i="114"/>
  <c r="F22" i="114"/>
  <c r="F23" i="114"/>
  <c r="F24" i="114"/>
  <c r="F25" i="114"/>
  <c r="F26" i="114"/>
  <c r="F27" i="114"/>
  <c r="F28" i="114"/>
  <c r="F29" i="114"/>
  <c r="F9" i="115"/>
  <c r="F10" i="115"/>
  <c r="F11" i="115"/>
  <c r="F12" i="115"/>
  <c r="F13" i="115"/>
  <c r="F14" i="115"/>
  <c r="F15" i="115"/>
  <c r="F16" i="115"/>
  <c r="F17" i="115"/>
  <c r="F18" i="115"/>
  <c r="F19" i="115"/>
  <c r="F20" i="115"/>
  <c r="F21" i="115"/>
  <c r="F22" i="115"/>
  <c r="F23" i="115"/>
  <c r="F24" i="115"/>
  <c r="F25" i="115"/>
  <c r="F26" i="115"/>
  <c r="F27" i="115"/>
  <c r="F28" i="115"/>
  <c r="F29" i="115"/>
  <c r="F9" i="116"/>
  <c r="F10" i="116"/>
  <c r="F11" i="116"/>
  <c r="F12" i="116"/>
  <c r="F13" i="116"/>
  <c r="F14" i="116"/>
  <c r="F15" i="116"/>
  <c r="F16" i="116"/>
  <c r="F17" i="116"/>
  <c r="F18" i="116"/>
  <c r="F19" i="116"/>
  <c r="F20" i="116"/>
  <c r="F21" i="116"/>
  <c r="F22" i="116"/>
  <c r="F23" i="116"/>
  <c r="F24" i="116"/>
  <c r="F25" i="116"/>
  <c r="F26" i="116"/>
  <c r="F27" i="116"/>
  <c r="F28" i="116"/>
  <c r="F29" i="116"/>
  <c r="F9" i="117"/>
  <c r="F10" i="117"/>
  <c r="F11" i="117"/>
  <c r="F12" i="117"/>
  <c r="F13" i="117"/>
  <c r="F14" i="117"/>
  <c r="F15" i="117"/>
  <c r="F16" i="117"/>
  <c r="F17" i="117"/>
  <c r="F18" i="117"/>
  <c r="F19" i="117"/>
  <c r="F20" i="117"/>
  <c r="F21" i="117"/>
  <c r="F22" i="117"/>
  <c r="F23" i="117"/>
  <c r="F24" i="117"/>
  <c r="F25" i="117"/>
  <c r="F26" i="117"/>
  <c r="F27" i="117"/>
  <c r="F28" i="117"/>
  <c r="F29" i="117"/>
  <c r="F9" i="118"/>
  <c r="F10" i="118"/>
  <c r="F11" i="118"/>
  <c r="F12" i="118"/>
  <c r="F13" i="118"/>
  <c r="F14" i="118"/>
  <c r="F15" i="118"/>
  <c r="F16" i="118"/>
  <c r="F17" i="118"/>
  <c r="F18" i="118"/>
  <c r="F19" i="118"/>
  <c r="F20" i="118"/>
  <c r="F21" i="118"/>
  <c r="F22" i="118"/>
  <c r="F23" i="118"/>
  <c r="F24" i="118"/>
  <c r="F25" i="118"/>
  <c r="F26" i="118"/>
  <c r="F27" i="118"/>
  <c r="F28" i="118"/>
  <c r="F29" i="118"/>
  <c r="F9" i="119"/>
  <c r="F10" i="119"/>
  <c r="F11" i="119"/>
  <c r="F12" i="119"/>
  <c r="F13" i="119"/>
  <c r="F14" i="119"/>
  <c r="F15" i="119"/>
  <c r="F16" i="119"/>
  <c r="F17" i="119"/>
  <c r="F18" i="119"/>
  <c r="F19" i="119"/>
  <c r="F20" i="119"/>
  <c r="F21" i="119"/>
  <c r="F22" i="119"/>
  <c r="F23" i="119"/>
  <c r="F24" i="119"/>
  <c r="F25" i="119"/>
  <c r="F26" i="119"/>
  <c r="F27" i="119"/>
  <c r="F28" i="119"/>
  <c r="F29" i="119"/>
  <c r="F9" i="120"/>
  <c r="F10" i="120"/>
  <c r="F11" i="120"/>
  <c r="F12" i="120"/>
  <c r="F13" i="120"/>
  <c r="F14" i="120"/>
  <c r="F15" i="120"/>
  <c r="F16" i="120"/>
  <c r="F17" i="120"/>
  <c r="F18" i="120"/>
  <c r="F19" i="120"/>
  <c r="F20" i="120"/>
  <c r="F21" i="120"/>
  <c r="F22" i="120"/>
  <c r="F23" i="120"/>
  <c r="F24" i="120"/>
  <c r="F25" i="120"/>
  <c r="F26" i="120"/>
  <c r="F27" i="120"/>
  <c r="F28" i="120"/>
  <c r="F29" i="120"/>
  <c r="F9" i="121"/>
  <c r="F10" i="121"/>
  <c r="F11" i="121"/>
  <c r="F12" i="121"/>
  <c r="F13" i="121"/>
  <c r="F14" i="121"/>
  <c r="F15" i="121"/>
  <c r="F16" i="121"/>
  <c r="F17" i="121"/>
  <c r="F18" i="121"/>
  <c r="F19" i="121"/>
  <c r="F20" i="121"/>
  <c r="F21" i="121"/>
  <c r="F22" i="121"/>
  <c r="F23" i="121"/>
  <c r="F24" i="121"/>
  <c r="F25" i="121"/>
  <c r="F26" i="121"/>
  <c r="F27" i="121"/>
  <c r="F28" i="121"/>
  <c r="F29" i="121"/>
  <c r="F9" i="122"/>
  <c r="F10" i="122"/>
  <c r="F11" i="122"/>
  <c r="F12" i="122"/>
  <c r="F13" i="122"/>
  <c r="F14" i="122"/>
  <c r="F15" i="122"/>
  <c r="F16" i="122"/>
  <c r="F17" i="122"/>
  <c r="F18" i="122"/>
  <c r="F19" i="122"/>
  <c r="F20" i="122"/>
  <c r="F21" i="122"/>
  <c r="F22" i="122"/>
  <c r="F23" i="122"/>
  <c r="F24" i="122"/>
  <c r="F25" i="122"/>
  <c r="F26" i="122"/>
  <c r="F27" i="122"/>
  <c r="F28" i="122"/>
  <c r="F29" i="122"/>
  <c r="F9" i="123"/>
  <c r="F10" i="123"/>
  <c r="F11" i="123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4" i="123"/>
  <c r="F25" i="123"/>
  <c r="F26" i="123"/>
  <c r="F27" i="123"/>
  <c r="F28" i="123"/>
  <c r="F29" i="123"/>
  <c r="F9" i="124"/>
  <c r="F10" i="124"/>
  <c r="F11" i="124"/>
  <c r="F12" i="124"/>
  <c r="F13" i="124"/>
  <c r="F14" i="124"/>
  <c r="F15" i="124"/>
  <c r="F16" i="124"/>
  <c r="F17" i="124"/>
  <c r="F18" i="124"/>
  <c r="F19" i="124"/>
  <c r="F20" i="124"/>
  <c r="F21" i="124"/>
  <c r="F22" i="124"/>
  <c r="F23" i="124"/>
  <c r="F24" i="124"/>
  <c r="F25" i="124"/>
  <c r="F26" i="124"/>
  <c r="F27" i="124"/>
  <c r="F28" i="124"/>
  <c r="F29" i="124"/>
  <c r="F9" i="125"/>
  <c r="F10" i="125"/>
  <c r="F11" i="125"/>
  <c r="F12" i="125"/>
  <c r="F13" i="125"/>
  <c r="F14" i="125"/>
  <c r="F15" i="125"/>
  <c r="F16" i="125"/>
  <c r="F17" i="125"/>
  <c r="F18" i="125"/>
  <c r="F19" i="125"/>
  <c r="F20" i="125"/>
  <c r="F21" i="125"/>
  <c r="F22" i="125"/>
  <c r="F23" i="125"/>
  <c r="F24" i="125"/>
  <c r="F25" i="125"/>
  <c r="F26" i="125"/>
  <c r="F27" i="125"/>
  <c r="F28" i="125"/>
  <c r="F29" i="125"/>
  <c r="F9" i="126"/>
  <c r="F10" i="126"/>
  <c r="F11" i="126"/>
  <c r="F12" i="126"/>
  <c r="F13" i="126"/>
  <c r="F14" i="126"/>
  <c r="F15" i="126"/>
  <c r="F16" i="126"/>
  <c r="F17" i="126"/>
  <c r="F18" i="126"/>
  <c r="F19" i="126"/>
  <c r="F20" i="126"/>
  <c r="F21" i="126"/>
  <c r="F22" i="126"/>
  <c r="F23" i="126"/>
  <c r="F24" i="126"/>
  <c r="F25" i="126"/>
  <c r="F26" i="126"/>
  <c r="F27" i="126"/>
  <c r="F28" i="126"/>
  <c r="F29" i="126"/>
  <c r="F9" i="127"/>
  <c r="F10" i="127"/>
  <c r="F11" i="127"/>
  <c r="F12" i="127"/>
  <c r="F13" i="127"/>
  <c r="F14" i="127"/>
  <c r="F15" i="127"/>
  <c r="F16" i="127"/>
  <c r="F17" i="127"/>
  <c r="F18" i="127"/>
  <c r="F19" i="127"/>
  <c r="F20" i="127"/>
  <c r="F21" i="127"/>
  <c r="F22" i="127"/>
  <c r="F23" i="127"/>
  <c r="F24" i="127"/>
  <c r="F25" i="127"/>
  <c r="F26" i="127"/>
  <c r="F27" i="127"/>
  <c r="F28" i="127"/>
  <c r="F29" i="127"/>
  <c r="F9" i="128"/>
  <c r="F10" i="128"/>
  <c r="F11" i="128"/>
  <c r="F12" i="128"/>
  <c r="F13" i="128"/>
  <c r="F14" i="128"/>
  <c r="F15" i="128"/>
  <c r="F16" i="128"/>
  <c r="F17" i="128"/>
  <c r="F18" i="128"/>
  <c r="F19" i="128"/>
  <c r="F20" i="128"/>
  <c r="F21" i="128"/>
  <c r="F22" i="128"/>
  <c r="F23" i="128"/>
  <c r="F24" i="128"/>
  <c r="F25" i="128"/>
  <c r="F26" i="128"/>
  <c r="F27" i="128"/>
  <c r="F28" i="128"/>
  <c r="F29" i="128"/>
  <c r="F9" i="129"/>
  <c r="F10" i="129"/>
  <c r="F11" i="129"/>
  <c r="F12" i="129"/>
  <c r="F13" i="129"/>
  <c r="F14" i="129"/>
  <c r="F15" i="129"/>
  <c r="F16" i="129"/>
  <c r="F17" i="129"/>
  <c r="F18" i="129"/>
  <c r="F19" i="129"/>
  <c r="F20" i="129"/>
  <c r="F21" i="129"/>
  <c r="F22" i="129"/>
  <c r="F23" i="129"/>
  <c r="F24" i="129"/>
  <c r="F25" i="129"/>
  <c r="F26" i="129"/>
  <c r="F27" i="129"/>
  <c r="F28" i="129"/>
  <c r="F29" i="129"/>
  <c r="F8" i="57"/>
  <c r="F8" i="58"/>
  <c r="F8" i="59"/>
  <c r="F8" i="60"/>
  <c r="F8" i="61"/>
  <c r="F8" i="62"/>
  <c r="F8" i="63"/>
  <c r="F8" i="64"/>
  <c r="F8" i="65"/>
  <c r="F8" i="66"/>
  <c r="F8" i="67"/>
  <c r="F8" i="68"/>
  <c r="F8" i="69"/>
  <c r="F8" i="70"/>
  <c r="F8" i="71"/>
  <c r="F8" i="72"/>
  <c r="F8" i="73"/>
  <c r="F8" i="74"/>
  <c r="F8" i="75"/>
  <c r="F8" i="76"/>
  <c r="F8" i="77"/>
  <c r="F8" i="78"/>
  <c r="F8" i="79"/>
  <c r="F8" i="80"/>
  <c r="F8" i="81"/>
  <c r="F8" i="56"/>
  <c r="F8" i="82"/>
  <c r="F8" i="83"/>
  <c r="F8" i="84"/>
  <c r="F8" i="85"/>
  <c r="F8" i="86"/>
  <c r="F8" i="87"/>
  <c r="F8" i="88"/>
  <c r="F8" i="89"/>
  <c r="F8" i="90"/>
  <c r="F8" i="91"/>
  <c r="F8" i="92"/>
  <c r="F8" i="93"/>
  <c r="F8" i="94"/>
  <c r="F8" i="95"/>
  <c r="F8" i="96"/>
  <c r="F8" i="97"/>
  <c r="F8" i="98"/>
  <c r="F8" i="99"/>
  <c r="F8" i="100"/>
  <c r="F8" i="101"/>
  <c r="F8" i="102"/>
  <c r="F8" i="103"/>
  <c r="F8" i="104"/>
  <c r="F8" i="105"/>
  <c r="F8" i="106"/>
  <c r="F8" i="107"/>
  <c r="F8" i="108"/>
  <c r="F8" i="109"/>
  <c r="F8" i="110"/>
  <c r="F8" i="111"/>
  <c r="F8" i="112"/>
  <c r="F8" i="113"/>
  <c r="F8" i="114"/>
  <c r="F8" i="115"/>
  <c r="F8" i="116"/>
  <c r="F8" i="117"/>
  <c r="F8" i="118"/>
  <c r="F8" i="119"/>
  <c r="F8" i="120"/>
  <c r="F8" i="121"/>
  <c r="F8" i="122"/>
  <c r="F8" i="123"/>
  <c r="F8" i="124"/>
  <c r="F8" i="125"/>
  <c r="F8" i="126"/>
  <c r="F8" i="127"/>
  <c r="F8" i="128"/>
  <c r="F8" i="129"/>
  <c r="K30" i="81" l="1"/>
  <c r="K30" i="56"/>
  <c r="K30" i="82"/>
  <c r="K30" i="83"/>
  <c r="K30" i="84"/>
  <c r="K30" i="85"/>
  <c r="K30" i="86"/>
  <c r="K30" i="87"/>
  <c r="K30" i="88"/>
  <c r="K30" i="89"/>
  <c r="K30" i="90"/>
  <c r="K30" i="91"/>
  <c r="K30" i="92"/>
  <c r="K30" i="93"/>
  <c r="K30" i="94"/>
  <c r="K30" i="95"/>
  <c r="K30" i="96"/>
  <c r="K30" i="97"/>
  <c r="K30" i="98"/>
  <c r="K30" i="99"/>
  <c r="K30" i="100"/>
  <c r="K30" i="101"/>
  <c r="K30" i="102"/>
  <c r="K30" i="103"/>
  <c r="K30" i="104"/>
  <c r="K30" i="105"/>
  <c r="K30" i="106"/>
  <c r="K30" i="107"/>
  <c r="K30" i="108"/>
  <c r="K30" i="109"/>
  <c r="K30" i="110"/>
  <c r="K30" i="111"/>
  <c r="K30" i="112"/>
  <c r="K30" i="113"/>
  <c r="K30" i="114"/>
  <c r="K30" i="115"/>
  <c r="K30" i="116"/>
  <c r="K30" i="117"/>
  <c r="K30" i="118"/>
  <c r="K30" i="119"/>
  <c r="K30" i="120"/>
  <c r="K30" i="121"/>
  <c r="K30" i="122"/>
  <c r="K30" i="123"/>
  <c r="K30" i="124"/>
  <c r="K30" i="125"/>
  <c r="K30" i="126"/>
  <c r="K30" i="127"/>
  <c r="K30" i="128"/>
  <c r="K30" i="129"/>
  <c r="K30" i="80"/>
  <c r="K29" i="81"/>
  <c r="K28" i="81"/>
  <c r="K27" i="81"/>
  <c r="K26" i="81"/>
  <c r="K25" i="81"/>
  <c r="K24" i="81"/>
  <c r="K23" i="81"/>
  <c r="K22" i="81"/>
  <c r="K21" i="81"/>
  <c r="K20" i="81"/>
  <c r="K19" i="81"/>
  <c r="K18" i="81"/>
  <c r="K17" i="81"/>
  <c r="K16" i="81"/>
  <c r="K15" i="81"/>
  <c r="K14" i="81"/>
  <c r="K13" i="81"/>
  <c r="K12" i="81"/>
  <c r="K11" i="81"/>
  <c r="K10" i="81"/>
  <c r="K9" i="81"/>
  <c r="K8" i="81"/>
  <c r="K29" i="56"/>
  <c r="K28" i="56"/>
  <c r="K27" i="56"/>
  <c r="K26" i="56"/>
  <c r="K25" i="56"/>
  <c r="K24" i="56"/>
  <c r="K23" i="56"/>
  <c r="K22" i="56"/>
  <c r="K21" i="56"/>
  <c r="K20" i="56"/>
  <c r="K19" i="56"/>
  <c r="K18" i="56"/>
  <c r="K17" i="56"/>
  <c r="K16" i="56"/>
  <c r="K15" i="56"/>
  <c r="K14" i="56"/>
  <c r="K13" i="56"/>
  <c r="K12" i="56"/>
  <c r="K11" i="56"/>
  <c r="K10" i="56"/>
  <c r="K9" i="56"/>
  <c r="K8" i="56"/>
  <c r="K29" i="82"/>
  <c r="K28" i="82"/>
  <c r="K27" i="82"/>
  <c r="K26" i="82"/>
  <c r="K25" i="82"/>
  <c r="K24" i="82"/>
  <c r="K23" i="82"/>
  <c r="K22" i="82"/>
  <c r="K21" i="82"/>
  <c r="K20" i="82"/>
  <c r="K19" i="82"/>
  <c r="K18" i="82"/>
  <c r="K17" i="82"/>
  <c r="K16" i="82"/>
  <c r="K15" i="82"/>
  <c r="K14" i="82"/>
  <c r="K13" i="82"/>
  <c r="K12" i="82"/>
  <c r="K11" i="82"/>
  <c r="K10" i="82"/>
  <c r="K9" i="82"/>
  <c r="K8" i="82"/>
  <c r="K29" i="83"/>
  <c r="K28" i="83"/>
  <c r="K27" i="83"/>
  <c r="K26" i="83"/>
  <c r="K25" i="83"/>
  <c r="K24" i="83"/>
  <c r="K23" i="83"/>
  <c r="K22" i="83"/>
  <c r="K21" i="83"/>
  <c r="K20" i="83"/>
  <c r="K19" i="83"/>
  <c r="K18" i="83"/>
  <c r="K17" i="83"/>
  <c r="K16" i="83"/>
  <c r="K15" i="83"/>
  <c r="K14" i="83"/>
  <c r="K13" i="83"/>
  <c r="K12" i="83"/>
  <c r="K11" i="83"/>
  <c r="K10" i="83"/>
  <c r="K9" i="83"/>
  <c r="K8" i="83"/>
  <c r="K29" i="84"/>
  <c r="K28" i="84"/>
  <c r="K27" i="84"/>
  <c r="K26" i="84"/>
  <c r="K25" i="84"/>
  <c r="K24" i="84"/>
  <c r="K23" i="84"/>
  <c r="K22" i="84"/>
  <c r="K21" i="84"/>
  <c r="K20" i="84"/>
  <c r="K19" i="84"/>
  <c r="K18" i="84"/>
  <c r="K17" i="84"/>
  <c r="K16" i="84"/>
  <c r="K15" i="84"/>
  <c r="K14" i="84"/>
  <c r="K13" i="84"/>
  <c r="K12" i="84"/>
  <c r="K11" i="84"/>
  <c r="K10" i="84"/>
  <c r="K9" i="84"/>
  <c r="K8" i="84"/>
  <c r="K29" i="85"/>
  <c r="K28" i="85"/>
  <c r="K27" i="85"/>
  <c r="K26" i="85"/>
  <c r="K25" i="85"/>
  <c r="K24" i="85"/>
  <c r="K23" i="85"/>
  <c r="K22" i="85"/>
  <c r="K21" i="85"/>
  <c r="K20" i="85"/>
  <c r="K19" i="85"/>
  <c r="K18" i="85"/>
  <c r="K17" i="85"/>
  <c r="K16" i="85"/>
  <c r="K15" i="85"/>
  <c r="K14" i="85"/>
  <c r="K13" i="85"/>
  <c r="K12" i="85"/>
  <c r="K11" i="85"/>
  <c r="K10" i="85"/>
  <c r="K9" i="85"/>
  <c r="K8" i="85"/>
  <c r="K29" i="86"/>
  <c r="K28" i="86"/>
  <c r="K27" i="86"/>
  <c r="K26" i="86"/>
  <c r="K25" i="86"/>
  <c r="K24" i="86"/>
  <c r="K23" i="86"/>
  <c r="K22" i="86"/>
  <c r="K21" i="86"/>
  <c r="K20" i="86"/>
  <c r="K19" i="86"/>
  <c r="K18" i="86"/>
  <c r="K17" i="86"/>
  <c r="K16" i="86"/>
  <c r="K15" i="86"/>
  <c r="K14" i="86"/>
  <c r="K13" i="86"/>
  <c r="K12" i="86"/>
  <c r="K11" i="86"/>
  <c r="K10" i="86"/>
  <c r="K9" i="86"/>
  <c r="K8" i="86"/>
  <c r="K29" i="87"/>
  <c r="K28" i="87"/>
  <c r="K27" i="87"/>
  <c r="K26" i="87"/>
  <c r="K25" i="87"/>
  <c r="K24" i="87"/>
  <c r="K23" i="87"/>
  <c r="K22" i="87"/>
  <c r="K21" i="87"/>
  <c r="K20" i="87"/>
  <c r="K19" i="87"/>
  <c r="K18" i="87"/>
  <c r="K17" i="87"/>
  <c r="K16" i="87"/>
  <c r="K15" i="87"/>
  <c r="K14" i="87"/>
  <c r="K13" i="87"/>
  <c r="K12" i="87"/>
  <c r="K11" i="87"/>
  <c r="K10" i="87"/>
  <c r="K9" i="87"/>
  <c r="K8" i="87"/>
  <c r="K29" i="88"/>
  <c r="K28" i="88"/>
  <c r="K27" i="88"/>
  <c r="K26" i="88"/>
  <c r="K25" i="88"/>
  <c r="K24" i="88"/>
  <c r="K23" i="88"/>
  <c r="K22" i="88"/>
  <c r="K21" i="88"/>
  <c r="K20" i="88"/>
  <c r="K19" i="88"/>
  <c r="K18" i="88"/>
  <c r="K17" i="88"/>
  <c r="K16" i="88"/>
  <c r="K15" i="88"/>
  <c r="K14" i="88"/>
  <c r="K13" i="88"/>
  <c r="K12" i="88"/>
  <c r="K11" i="88"/>
  <c r="K10" i="88"/>
  <c r="K9" i="88"/>
  <c r="K8" i="88"/>
  <c r="K29" i="89"/>
  <c r="K28" i="89"/>
  <c r="K27" i="89"/>
  <c r="K26" i="89"/>
  <c r="K25" i="89"/>
  <c r="K24" i="89"/>
  <c r="K23" i="89"/>
  <c r="K22" i="89"/>
  <c r="K21" i="89"/>
  <c r="K20" i="89"/>
  <c r="K19" i="89"/>
  <c r="K18" i="89"/>
  <c r="K17" i="89"/>
  <c r="K16" i="89"/>
  <c r="K15" i="89"/>
  <c r="K14" i="89"/>
  <c r="K13" i="89"/>
  <c r="K12" i="89"/>
  <c r="K11" i="89"/>
  <c r="K10" i="89"/>
  <c r="K9" i="89"/>
  <c r="K8" i="89"/>
  <c r="K29" i="90"/>
  <c r="K28" i="90"/>
  <c r="K27" i="90"/>
  <c r="K26" i="90"/>
  <c r="K25" i="90"/>
  <c r="K24" i="90"/>
  <c r="K23" i="90"/>
  <c r="K22" i="90"/>
  <c r="K21" i="90"/>
  <c r="K20" i="90"/>
  <c r="K19" i="90"/>
  <c r="K18" i="90"/>
  <c r="K17" i="90"/>
  <c r="K16" i="90"/>
  <c r="K15" i="90"/>
  <c r="K14" i="90"/>
  <c r="K13" i="90"/>
  <c r="K12" i="90"/>
  <c r="K11" i="90"/>
  <c r="K10" i="90"/>
  <c r="K9" i="90"/>
  <c r="K8" i="90"/>
  <c r="K29" i="91"/>
  <c r="K28" i="91"/>
  <c r="K27" i="91"/>
  <c r="K26" i="91"/>
  <c r="K25" i="91"/>
  <c r="K24" i="91"/>
  <c r="K23" i="91"/>
  <c r="K22" i="91"/>
  <c r="K21" i="91"/>
  <c r="K20" i="91"/>
  <c r="K19" i="91"/>
  <c r="K18" i="91"/>
  <c r="K17" i="91"/>
  <c r="K16" i="91"/>
  <c r="K15" i="91"/>
  <c r="K14" i="91"/>
  <c r="K13" i="91"/>
  <c r="K12" i="91"/>
  <c r="K11" i="91"/>
  <c r="K10" i="91"/>
  <c r="K9" i="91"/>
  <c r="K8" i="91"/>
  <c r="K29" i="92"/>
  <c r="K28" i="92"/>
  <c r="K27" i="92"/>
  <c r="K26" i="92"/>
  <c r="K25" i="92"/>
  <c r="K24" i="92"/>
  <c r="K23" i="92"/>
  <c r="K22" i="92"/>
  <c r="K21" i="92"/>
  <c r="K20" i="92"/>
  <c r="K19" i="92"/>
  <c r="K18" i="92"/>
  <c r="K17" i="92"/>
  <c r="K16" i="92"/>
  <c r="K15" i="92"/>
  <c r="K14" i="92"/>
  <c r="K13" i="92"/>
  <c r="K12" i="92"/>
  <c r="K11" i="92"/>
  <c r="K10" i="92"/>
  <c r="K9" i="92"/>
  <c r="K8" i="92"/>
  <c r="K29" i="93"/>
  <c r="K28" i="93"/>
  <c r="K27" i="93"/>
  <c r="K26" i="93"/>
  <c r="K25" i="93"/>
  <c r="K24" i="93"/>
  <c r="K23" i="93"/>
  <c r="K22" i="93"/>
  <c r="K21" i="93"/>
  <c r="K20" i="93"/>
  <c r="K19" i="93"/>
  <c r="K18" i="93"/>
  <c r="K17" i="93"/>
  <c r="K16" i="93"/>
  <c r="K15" i="93"/>
  <c r="K14" i="93"/>
  <c r="K13" i="93"/>
  <c r="K12" i="93"/>
  <c r="K11" i="93"/>
  <c r="K10" i="93"/>
  <c r="K9" i="93"/>
  <c r="K8" i="93"/>
  <c r="K29" i="94"/>
  <c r="K28" i="94"/>
  <c r="K27" i="94"/>
  <c r="K26" i="94"/>
  <c r="K25" i="94"/>
  <c r="K24" i="94"/>
  <c r="K23" i="94"/>
  <c r="K22" i="94"/>
  <c r="K21" i="94"/>
  <c r="K20" i="94"/>
  <c r="K19" i="94"/>
  <c r="K18" i="94"/>
  <c r="K17" i="94"/>
  <c r="K16" i="94"/>
  <c r="K15" i="94"/>
  <c r="K14" i="94"/>
  <c r="K13" i="94"/>
  <c r="K12" i="94"/>
  <c r="K11" i="94"/>
  <c r="K10" i="94"/>
  <c r="K9" i="94"/>
  <c r="K8" i="94"/>
  <c r="K29" i="95"/>
  <c r="K28" i="95"/>
  <c r="K27" i="95"/>
  <c r="K26" i="95"/>
  <c r="K25" i="95"/>
  <c r="K24" i="95"/>
  <c r="K23" i="95"/>
  <c r="K22" i="95"/>
  <c r="K21" i="95"/>
  <c r="K20" i="95"/>
  <c r="K19" i="95"/>
  <c r="K18" i="95"/>
  <c r="K17" i="95"/>
  <c r="K16" i="95"/>
  <c r="K15" i="95"/>
  <c r="K14" i="95"/>
  <c r="K13" i="95"/>
  <c r="K12" i="95"/>
  <c r="K11" i="95"/>
  <c r="K10" i="95"/>
  <c r="K9" i="95"/>
  <c r="K8" i="95"/>
  <c r="K29" i="96"/>
  <c r="K28" i="96"/>
  <c r="K27" i="96"/>
  <c r="K26" i="96"/>
  <c r="K25" i="96"/>
  <c r="K24" i="96"/>
  <c r="K23" i="96"/>
  <c r="K22" i="96"/>
  <c r="K21" i="96"/>
  <c r="K20" i="96"/>
  <c r="K19" i="96"/>
  <c r="K18" i="96"/>
  <c r="K17" i="96"/>
  <c r="K16" i="96"/>
  <c r="K15" i="96"/>
  <c r="K14" i="96"/>
  <c r="K13" i="96"/>
  <c r="K12" i="96"/>
  <c r="K11" i="96"/>
  <c r="K10" i="96"/>
  <c r="K9" i="96"/>
  <c r="K8" i="96"/>
  <c r="K29" i="97"/>
  <c r="K28" i="97"/>
  <c r="K27" i="97"/>
  <c r="K26" i="97"/>
  <c r="K25" i="97"/>
  <c r="K24" i="97"/>
  <c r="K23" i="97"/>
  <c r="K22" i="97"/>
  <c r="K21" i="97"/>
  <c r="K20" i="97"/>
  <c r="K19" i="97"/>
  <c r="K18" i="97"/>
  <c r="K17" i="97"/>
  <c r="K16" i="97"/>
  <c r="K15" i="97"/>
  <c r="K14" i="97"/>
  <c r="K13" i="97"/>
  <c r="K12" i="97"/>
  <c r="K11" i="97"/>
  <c r="K10" i="97"/>
  <c r="K9" i="97"/>
  <c r="K8" i="97"/>
  <c r="K29" i="98"/>
  <c r="K28" i="98"/>
  <c r="K27" i="98"/>
  <c r="K26" i="98"/>
  <c r="K25" i="98"/>
  <c r="K24" i="98"/>
  <c r="K23" i="98"/>
  <c r="K22" i="98"/>
  <c r="K21" i="98"/>
  <c r="K20" i="98"/>
  <c r="K19" i="98"/>
  <c r="K18" i="98"/>
  <c r="K17" i="98"/>
  <c r="K16" i="98"/>
  <c r="K15" i="98"/>
  <c r="K14" i="98"/>
  <c r="K13" i="98"/>
  <c r="K12" i="98"/>
  <c r="K11" i="98"/>
  <c r="K10" i="98"/>
  <c r="K9" i="98"/>
  <c r="K8" i="98"/>
  <c r="K29" i="99"/>
  <c r="K28" i="99"/>
  <c r="K27" i="99"/>
  <c r="K26" i="99"/>
  <c r="K25" i="99"/>
  <c r="K24" i="99"/>
  <c r="K23" i="99"/>
  <c r="K22" i="99"/>
  <c r="K21" i="99"/>
  <c r="K20" i="99"/>
  <c r="K19" i="99"/>
  <c r="K18" i="99"/>
  <c r="K17" i="99"/>
  <c r="K16" i="99"/>
  <c r="K15" i="99"/>
  <c r="K14" i="99"/>
  <c r="K13" i="99"/>
  <c r="K12" i="99"/>
  <c r="K11" i="99"/>
  <c r="K10" i="99"/>
  <c r="K9" i="99"/>
  <c r="K8" i="99"/>
  <c r="K29" i="100"/>
  <c r="K28" i="100"/>
  <c r="K27" i="100"/>
  <c r="K26" i="100"/>
  <c r="K25" i="100"/>
  <c r="K24" i="100"/>
  <c r="K23" i="100"/>
  <c r="K22" i="100"/>
  <c r="K21" i="100"/>
  <c r="K20" i="100"/>
  <c r="K19" i="100"/>
  <c r="K18" i="100"/>
  <c r="K17" i="100"/>
  <c r="K16" i="100"/>
  <c r="K15" i="100"/>
  <c r="K14" i="100"/>
  <c r="K13" i="100"/>
  <c r="K12" i="100"/>
  <c r="K11" i="100"/>
  <c r="K10" i="100"/>
  <c r="K9" i="100"/>
  <c r="K8" i="100"/>
  <c r="K29" i="101"/>
  <c r="K28" i="101"/>
  <c r="K27" i="101"/>
  <c r="K26" i="101"/>
  <c r="K25" i="101"/>
  <c r="K24" i="101"/>
  <c r="K23" i="101"/>
  <c r="K22" i="101"/>
  <c r="K21" i="101"/>
  <c r="K20" i="101"/>
  <c r="K19" i="101"/>
  <c r="K18" i="101"/>
  <c r="K17" i="101"/>
  <c r="K16" i="101"/>
  <c r="K15" i="101"/>
  <c r="K14" i="101"/>
  <c r="K13" i="101"/>
  <c r="K12" i="101"/>
  <c r="K11" i="101"/>
  <c r="K10" i="101"/>
  <c r="K9" i="101"/>
  <c r="K8" i="101"/>
  <c r="K29" i="102"/>
  <c r="K28" i="102"/>
  <c r="K27" i="102"/>
  <c r="K26" i="102"/>
  <c r="K25" i="102"/>
  <c r="K24" i="102"/>
  <c r="K23" i="102"/>
  <c r="K22" i="102"/>
  <c r="K21" i="102"/>
  <c r="K20" i="102"/>
  <c r="K19" i="102"/>
  <c r="K18" i="102"/>
  <c r="K17" i="102"/>
  <c r="K16" i="102"/>
  <c r="K15" i="102"/>
  <c r="K14" i="102"/>
  <c r="K13" i="102"/>
  <c r="K12" i="102"/>
  <c r="K11" i="102"/>
  <c r="K10" i="102"/>
  <c r="K9" i="102"/>
  <c r="K8" i="102"/>
  <c r="K29" i="103"/>
  <c r="K28" i="103"/>
  <c r="K27" i="103"/>
  <c r="K26" i="103"/>
  <c r="K25" i="103"/>
  <c r="K24" i="103"/>
  <c r="K23" i="103"/>
  <c r="K22" i="103"/>
  <c r="K21" i="103"/>
  <c r="K20" i="103"/>
  <c r="K19" i="103"/>
  <c r="K18" i="103"/>
  <c r="K17" i="103"/>
  <c r="K16" i="103"/>
  <c r="K15" i="103"/>
  <c r="K14" i="103"/>
  <c r="K13" i="103"/>
  <c r="K12" i="103"/>
  <c r="K11" i="103"/>
  <c r="K10" i="103"/>
  <c r="K9" i="103"/>
  <c r="K8" i="103"/>
  <c r="K29" i="104"/>
  <c r="K28" i="104"/>
  <c r="K27" i="104"/>
  <c r="K26" i="104"/>
  <c r="K25" i="104"/>
  <c r="K24" i="104"/>
  <c r="K23" i="104"/>
  <c r="K22" i="104"/>
  <c r="K21" i="104"/>
  <c r="K20" i="104"/>
  <c r="K19" i="104"/>
  <c r="K18" i="104"/>
  <c r="K17" i="104"/>
  <c r="K16" i="104"/>
  <c r="K15" i="104"/>
  <c r="K14" i="104"/>
  <c r="K13" i="104"/>
  <c r="K12" i="104"/>
  <c r="K11" i="104"/>
  <c r="K10" i="104"/>
  <c r="K9" i="104"/>
  <c r="K8" i="104"/>
  <c r="K29" i="105"/>
  <c r="K28" i="105"/>
  <c r="K27" i="105"/>
  <c r="K26" i="105"/>
  <c r="K25" i="105"/>
  <c r="K24" i="105"/>
  <c r="K23" i="105"/>
  <c r="K22" i="105"/>
  <c r="K21" i="105"/>
  <c r="K20" i="105"/>
  <c r="K19" i="105"/>
  <c r="K18" i="105"/>
  <c r="K17" i="105"/>
  <c r="K16" i="105"/>
  <c r="K15" i="105"/>
  <c r="K14" i="105"/>
  <c r="K13" i="105"/>
  <c r="K12" i="105"/>
  <c r="K11" i="105"/>
  <c r="K10" i="105"/>
  <c r="K9" i="105"/>
  <c r="K8" i="105"/>
  <c r="K29" i="106"/>
  <c r="K28" i="106"/>
  <c r="K27" i="106"/>
  <c r="K26" i="106"/>
  <c r="K25" i="106"/>
  <c r="K24" i="106"/>
  <c r="K23" i="106"/>
  <c r="K22" i="106"/>
  <c r="K21" i="106"/>
  <c r="K20" i="106"/>
  <c r="K19" i="106"/>
  <c r="K18" i="106"/>
  <c r="K17" i="106"/>
  <c r="K16" i="106"/>
  <c r="K15" i="106"/>
  <c r="K14" i="106"/>
  <c r="K13" i="106"/>
  <c r="K12" i="106"/>
  <c r="K11" i="106"/>
  <c r="K10" i="106"/>
  <c r="K9" i="106"/>
  <c r="K8" i="106"/>
  <c r="K29" i="107"/>
  <c r="K28" i="107"/>
  <c r="K27" i="107"/>
  <c r="K26" i="107"/>
  <c r="K25" i="107"/>
  <c r="K24" i="107"/>
  <c r="K23" i="107"/>
  <c r="K22" i="107"/>
  <c r="K21" i="107"/>
  <c r="K20" i="107"/>
  <c r="K19" i="107"/>
  <c r="K18" i="107"/>
  <c r="K17" i="107"/>
  <c r="K16" i="107"/>
  <c r="K15" i="107"/>
  <c r="K14" i="107"/>
  <c r="K13" i="107"/>
  <c r="K12" i="107"/>
  <c r="K11" i="107"/>
  <c r="K10" i="107"/>
  <c r="K9" i="107"/>
  <c r="K8" i="107"/>
  <c r="K29" i="108"/>
  <c r="K28" i="108"/>
  <c r="K27" i="108"/>
  <c r="K26" i="108"/>
  <c r="K25" i="108"/>
  <c r="K24" i="108"/>
  <c r="K23" i="108"/>
  <c r="K22" i="108"/>
  <c r="K21" i="108"/>
  <c r="K20" i="108"/>
  <c r="K19" i="108"/>
  <c r="K18" i="108"/>
  <c r="K17" i="108"/>
  <c r="K16" i="108"/>
  <c r="K15" i="108"/>
  <c r="K14" i="108"/>
  <c r="K13" i="108"/>
  <c r="K12" i="108"/>
  <c r="K11" i="108"/>
  <c r="K10" i="108"/>
  <c r="K9" i="108"/>
  <c r="K8" i="108"/>
  <c r="K29" i="109"/>
  <c r="K28" i="109"/>
  <c r="K27" i="109"/>
  <c r="K26" i="109"/>
  <c r="K25" i="109"/>
  <c r="K24" i="109"/>
  <c r="K23" i="109"/>
  <c r="K22" i="109"/>
  <c r="K21" i="109"/>
  <c r="K20" i="109"/>
  <c r="K19" i="109"/>
  <c r="K18" i="109"/>
  <c r="K17" i="109"/>
  <c r="K16" i="109"/>
  <c r="K15" i="109"/>
  <c r="K14" i="109"/>
  <c r="K13" i="109"/>
  <c r="K12" i="109"/>
  <c r="K11" i="109"/>
  <c r="K10" i="109"/>
  <c r="K9" i="109"/>
  <c r="K8" i="109"/>
  <c r="K29" i="110"/>
  <c r="K28" i="110"/>
  <c r="K27" i="110"/>
  <c r="K26" i="110"/>
  <c r="K25" i="110"/>
  <c r="K24" i="110"/>
  <c r="K23" i="110"/>
  <c r="K22" i="110"/>
  <c r="K21" i="110"/>
  <c r="K20" i="110"/>
  <c r="K19" i="110"/>
  <c r="K18" i="110"/>
  <c r="K17" i="110"/>
  <c r="K16" i="110"/>
  <c r="K15" i="110"/>
  <c r="K14" i="110"/>
  <c r="K13" i="110"/>
  <c r="K12" i="110"/>
  <c r="K11" i="110"/>
  <c r="K10" i="110"/>
  <c r="K9" i="110"/>
  <c r="K8" i="110"/>
  <c r="K29" i="111"/>
  <c r="K28" i="111"/>
  <c r="K27" i="111"/>
  <c r="K26" i="111"/>
  <c r="K25" i="111"/>
  <c r="K24" i="111"/>
  <c r="K23" i="111"/>
  <c r="K22" i="111"/>
  <c r="K21" i="111"/>
  <c r="K20" i="111"/>
  <c r="K19" i="111"/>
  <c r="K18" i="111"/>
  <c r="K17" i="111"/>
  <c r="K16" i="111"/>
  <c r="K15" i="111"/>
  <c r="K14" i="111"/>
  <c r="K13" i="111"/>
  <c r="K12" i="111"/>
  <c r="K11" i="111"/>
  <c r="K10" i="111"/>
  <c r="K9" i="111"/>
  <c r="K8" i="111"/>
  <c r="K29" i="112"/>
  <c r="K28" i="112"/>
  <c r="K27" i="112"/>
  <c r="K26" i="112"/>
  <c r="K25" i="112"/>
  <c r="K24" i="112"/>
  <c r="K23" i="112"/>
  <c r="K22" i="112"/>
  <c r="K21" i="112"/>
  <c r="K20" i="112"/>
  <c r="K19" i="112"/>
  <c r="K18" i="112"/>
  <c r="K17" i="112"/>
  <c r="K16" i="112"/>
  <c r="K15" i="112"/>
  <c r="K14" i="112"/>
  <c r="K13" i="112"/>
  <c r="K12" i="112"/>
  <c r="K11" i="112"/>
  <c r="K10" i="112"/>
  <c r="K9" i="112"/>
  <c r="K8" i="112"/>
  <c r="K29" i="113"/>
  <c r="K28" i="113"/>
  <c r="K27" i="113"/>
  <c r="K26" i="113"/>
  <c r="K25" i="113"/>
  <c r="K24" i="113"/>
  <c r="K23" i="113"/>
  <c r="K22" i="113"/>
  <c r="K21" i="113"/>
  <c r="K20" i="113"/>
  <c r="K19" i="113"/>
  <c r="K18" i="113"/>
  <c r="K17" i="113"/>
  <c r="K16" i="113"/>
  <c r="K15" i="113"/>
  <c r="K14" i="113"/>
  <c r="K13" i="113"/>
  <c r="K12" i="113"/>
  <c r="K11" i="113"/>
  <c r="K10" i="113"/>
  <c r="K9" i="113"/>
  <c r="K8" i="113"/>
  <c r="K29" i="114"/>
  <c r="K28" i="114"/>
  <c r="K27" i="114"/>
  <c r="K26" i="114"/>
  <c r="K25" i="114"/>
  <c r="K24" i="114"/>
  <c r="K23" i="114"/>
  <c r="K22" i="114"/>
  <c r="K21" i="114"/>
  <c r="K20" i="114"/>
  <c r="K19" i="114"/>
  <c r="K18" i="114"/>
  <c r="K17" i="114"/>
  <c r="K16" i="114"/>
  <c r="K15" i="114"/>
  <c r="K14" i="114"/>
  <c r="K13" i="114"/>
  <c r="K12" i="114"/>
  <c r="K11" i="114"/>
  <c r="K10" i="114"/>
  <c r="K9" i="114"/>
  <c r="K8" i="114"/>
  <c r="K29" i="115"/>
  <c r="K28" i="115"/>
  <c r="K27" i="115"/>
  <c r="K26" i="115"/>
  <c r="K25" i="115"/>
  <c r="K24" i="115"/>
  <c r="K23" i="115"/>
  <c r="K22" i="115"/>
  <c r="K21" i="115"/>
  <c r="K20" i="115"/>
  <c r="K19" i="115"/>
  <c r="K18" i="115"/>
  <c r="K17" i="115"/>
  <c r="K16" i="115"/>
  <c r="K15" i="115"/>
  <c r="K14" i="115"/>
  <c r="K13" i="115"/>
  <c r="K12" i="115"/>
  <c r="K11" i="115"/>
  <c r="K10" i="115"/>
  <c r="K9" i="115"/>
  <c r="K8" i="115"/>
  <c r="K29" i="116"/>
  <c r="K28" i="116"/>
  <c r="K27" i="116"/>
  <c r="K26" i="116"/>
  <c r="K25" i="116"/>
  <c r="K24" i="116"/>
  <c r="K23" i="116"/>
  <c r="K22" i="116"/>
  <c r="K21" i="116"/>
  <c r="K20" i="116"/>
  <c r="K19" i="116"/>
  <c r="K18" i="116"/>
  <c r="K17" i="116"/>
  <c r="K16" i="116"/>
  <c r="K15" i="116"/>
  <c r="K14" i="116"/>
  <c r="K13" i="116"/>
  <c r="K12" i="116"/>
  <c r="K11" i="116"/>
  <c r="K10" i="116"/>
  <c r="K9" i="116"/>
  <c r="K8" i="116"/>
  <c r="K29" i="117"/>
  <c r="K28" i="117"/>
  <c r="K27" i="117"/>
  <c r="K26" i="117"/>
  <c r="K25" i="117"/>
  <c r="K24" i="117"/>
  <c r="K23" i="117"/>
  <c r="K22" i="117"/>
  <c r="K21" i="117"/>
  <c r="K20" i="117"/>
  <c r="K19" i="117"/>
  <c r="K18" i="117"/>
  <c r="K17" i="117"/>
  <c r="K16" i="117"/>
  <c r="K15" i="117"/>
  <c r="K14" i="117"/>
  <c r="K13" i="117"/>
  <c r="K12" i="117"/>
  <c r="K11" i="117"/>
  <c r="K10" i="117"/>
  <c r="K9" i="117"/>
  <c r="K8" i="117"/>
  <c r="K29" i="118"/>
  <c r="K28" i="118"/>
  <c r="K27" i="118"/>
  <c r="K26" i="118"/>
  <c r="K25" i="118"/>
  <c r="K24" i="118"/>
  <c r="K23" i="118"/>
  <c r="K22" i="118"/>
  <c r="K21" i="118"/>
  <c r="K20" i="118"/>
  <c r="K19" i="118"/>
  <c r="K18" i="118"/>
  <c r="K17" i="118"/>
  <c r="K16" i="118"/>
  <c r="K15" i="118"/>
  <c r="K14" i="118"/>
  <c r="K13" i="118"/>
  <c r="K12" i="118"/>
  <c r="K11" i="118"/>
  <c r="K10" i="118"/>
  <c r="K9" i="118"/>
  <c r="K8" i="118"/>
  <c r="K29" i="119"/>
  <c r="K28" i="119"/>
  <c r="K27" i="119"/>
  <c r="K26" i="119"/>
  <c r="K25" i="119"/>
  <c r="K24" i="119"/>
  <c r="K23" i="119"/>
  <c r="K22" i="119"/>
  <c r="K21" i="119"/>
  <c r="K20" i="119"/>
  <c r="K19" i="119"/>
  <c r="K18" i="119"/>
  <c r="K17" i="119"/>
  <c r="K16" i="119"/>
  <c r="K15" i="119"/>
  <c r="K14" i="119"/>
  <c r="K13" i="119"/>
  <c r="K12" i="119"/>
  <c r="K11" i="119"/>
  <c r="K10" i="119"/>
  <c r="K9" i="119"/>
  <c r="K8" i="119"/>
  <c r="K29" i="120"/>
  <c r="K28" i="120"/>
  <c r="K27" i="120"/>
  <c r="K26" i="120"/>
  <c r="K25" i="120"/>
  <c r="K24" i="120"/>
  <c r="K23" i="120"/>
  <c r="K22" i="120"/>
  <c r="K21" i="120"/>
  <c r="K20" i="120"/>
  <c r="K19" i="120"/>
  <c r="K18" i="120"/>
  <c r="K17" i="120"/>
  <c r="K16" i="120"/>
  <c r="K15" i="120"/>
  <c r="K14" i="120"/>
  <c r="K13" i="120"/>
  <c r="K12" i="120"/>
  <c r="K11" i="120"/>
  <c r="K10" i="120"/>
  <c r="K9" i="120"/>
  <c r="K8" i="120"/>
  <c r="K29" i="121"/>
  <c r="K28" i="121"/>
  <c r="K27" i="121"/>
  <c r="K26" i="121"/>
  <c r="K25" i="121"/>
  <c r="K24" i="121"/>
  <c r="K23" i="121"/>
  <c r="K22" i="121"/>
  <c r="K21" i="121"/>
  <c r="K20" i="121"/>
  <c r="K19" i="121"/>
  <c r="K18" i="121"/>
  <c r="K17" i="121"/>
  <c r="K16" i="121"/>
  <c r="K15" i="121"/>
  <c r="K14" i="121"/>
  <c r="K13" i="121"/>
  <c r="K12" i="121"/>
  <c r="K11" i="121"/>
  <c r="K10" i="121"/>
  <c r="K9" i="121"/>
  <c r="K8" i="121"/>
  <c r="K29" i="122"/>
  <c r="K28" i="122"/>
  <c r="K27" i="122"/>
  <c r="K26" i="122"/>
  <c r="K25" i="122"/>
  <c r="K24" i="122"/>
  <c r="K23" i="122"/>
  <c r="K22" i="122"/>
  <c r="K21" i="122"/>
  <c r="K20" i="122"/>
  <c r="K19" i="122"/>
  <c r="K18" i="122"/>
  <c r="K17" i="122"/>
  <c r="K16" i="122"/>
  <c r="K15" i="122"/>
  <c r="K14" i="122"/>
  <c r="K13" i="122"/>
  <c r="K12" i="122"/>
  <c r="K11" i="122"/>
  <c r="K10" i="122"/>
  <c r="K9" i="122"/>
  <c r="K8" i="122"/>
  <c r="K29" i="123"/>
  <c r="K28" i="123"/>
  <c r="K27" i="123"/>
  <c r="K26" i="123"/>
  <c r="K25" i="123"/>
  <c r="K24" i="123"/>
  <c r="K23" i="123"/>
  <c r="K22" i="123"/>
  <c r="K21" i="123"/>
  <c r="K20" i="123"/>
  <c r="K19" i="123"/>
  <c r="K18" i="123"/>
  <c r="K17" i="123"/>
  <c r="K16" i="123"/>
  <c r="K15" i="123"/>
  <c r="K14" i="123"/>
  <c r="K13" i="123"/>
  <c r="K12" i="123"/>
  <c r="K11" i="123"/>
  <c r="K10" i="123"/>
  <c r="K9" i="123"/>
  <c r="K8" i="123"/>
  <c r="K29" i="124"/>
  <c r="K28" i="124"/>
  <c r="K27" i="124"/>
  <c r="K26" i="124"/>
  <c r="K25" i="124"/>
  <c r="K24" i="124"/>
  <c r="K23" i="124"/>
  <c r="K22" i="124"/>
  <c r="K21" i="124"/>
  <c r="K20" i="124"/>
  <c r="K19" i="124"/>
  <c r="K18" i="124"/>
  <c r="K17" i="124"/>
  <c r="K16" i="124"/>
  <c r="K15" i="124"/>
  <c r="K14" i="124"/>
  <c r="K13" i="124"/>
  <c r="K12" i="124"/>
  <c r="K11" i="124"/>
  <c r="K10" i="124"/>
  <c r="K9" i="124"/>
  <c r="K8" i="124"/>
  <c r="K29" i="125"/>
  <c r="K28" i="125"/>
  <c r="K27" i="125"/>
  <c r="K26" i="125"/>
  <c r="K25" i="125"/>
  <c r="K24" i="125"/>
  <c r="K23" i="125"/>
  <c r="K22" i="125"/>
  <c r="K21" i="125"/>
  <c r="K20" i="125"/>
  <c r="K19" i="125"/>
  <c r="K18" i="125"/>
  <c r="K17" i="125"/>
  <c r="K16" i="125"/>
  <c r="K15" i="125"/>
  <c r="K14" i="125"/>
  <c r="K13" i="125"/>
  <c r="K12" i="125"/>
  <c r="K11" i="125"/>
  <c r="K10" i="125"/>
  <c r="K9" i="125"/>
  <c r="K8" i="125"/>
  <c r="K29" i="126"/>
  <c r="K28" i="126"/>
  <c r="K27" i="126"/>
  <c r="K26" i="126"/>
  <c r="K25" i="126"/>
  <c r="K24" i="126"/>
  <c r="K23" i="126"/>
  <c r="K22" i="126"/>
  <c r="K21" i="126"/>
  <c r="K20" i="126"/>
  <c r="K19" i="126"/>
  <c r="K18" i="126"/>
  <c r="K17" i="126"/>
  <c r="K16" i="126"/>
  <c r="K15" i="126"/>
  <c r="K14" i="126"/>
  <c r="K13" i="126"/>
  <c r="K12" i="126"/>
  <c r="K11" i="126"/>
  <c r="K10" i="126"/>
  <c r="K9" i="126"/>
  <c r="K8" i="126"/>
  <c r="K29" i="127"/>
  <c r="K28" i="127"/>
  <c r="K27" i="127"/>
  <c r="K26" i="127"/>
  <c r="K25" i="127"/>
  <c r="K24" i="127"/>
  <c r="K23" i="127"/>
  <c r="K22" i="127"/>
  <c r="K21" i="127"/>
  <c r="K20" i="127"/>
  <c r="K19" i="127"/>
  <c r="K18" i="127"/>
  <c r="K17" i="127"/>
  <c r="K16" i="127"/>
  <c r="K15" i="127"/>
  <c r="K14" i="127"/>
  <c r="K13" i="127"/>
  <c r="K12" i="127"/>
  <c r="K11" i="127"/>
  <c r="K10" i="127"/>
  <c r="K9" i="127"/>
  <c r="K8" i="127"/>
  <c r="K29" i="128"/>
  <c r="K28" i="128"/>
  <c r="K27" i="128"/>
  <c r="K26" i="128"/>
  <c r="K25" i="128"/>
  <c r="K24" i="128"/>
  <c r="K23" i="128"/>
  <c r="K22" i="128"/>
  <c r="K21" i="128"/>
  <c r="K20" i="128"/>
  <c r="K19" i="128"/>
  <c r="K18" i="128"/>
  <c r="K17" i="128"/>
  <c r="K16" i="128"/>
  <c r="K15" i="128"/>
  <c r="K14" i="128"/>
  <c r="K13" i="128"/>
  <c r="K12" i="128"/>
  <c r="K11" i="128"/>
  <c r="K10" i="128"/>
  <c r="K9" i="128"/>
  <c r="K8" i="128"/>
  <c r="K29" i="129"/>
  <c r="K28" i="129"/>
  <c r="K27" i="129"/>
  <c r="K26" i="129"/>
  <c r="K25" i="129"/>
  <c r="K24" i="129"/>
  <c r="K23" i="129"/>
  <c r="K22" i="129"/>
  <c r="K21" i="129"/>
  <c r="K20" i="129"/>
  <c r="K19" i="129"/>
  <c r="K18" i="129"/>
  <c r="K17" i="129"/>
  <c r="K16" i="129"/>
  <c r="K15" i="129"/>
  <c r="K14" i="129"/>
  <c r="K13" i="129"/>
  <c r="K12" i="129"/>
  <c r="K11" i="129"/>
  <c r="K10" i="129"/>
  <c r="K9" i="129"/>
  <c r="K8" i="129"/>
  <c r="K29" i="80"/>
  <c r="K28" i="80"/>
  <c r="K27" i="80"/>
  <c r="K26" i="80"/>
  <c r="K25" i="80"/>
  <c r="K24" i="80"/>
  <c r="K23" i="80"/>
  <c r="K22" i="80"/>
  <c r="K21" i="80"/>
  <c r="K20" i="80"/>
  <c r="K19" i="80"/>
  <c r="K18" i="80"/>
  <c r="K17" i="80"/>
  <c r="K16" i="80"/>
  <c r="K15" i="80"/>
  <c r="K14" i="80"/>
  <c r="K13" i="80"/>
  <c r="K12" i="80"/>
  <c r="K11" i="80"/>
  <c r="K10" i="80"/>
  <c r="K9" i="80"/>
  <c r="K8" i="80"/>
  <c r="E29" i="81"/>
  <c r="E28" i="81"/>
  <c r="E27" i="81"/>
  <c r="E26" i="81"/>
  <c r="E25" i="81"/>
  <c r="E24" i="81"/>
  <c r="E23" i="81"/>
  <c r="E22" i="81"/>
  <c r="E21" i="81"/>
  <c r="E20" i="81"/>
  <c r="E19" i="81"/>
  <c r="E18" i="81"/>
  <c r="E17" i="81"/>
  <c r="E16" i="81"/>
  <c r="E15" i="81"/>
  <c r="E14" i="81"/>
  <c r="E13" i="81"/>
  <c r="E12" i="81"/>
  <c r="E11" i="81"/>
  <c r="E10" i="81"/>
  <c r="E9" i="81"/>
  <c r="E8" i="81"/>
  <c r="E29" i="56"/>
  <c r="E28" i="56"/>
  <c r="E27" i="56"/>
  <c r="E26" i="56"/>
  <c r="E25" i="56"/>
  <c r="E24" i="56"/>
  <c r="E23" i="56"/>
  <c r="E22" i="56"/>
  <c r="E21" i="56"/>
  <c r="E20" i="56"/>
  <c r="E19" i="56"/>
  <c r="E18" i="56"/>
  <c r="E17" i="56"/>
  <c r="E16" i="56"/>
  <c r="E15" i="56"/>
  <c r="E14" i="56"/>
  <c r="E13" i="56"/>
  <c r="E12" i="56"/>
  <c r="E11" i="56"/>
  <c r="E10" i="56"/>
  <c r="E9" i="56"/>
  <c r="E8" i="56"/>
  <c r="E29" i="82"/>
  <c r="E28" i="82"/>
  <c r="E27" i="82"/>
  <c r="E26" i="82"/>
  <c r="E25" i="82"/>
  <c r="E24" i="82"/>
  <c r="E23" i="82"/>
  <c r="E22" i="82"/>
  <c r="E21" i="82"/>
  <c r="E20" i="82"/>
  <c r="E19" i="82"/>
  <c r="E18" i="82"/>
  <c r="E17" i="82"/>
  <c r="E16" i="82"/>
  <c r="E15" i="82"/>
  <c r="E14" i="82"/>
  <c r="E13" i="82"/>
  <c r="E12" i="82"/>
  <c r="E11" i="82"/>
  <c r="E10" i="82"/>
  <c r="E9" i="82"/>
  <c r="E8" i="82"/>
  <c r="E29" i="83"/>
  <c r="E28" i="83"/>
  <c r="E27" i="83"/>
  <c r="E26" i="83"/>
  <c r="E25" i="83"/>
  <c r="E24" i="83"/>
  <c r="E23" i="83"/>
  <c r="E22" i="83"/>
  <c r="E21" i="83"/>
  <c r="E20" i="83"/>
  <c r="E19" i="83"/>
  <c r="E18" i="83"/>
  <c r="E17" i="83"/>
  <c r="E16" i="83"/>
  <c r="E15" i="83"/>
  <c r="E14" i="83"/>
  <c r="E13" i="83"/>
  <c r="E12" i="83"/>
  <c r="E11" i="83"/>
  <c r="E10" i="83"/>
  <c r="E9" i="83"/>
  <c r="E8" i="83"/>
  <c r="E29" i="84"/>
  <c r="E28" i="84"/>
  <c r="E27" i="84"/>
  <c r="E26" i="84"/>
  <c r="E25" i="84"/>
  <c r="E24" i="84"/>
  <c r="E23" i="84"/>
  <c r="E22" i="84"/>
  <c r="E21" i="84"/>
  <c r="E20" i="84"/>
  <c r="E19" i="84"/>
  <c r="E18" i="84"/>
  <c r="E17" i="84"/>
  <c r="E16" i="84"/>
  <c r="E15" i="84"/>
  <c r="E14" i="84"/>
  <c r="E13" i="84"/>
  <c r="E12" i="84"/>
  <c r="E11" i="84"/>
  <c r="E10" i="84"/>
  <c r="E9" i="84"/>
  <c r="E8" i="84"/>
  <c r="E29" i="85"/>
  <c r="E28" i="85"/>
  <c r="E27" i="85"/>
  <c r="E26" i="85"/>
  <c r="E25" i="85"/>
  <c r="E24" i="85"/>
  <c r="E23" i="85"/>
  <c r="E22" i="85"/>
  <c r="E21" i="85"/>
  <c r="E20" i="85"/>
  <c r="E19" i="85"/>
  <c r="E18" i="85"/>
  <c r="E17" i="85"/>
  <c r="E16" i="85"/>
  <c r="E15" i="85"/>
  <c r="E14" i="85"/>
  <c r="E13" i="85"/>
  <c r="E12" i="85"/>
  <c r="E11" i="85"/>
  <c r="E10" i="85"/>
  <c r="E9" i="85"/>
  <c r="E8" i="85"/>
  <c r="E29" i="86"/>
  <c r="E28" i="86"/>
  <c r="E27" i="86"/>
  <c r="E26" i="86"/>
  <c r="E25" i="86"/>
  <c r="E24" i="86"/>
  <c r="E23" i="86"/>
  <c r="E22" i="86"/>
  <c r="E21" i="86"/>
  <c r="E20" i="86"/>
  <c r="E19" i="86"/>
  <c r="E18" i="86"/>
  <c r="E17" i="86"/>
  <c r="E16" i="86"/>
  <c r="E15" i="86"/>
  <c r="E14" i="86"/>
  <c r="E13" i="86"/>
  <c r="E12" i="86"/>
  <c r="E11" i="86"/>
  <c r="E10" i="86"/>
  <c r="E9" i="86"/>
  <c r="E8" i="86"/>
  <c r="E29" i="87"/>
  <c r="E28" i="87"/>
  <c r="E27" i="87"/>
  <c r="E26" i="87"/>
  <c r="E25" i="87"/>
  <c r="E24" i="87"/>
  <c r="E23" i="87"/>
  <c r="E22" i="87"/>
  <c r="E21" i="87"/>
  <c r="E20" i="87"/>
  <c r="E19" i="87"/>
  <c r="E18" i="87"/>
  <c r="E17" i="87"/>
  <c r="E16" i="87"/>
  <c r="E15" i="87"/>
  <c r="E14" i="87"/>
  <c r="E13" i="87"/>
  <c r="E12" i="87"/>
  <c r="E11" i="87"/>
  <c r="E10" i="87"/>
  <c r="E9" i="87"/>
  <c r="E8" i="87"/>
  <c r="E29" i="88"/>
  <c r="E28" i="88"/>
  <c r="E27" i="88"/>
  <c r="E26" i="88"/>
  <c r="E25" i="88"/>
  <c r="E24" i="88"/>
  <c r="E23" i="88"/>
  <c r="E22" i="88"/>
  <c r="E21" i="88"/>
  <c r="E20" i="88"/>
  <c r="E19" i="88"/>
  <c r="E18" i="88"/>
  <c r="E17" i="88"/>
  <c r="E16" i="88"/>
  <c r="E15" i="88"/>
  <c r="E14" i="88"/>
  <c r="E13" i="88"/>
  <c r="E12" i="88"/>
  <c r="E11" i="88"/>
  <c r="E10" i="88"/>
  <c r="E9" i="88"/>
  <c r="E8" i="88"/>
  <c r="E29" i="89"/>
  <c r="E28" i="89"/>
  <c r="E27" i="89"/>
  <c r="E26" i="89"/>
  <c r="E25" i="89"/>
  <c r="E24" i="89"/>
  <c r="E23" i="89"/>
  <c r="E22" i="89"/>
  <c r="E21" i="89"/>
  <c r="E20" i="89"/>
  <c r="E19" i="89"/>
  <c r="E18" i="89"/>
  <c r="E17" i="89"/>
  <c r="E16" i="89"/>
  <c r="E15" i="89"/>
  <c r="E14" i="89"/>
  <c r="E13" i="89"/>
  <c r="E12" i="89"/>
  <c r="E11" i="89"/>
  <c r="E10" i="89"/>
  <c r="E9" i="89"/>
  <c r="E8" i="89"/>
  <c r="E29" i="90"/>
  <c r="E28" i="90"/>
  <c r="E27" i="90"/>
  <c r="E26" i="90"/>
  <c r="E25" i="90"/>
  <c r="E24" i="90"/>
  <c r="E23" i="90"/>
  <c r="E22" i="90"/>
  <c r="E21" i="90"/>
  <c r="E20" i="90"/>
  <c r="E19" i="90"/>
  <c r="E18" i="90"/>
  <c r="E17" i="90"/>
  <c r="E16" i="90"/>
  <c r="E15" i="90"/>
  <c r="E14" i="90"/>
  <c r="E13" i="90"/>
  <c r="E12" i="90"/>
  <c r="E11" i="90"/>
  <c r="E10" i="90"/>
  <c r="E9" i="90"/>
  <c r="E8" i="90"/>
  <c r="E29" i="91"/>
  <c r="E28" i="91"/>
  <c r="E27" i="91"/>
  <c r="E26" i="91"/>
  <c r="E25" i="91"/>
  <c r="E24" i="91"/>
  <c r="E23" i="91"/>
  <c r="E22" i="91"/>
  <c r="E21" i="91"/>
  <c r="E20" i="91"/>
  <c r="E19" i="91"/>
  <c r="E18" i="91"/>
  <c r="E17" i="91"/>
  <c r="E16" i="91"/>
  <c r="E15" i="91"/>
  <c r="E14" i="91"/>
  <c r="E13" i="91"/>
  <c r="E12" i="91"/>
  <c r="E11" i="91"/>
  <c r="E10" i="91"/>
  <c r="E9" i="91"/>
  <c r="E8" i="91"/>
  <c r="E29" i="92"/>
  <c r="E28" i="92"/>
  <c r="E27" i="92"/>
  <c r="E26" i="92"/>
  <c r="E25" i="92"/>
  <c r="E24" i="92"/>
  <c r="E23" i="92"/>
  <c r="E22" i="92"/>
  <c r="E21" i="92"/>
  <c r="E20" i="92"/>
  <c r="E19" i="92"/>
  <c r="E18" i="92"/>
  <c r="E17" i="92"/>
  <c r="E16" i="92"/>
  <c r="E15" i="92"/>
  <c r="E14" i="92"/>
  <c r="E13" i="92"/>
  <c r="E12" i="92"/>
  <c r="E11" i="92"/>
  <c r="E10" i="92"/>
  <c r="E9" i="92"/>
  <c r="E8" i="92"/>
  <c r="E29" i="93"/>
  <c r="E28" i="93"/>
  <c r="E27" i="93"/>
  <c r="E26" i="93"/>
  <c r="E25" i="93"/>
  <c r="E24" i="93"/>
  <c r="E23" i="93"/>
  <c r="E22" i="93"/>
  <c r="E21" i="93"/>
  <c r="E20" i="93"/>
  <c r="E19" i="93"/>
  <c r="E18" i="93"/>
  <c r="E17" i="93"/>
  <c r="E16" i="93"/>
  <c r="E15" i="93"/>
  <c r="E14" i="93"/>
  <c r="E13" i="93"/>
  <c r="E12" i="93"/>
  <c r="E11" i="93"/>
  <c r="E10" i="93"/>
  <c r="E9" i="93"/>
  <c r="E8" i="93"/>
  <c r="E29" i="94"/>
  <c r="E28" i="94"/>
  <c r="E27" i="94"/>
  <c r="E26" i="94"/>
  <c r="E25" i="94"/>
  <c r="E24" i="94"/>
  <c r="E23" i="94"/>
  <c r="E22" i="94"/>
  <c r="E21" i="94"/>
  <c r="E20" i="94"/>
  <c r="E19" i="94"/>
  <c r="E18" i="94"/>
  <c r="E17" i="94"/>
  <c r="E16" i="94"/>
  <c r="E15" i="94"/>
  <c r="E14" i="94"/>
  <c r="E13" i="94"/>
  <c r="E12" i="94"/>
  <c r="E11" i="94"/>
  <c r="E10" i="94"/>
  <c r="E9" i="94"/>
  <c r="E8" i="94"/>
  <c r="E29" i="95"/>
  <c r="E28" i="95"/>
  <c r="E27" i="95"/>
  <c r="E26" i="95"/>
  <c r="E25" i="95"/>
  <c r="E24" i="95"/>
  <c r="E23" i="95"/>
  <c r="E22" i="95"/>
  <c r="E21" i="95"/>
  <c r="E20" i="95"/>
  <c r="E19" i="95"/>
  <c r="E18" i="95"/>
  <c r="E17" i="95"/>
  <c r="E16" i="95"/>
  <c r="E15" i="95"/>
  <c r="E14" i="95"/>
  <c r="E13" i="95"/>
  <c r="E12" i="95"/>
  <c r="E11" i="95"/>
  <c r="E10" i="95"/>
  <c r="E9" i="95"/>
  <c r="E8" i="95"/>
  <c r="E29" i="96"/>
  <c r="E28" i="96"/>
  <c r="E27" i="96"/>
  <c r="E26" i="96"/>
  <c r="E25" i="96"/>
  <c r="E24" i="96"/>
  <c r="E23" i="96"/>
  <c r="E22" i="96"/>
  <c r="E21" i="96"/>
  <c r="E20" i="96"/>
  <c r="E19" i="96"/>
  <c r="E18" i="96"/>
  <c r="E17" i="96"/>
  <c r="E16" i="96"/>
  <c r="E15" i="96"/>
  <c r="E14" i="96"/>
  <c r="E13" i="96"/>
  <c r="E12" i="96"/>
  <c r="E11" i="96"/>
  <c r="E10" i="96"/>
  <c r="E9" i="96"/>
  <c r="E8" i="96"/>
  <c r="E29" i="97"/>
  <c r="E28" i="97"/>
  <c r="E27" i="97"/>
  <c r="E26" i="97"/>
  <c r="E25" i="97"/>
  <c r="E24" i="97"/>
  <c r="E23" i="97"/>
  <c r="E22" i="97"/>
  <c r="E21" i="97"/>
  <c r="E20" i="97"/>
  <c r="E19" i="97"/>
  <c r="E18" i="97"/>
  <c r="E17" i="97"/>
  <c r="E16" i="97"/>
  <c r="E15" i="97"/>
  <c r="E14" i="97"/>
  <c r="E13" i="97"/>
  <c r="E12" i="97"/>
  <c r="E11" i="97"/>
  <c r="E10" i="97"/>
  <c r="E9" i="97"/>
  <c r="E8" i="97"/>
  <c r="E29" i="98"/>
  <c r="E28" i="98"/>
  <c r="E27" i="98"/>
  <c r="E26" i="98"/>
  <c r="E25" i="98"/>
  <c r="E24" i="98"/>
  <c r="E23" i="98"/>
  <c r="E22" i="98"/>
  <c r="E21" i="98"/>
  <c r="E20" i="98"/>
  <c r="E19" i="98"/>
  <c r="E18" i="98"/>
  <c r="E17" i="98"/>
  <c r="E16" i="98"/>
  <c r="E15" i="98"/>
  <c r="E14" i="98"/>
  <c r="E13" i="98"/>
  <c r="E12" i="98"/>
  <c r="E11" i="98"/>
  <c r="E10" i="98"/>
  <c r="E9" i="98"/>
  <c r="E8" i="98"/>
  <c r="E29" i="99"/>
  <c r="E28" i="99"/>
  <c r="E27" i="99"/>
  <c r="E26" i="99"/>
  <c r="E25" i="99"/>
  <c r="E24" i="99"/>
  <c r="E23" i="99"/>
  <c r="E22" i="99"/>
  <c r="E21" i="99"/>
  <c r="E20" i="99"/>
  <c r="E19" i="99"/>
  <c r="E18" i="99"/>
  <c r="E17" i="99"/>
  <c r="E16" i="99"/>
  <c r="E15" i="99"/>
  <c r="E14" i="99"/>
  <c r="E13" i="99"/>
  <c r="E12" i="99"/>
  <c r="E11" i="99"/>
  <c r="E10" i="99"/>
  <c r="E9" i="99"/>
  <c r="E8" i="99"/>
  <c r="E29" i="100"/>
  <c r="E28" i="100"/>
  <c r="E27" i="100"/>
  <c r="E26" i="100"/>
  <c r="E25" i="100"/>
  <c r="E24" i="100"/>
  <c r="E23" i="100"/>
  <c r="E22" i="100"/>
  <c r="E21" i="100"/>
  <c r="E20" i="100"/>
  <c r="E19" i="100"/>
  <c r="E18" i="100"/>
  <c r="E17" i="100"/>
  <c r="E16" i="100"/>
  <c r="E15" i="100"/>
  <c r="E14" i="100"/>
  <c r="E13" i="100"/>
  <c r="E12" i="100"/>
  <c r="E11" i="100"/>
  <c r="E10" i="100"/>
  <c r="E9" i="100"/>
  <c r="E8" i="100"/>
  <c r="E29" i="101"/>
  <c r="E28" i="101"/>
  <c r="E27" i="101"/>
  <c r="E26" i="101"/>
  <c r="E25" i="101"/>
  <c r="E24" i="101"/>
  <c r="E23" i="101"/>
  <c r="E22" i="101"/>
  <c r="E21" i="101"/>
  <c r="E20" i="101"/>
  <c r="E19" i="101"/>
  <c r="E18" i="101"/>
  <c r="E17" i="101"/>
  <c r="E16" i="101"/>
  <c r="E15" i="101"/>
  <c r="E14" i="101"/>
  <c r="E13" i="101"/>
  <c r="E12" i="101"/>
  <c r="E11" i="101"/>
  <c r="E10" i="101"/>
  <c r="E9" i="101"/>
  <c r="E8" i="101"/>
  <c r="E29" i="102"/>
  <c r="E28" i="102"/>
  <c r="E27" i="102"/>
  <c r="E26" i="102"/>
  <c r="E25" i="102"/>
  <c r="E24" i="102"/>
  <c r="E23" i="102"/>
  <c r="E22" i="102"/>
  <c r="E21" i="102"/>
  <c r="E20" i="102"/>
  <c r="E19" i="102"/>
  <c r="E18" i="102"/>
  <c r="E17" i="102"/>
  <c r="E16" i="102"/>
  <c r="E15" i="102"/>
  <c r="E14" i="102"/>
  <c r="E13" i="102"/>
  <c r="E12" i="102"/>
  <c r="E11" i="102"/>
  <c r="E10" i="102"/>
  <c r="E9" i="102"/>
  <c r="E8" i="102"/>
  <c r="E29" i="103"/>
  <c r="E28" i="103"/>
  <c r="E27" i="103"/>
  <c r="E26" i="103"/>
  <c r="E25" i="103"/>
  <c r="E24" i="103"/>
  <c r="E23" i="103"/>
  <c r="E22" i="103"/>
  <c r="E21" i="103"/>
  <c r="E20" i="103"/>
  <c r="E19" i="103"/>
  <c r="E18" i="103"/>
  <c r="E17" i="103"/>
  <c r="E16" i="103"/>
  <c r="E15" i="103"/>
  <c r="E14" i="103"/>
  <c r="E13" i="103"/>
  <c r="E12" i="103"/>
  <c r="E11" i="103"/>
  <c r="E10" i="103"/>
  <c r="E9" i="103"/>
  <c r="E8" i="103"/>
  <c r="E29" i="104"/>
  <c r="E28" i="104"/>
  <c r="E27" i="104"/>
  <c r="E26" i="104"/>
  <c r="E25" i="104"/>
  <c r="E24" i="104"/>
  <c r="E23" i="104"/>
  <c r="E22" i="104"/>
  <c r="E21" i="104"/>
  <c r="E20" i="104"/>
  <c r="E19" i="104"/>
  <c r="E18" i="104"/>
  <c r="E17" i="104"/>
  <c r="E16" i="104"/>
  <c r="E15" i="104"/>
  <c r="E14" i="104"/>
  <c r="E13" i="104"/>
  <c r="E12" i="104"/>
  <c r="E11" i="104"/>
  <c r="E10" i="104"/>
  <c r="E9" i="104"/>
  <c r="E8" i="104"/>
  <c r="E29" i="105"/>
  <c r="E28" i="105"/>
  <c r="E27" i="105"/>
  <c r="E26" i="105"/>
  <c r="E25" i="105"/>
  <c r="E24" i="105"/>
  <c r="E23" i="105"/>
  <c r="E22" i="105"/>
  <c r="E21" i="105"/>
  <c r="E20" i="105"/>
  <c r="E19" i="105"/>
  <c r="E18" i="105"/>
  <c r="E17" i="105"/>
  <c r="E16" i="105"/>
  <c r="E15" i="105"/>
  <c r="E14" i="105"/>
  <c r="E13" i="105"/>
  <c r="E12" i="105"/>
  <c r="E11" i="105"/>
  <c r="E10" i="105"/>
  <c r="E9" i="105"/>
  <c r="E8" i="105"/>
  <c r="E29" i="106"/>
  <c r="E28" i="106"/>
  <c r="E27" i="106"/>
  <c r="E26" i="106"/>
  <c r="E25" i="106"/>
  <c r="E24" i="106"/>
  <c r="E23" i="106"/>
  <c r="E22" i="106"/>
  <c r="E21" i="106"/>
  <c r="E20" i="106"/>
  <c r="E19" i="106"/>
  <c r="E18" i="106"/>
  <c r="E17" i="106"/>
  <c r="E16" i="106"/>
  <c r="E15" i="106"/>
  <c r="E14" i="106"/>
  <c r="E13" i="106"/>
  <c r="E12" i="106"/>
  <c r="E11" i="106"/>
  <c r="E10" i="106"/>
  <c r="E9" i="106"/>
  <c r="E8" i="106"/>
  <c r="E29" i="107"/>
  <c r="E28" i="107"/>
  <c r="E27" i="107"/>
  <c r="E26" i="107"/>
  <c r="E25" i="107"/>
  <c r="E24" i="107"/>
  <c r="E23" i="107"/>
  <c r="E22" i="107"/>
  <c r="E21" i="107"/>
  <c r="E20" i="107"/>
  <c r="E19" i="107"/>
  <c r="E18" i="107"/>
  <c r="E17" i="107"/>
  <c r="E16" i="107"/>
  <c r="E15" i="107"/>
  <c r="E14" i="107"/>
  <c r="E13" i="107"/>
  <c r="E12" i="107"/>
  <c r="E11" i="107"/>
  <c r="E10" i="107"/>
  <c r="E9" i="107"/>
  <c r="E8" i="107"/>
  <c r="E29" i="108"/>
  <c r="E28" i="108"/>
  <c r="E27" i="108"/>
  <c r="E26" i="108"/>
  <c r="E25" i="108"/>
  <c r="E24" i="108"/>
  <c r="E23" i="108"/>
  <c r="E22" i="108"/>
  <c r="E21" i="108"/>
  <c r="E20" i="108"/>
  <c r="E19" i="108"/>
  <c r="E18" i="108"/>
  <c r="E17" i="108"/>
  <c r="E16" i="108"/>
  <c r="E15" i="108"/>
  <c r="E14" i="108"/>
  <c r="E13" i="108"/>
  <c r="E12" i="108"/>
  <c r="E11" i="108"/>
  <c r="E10" i="108"/>
  <c r="E9" i="108"/>
  <c r="E8" i="108"/>
  <c r="E29" i="109"/>
  <c r="E28" i="109"/>
  <c r="E27" i="109"/>
  <c r="E26" i="109"/>
  <c r="E25" i="109"/>
  <c r="E24" i="109"/>
  <c r="E23" i="109"/>
  <c r="E22" i="109"/>
  <c r="E21" i="109"/>
  <c r="E20" i="109"/>
  <c r="E19" i="109"/>
  <c r="E18" i="109"/>
  <c r="E17" i="109"/>
  <c r="E16" i="109"/>
  <c r="E15" i="109"/>
  <c r="E14" i="109"/>
  <c r="E13" i="109"/>
  <c r="E12" i="109"/>
  <c r="E11" i="109"/>
  <c r="E10" i="109"/>
  <c r="E9" i="109"/>
  <c r="E8" i="109"/>
  <c r="E29" i="110"/>
  <c r="E28" i="110"/>
  <c r="E27" i="110"/>
  <c r="E26" i="110"/>
  <c r="E25" i="110"/>
  <c r="E24" i="110"/>
  <c r="E23" i="110"/>
  <c r="E22" i="110"/>
  <c r="E21" i="110"/>
  <c r="E20" i="110"/>
  <c r="E19" i="110"/>
  <c r="E18" i="110"/>
  <c r="E17" i="110"/>
  <c r="E16" i="110"/>
  <c r="E15" i="110"/>
  <c r="E14" i="110"/>
  <c r="E13" i="110"/>
  <c r="E12" i="110"/>
  <c r="E11" i="110"/>
  <c r="E10" i="110"/>
  <c r="E9" i="110"/>
  <c r="E8" i="110"/>
  <c r="E29" i="111"/>
  <c r="E28" i="111"/>
  <c r="E27" i="111"/>
  <c r="E26" i="111"/>
  <c r="E25" i="111"/>
  <c r="E24" i="111"/>
  <c r="E23" i="111"/>
  <c r="E22" i="111"/>
  <c r="E21" i="111"/>
  <c r="E20" i="111"/>
  <c r="E19" i="111"/>
  <c r="E18" i="111"/>
  <c r="E17" i="111"/>
  <c r="E16" i="111"/>
  <c r="E15" i="111"/>
  <c r="E14" i="111"/>
  <c r="E13" i="111"/>
  <c r="E12" i="111"/>
  <c r="E11" i="111"/>
  <c r="E10" i="111"/>
  <c r="E9" i="111"/>
  <c r="E8" i="111"/>
  <c r="E29" i="112"/>
  <c r="E28" i="112"/>
  <c r="E27" i="112"/>
  <c r="E26" i="112"/>
  <c r="E25" i="112"/>
  <c r="E24" i="112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E11" i="112"/>
  <c r="E10" i="112"/>
  <c r="E9" i="112"/>
  <c r="E8" i="112"/>
  <c r="E29" i="113"/>
  <c r="E28" i="113"/>
  <c r="E27" i="113"/>
  <c r="E26" i="113"/>
  <c r="E25" i="113"/>
  <c r="E24" i="113"/>
  <c r="E23" i="113"/>
  <c r="E22" i="113"/>
  <c r="E21" i="113"/>
  <c r="E20" i="113"/>
  <c r="E19" i="113"/>
  <c r="E18" i="113"/>
  <c r="E17" i="113"/>
  <c r="E16" i="113"/>
  <c r="E15" i="113"/>
  <c r="E14" i="113"/>
  <c r="E13" i="113"/>
  <c r="E12" i="113"/>
  <c r="E11" i="113"/>
  <c r="E10" i="113"/>
  <c r="E9" i="113"/>
  <c r="E8" i="113"/>
  <c r="E29" i="114"/>
  <c r="E28" i="114"/>
  <c r="E27" i="114"/>
  <c r="E26" i="114"/>
  <c r="E25" i="114"/>
  <c r="E24" i="114"/>
  <c r="E23" i="114"/>
  <c r="E22" i="114"/>
  <c r="E21" i="114"/>
  <c r="E20" i="114"/>
  <c r="E19" i="114"/>
  <c r="E18" i="114"/>
  <c r="E17" i="114"/>
  <c r="E16" i="114"/>
  <c r="E15" i="114"/>
  <c r="E14" i="114"/>
  <c r="E13" i="114"/>
  <c r="E12" i="114"/>
  <c r="E11" i="114"/>
  <c r="E10" i="114"/>
  <c r="E9" i="114"/>
  <c r="E8" i="114"/>
  <c r="E29" i="115"/>
  <c r="E28" i="115"/>
  <c r="E27" i="115"/>
  <c r="E26" i="115"/>
  <c r="E25" i="115"/>
  <c r="E24" i="115"/>
  <c r="E23" i="115"/>
  <c r="E22" i="115"/>
  <c r="E21" i="115"/>
  <c r="E20" i="115"/>
  <c r="E19" i="115"/>
  <c r="E18" i="115"/>
  <c r="E17" i="115"/>
  <c r="E16" i="115"/>
  <c r="E15" i="115"/>
  <c r="E14" i="115"/>
  <c r="E13" i="115"/>
  <c r="E12" i="115"/>
  <c r="E11" i="115"/>
  <c r="E10" i="115"/>
  <c r="E9" i="115"/>
  <c r="E8" i="115"/>
  <c r="E29" i="116"/>
  <c r="E28" i="116"/>
  <c r="E27" i="116"/>
  <c r="E26" i="116"/>
  <c r="E25" i="116"/>
  <c r="E24" i="116"/>
  <c r="E23" i="116"/>
  <c r="E22" i="116"/>
  <c r="E21" i="116"/>
  <c r="E20" i="116"/>
  <c r="E19" i="116"/>
  <c r="E18" i="116"/>
  <c r="E17" i="116"/>
  <c r="E16" i="116"/>
  <c r="E15" i="116"/>
  <c r="E14" i="116"/>
  <c r="E13" i="116"/>
  <c r="E12" i="116"/>
  <c r="E11" i="116"/>
  <c r="E10" i="116"/>
  <c r="E9" i="116"/>
  <c r="E8" i="116"/>
  <c r="E29" i="117"/>
  <c r="E28" i="117"/>
  <c r="E27" i="117"/>
  <c r="E26" i="117"/>
  <c r="E25" i="117"/>
  <c r="E24" i="117"/>
  <c r="E23" i="117"/>
  <c r="E22" i="117"/>
  <c r="E21" i="117"/>
  <c r="E20" i="117"/>
  <c r="E19" i="117"/>
  <c r="E18" i="117"/>
  <c r="E17" i="117"/>
  <c r="E16" i="117"/>
  <c r="E15" i="117"/>
  <c r="E14" i="117"/>
  <c r="E13" i="117"/>
  <c r="E12" i="117"/>
  <c r="E11" i="117"/>
  <c r="E10" i="117"/>
  <c r="E9" i="117"/>
  <c r="E8" i="117"/>
  <c r="E29" i="118"/>
  <c r="E28" i="118"/>
  <c r="E27" i="118"/>
  <c r="E26" i="118"/>
  <c r="E25" i="118"/>
  <c r="E24" i="118"/>
  <c r="E23" i="118"/>
  <c r="E22" i="118"/>
  <c r="E21" i="118"/>
  <c r="E20" i="118"/>
  <c r="E19" i="118"/>
  <c r="E18" i="118"/>
  <c r="E17" i="118"/>
  <c r="E16" i="118"/>
  <c r="E15" i="118"/>
  <c r="E14" i="118"/>
  <c r="E13" i="118"/>
  <c r="E12" i="118"/>
  <c r="E11" i="118"/>
  <c r="E10" i="118"/>
  <c r="E9" i="118"/>
  <c r="E8" i="118"/>
  <c r="E29" i="119"/>
  <c r="E28" i="119"/>
  <c r="E27" i="119"/>
  <c r="E26" i="119"/>
  <c r="E25" i="119"/>
  <c r="E24" i="119"/>
  <c r="E23" i="119"/>
  <c r="E22" i="119"/>
  <c r="E21" i="119"/>
  <c r="E20" i="119"/>
  <c r="E19" i="119"/>
  <c r="E18" i="119"/>
  <c r="E17" i="119"/>
  <c r="E16" i="119"/>
  <c r="E15" i="119"/>
  <c r="E14" i="119"/>
  <c r="E13" i="119"/>
  <c r="E12" i="119"/>
  <c r="E11" i="119"/>
  <c r="E10" i="119"/>
  <c r="E9" i="119"/>
  <c r="E8" i="119"/>
  <c r="E29" i="120"/>
  <c r="E28" i="120"/>
  <c r="E27" i="120"/>
  <c r="E26" i="120"/>
  <c r="E25" i="120"/>
  <c r="E24" i="120"/>
  <c r="E23" i="120"/>
  <c r="E22" i="120"/>
  <c r="E21" i="120"/>
  <c r="E20" i="120"/>
  <c r="E19" i="120"/>
  <c r="E18" i="120"/>
  <c r="E17" i="120"/>
  <c r="E16" i="120"/>
  <c r="E15" i="120"/>
  <c r="E14" i="120"/>
  <c r="E13" i="120"/>
  <c r="E12" i="120"/>
  <c r="E11" i="120"/>
  <c r="E10" i="120"/>
  <c r="E9" i="120"/>
  <c r="E8" i="120"/>
  <c r="E29" i="121"/>
  <c r="E28" i="121"/>
  <c r="E27" i="121"/>
  <c r="E26" i="121"/>
  <c r="E25" i="121"/>
  <c r="E24" i="121"/>
  <c r="E23" i="121"/>
  <c r="E22" i="121"/>
  <c r="E21" i="121"/>
  <c r="E20" i="121"/>
  <c r="E19" i="121"/>
  <c r="E18" i="121"/>
  <c r="E17" i="121"/>
  <c r="E16" i="121"/>
  <c r="E15" i="121"/>
  <c r="E14" i="121"/>
  <c r="E13" i="121"/>
  <c r="E12" i="121"/>
  <c r="E11" i="121"/>
  <c r="E10" i="121"/>
  <c r="E9" i="121"/>
  <c r="E8" i="121"/>
  <c r="E29" i="122"/>
  <c r="E28" i="122"/>
  <c r="E27" i="122"/>
  <c r="E26" i="122"/>
  <c r="E25" i="122"/>
  <c r="E24" i="122"/>
  <c r="E23" i="122"/>
  <c r="E22" i="122"/>
  <c r="E21" i="122"/>
  <c r="E20" i="122"/>
  <c r="E19" i="122"/>
  <c r="E18" i="122"/>
  <c r="E17" i="122"/>
  <c r="E16" i="122"/>
  <c r="E15" i="122"/>
  <c r="E14" i="122"/>
  <c r="E13" i="122"/>
  <c r="E12" i="122"/>
  <c r="E11" i="122"/>
  <c r="E10" i="122"/>
  <c r="E9" i="122"/>
  <c r="E8" i="122"/>
  <c r="E29" i="123"/>
  <c r="E28" i="123"/>
  <c r="E27" i="123"/>
  <c r="E26" i="123"/>
  <c r="E25" i="123"/>
  <c r="E24" i="123"/>
  <c r="E23" i="123"/>
  <c r="E22" i="123"/>
  <c r="E21" i="123"/>
  <c r="E20" i="123"/>
  <c r="E19" i="123"/>
  <c r="E18" i="123"/>
  <c r="E17" i="123"/>
  <c r="E16" i="123"/>
  <c r="E15" i="123"/>
  <c r="E14" i="123"/>
  <c r="E13" i="123"/>
  <c r="E12" i="123"/>
  <c r="E11" i="123"/>
  <c r="E10" i="123"/>
  <c r="E9" i="123"/>
  <c r="E8" i="123"/>
  <c r="E29" i="124"/>
  <c r="E28" i="124"/>
  <c r="E27" i="124"/>
  <c r="E26" i="124"/>
  <c r="E25" i="124"/>
  <c r="E24" i="124"/>
  <c r="E23" i="124"/>
  <c r="E22" i="124"/>
  <c r="E21" i="124"/>
  <c r="E20" i="124"/>
  <c r="E19" i="124"/>
  <c r="E18" i="124"/>
  <c r="E17" i="124"/>
  <c r="E16" i="124"/>
  <c r="E15" i="124"/>
  <c r="E14" i="124"/>
  <c r="E13" i="124"/>
  <c r="E12" i="124"/>
  <c r="E11" i="124"/>
  <c r="E10" i="124"/>
  <c r="E9" i="124"/>
  <c r="E8" i="124"/>
  <c r="E29" i="125"/>
  <c r="E28" i="125"/>
  <c r="E27" i="125"/>
  <c r="E26" i="125"/>
  <c r="E25" i="125"/>
  <c r="E24" i="125"/>
  <c r="E23" i="125"/>
  <c r="E22" i="125"/>
  <c r="E21" i="125"/>
  <c r="E20" i="125"/>
  <c r="E19" i="125"/>
  <c r="E18" i="125"/>
  <c r="E17" i="125"/>
  <c r="E16" i="125"/>
  <c r="E15" i="125"/>
  <c r="E14" i="125"/>
  <c r="E13" i="125"/>
  <c r="E12" i="125"/>
  <c r="E11" i="125"/>
  <c r="E10" i="125"/>
  <c r="E9" i="125"/>
  <c r="E8" i="125"/>
  <c r="E29" i="126"/>
  <c r="E28" i="126"/>
  <c r="E27" i="126"/>
  <c r="E26" i="126"/>
  <c r="E25" i="126"/>
  <c r="E24" i="126"/>
  <c r="E23" i="126"/>
  <c r="E22" i="126"/>
  <c r="E21" i="126"/>
  <c r="E20" i="126"/>
  <c r="E19" i="126"/>
  <c r="E18" i="126"/>
  <c r="E17" i="126"/>
  <c r="E16" i="126"/>
  <c r="E15" i="126"/>
  <c r="E14" i="126"/>
  <c r="E13" i="126"/>
  <c r="E12" i="126"/>
  <c r="E11" i="126"/>
  <c r="E10" i="126"/>
  <c r="E9" i="126"/>
  <c r="E8" i="126"/>
  <c r="E29" i="127"/>
  <c r="E28" i="127"/>
  <c r="E27" i="127"/>
  <c r="E26" i="127"/>
  <c r="E25" i="127"/>
  <c r="E24" i="127"/>
  <c r="E23" i="127"/>
  <c r="E22" i="127"/>
  <c r="E21" i="127"/>
  <c r="E20" i="127"/>
  <c r="E19" i="127"/>
  <c r="E18" i="127"/>
  <c r="E17" i="127"/>
  <c r="E16" i="127"/>
  <c r="E15" i="127"/>
  <c r="E14" i="127"/>
  <c r="E13" i="127"/>
  <c r="E12" i="127"/>
  <c r="E11" i="127"/>
  <c r="E10" i="127"/>
  <c r="E9" i="127"/>
  <c r="E8" i="127"/>
  <c r="E29" i="128"/>
  <c r="E28" i="128"/>
  <c r="E27" i="128"/>
  <c r="E26" i="128"/>
  <c r="E25" i="128"/>
  <c r="E24" i="128"/>
  <c r="E23" i="128"/>
  <c r="E22" i="128"/>
  <c r="E21" i="128"/>
  <c r="E20" i="128"/>
  <c r="E19" i="128"/>
  <c r="E18" i="128"/>
  <c r="E17" i="128"/>
  <c r="E16" i="128"/>
  <c r="E15" i="128"/>
  <c r="E14" i="128"/>
  <c r="E13" i="128"/>
  <c r="E12" i="128"/>
  <c r="E11" i="128"/>
  <c r="E10" i="128"/>
  <c r="E9" i="128"/>
  <c r="E8" i="128"/>
  <c r="E29" i="129"/>
  <c r="E28" i="129"/>
  <c r="E27" i="129"/>
  <c r="E26" i="129"/>
  <c r="E25" i="129"/>
  <c r="E24" i="129"/>
  <c r="E23" i="129"/>
  <c r="E22" i="129"/>
  <c r="E21" i="129"/>
  <c r="E20" i="129"/>
  <c r="E19" i="129"/>
  <c r="E18" i="129"/>
  <c r="E17" i="129"/>
  <c r="E16" i="129"/>
  <c r="E15" i="129"/>
  <c r="E14" i="129"/>
  <c r="E13" i="129"/>
  <c r="E12" i="129"/>
  <c r="E11" i="129"/>
  <c r="E10" i="129"/>
  <c r="E9" i="129"/>
  <c r="E8" i="129"/>
  <c r="E29" i="80"/>
  <c r="E28" i="80"/>
  <c r="E27" i="80"/>
  <c r="E26" i="80"/>
  <c r="E25" i="80"/>
  <c r="E24" i="80"/>
  <c r="E23" i="80"/>
  <c r="E22" i="80"/>
  <c r="E21" i="80"/>
  <c r="E20" i="80"/>
  <c r="E19" i="80"/>
  <c r="E18" i="80"/>
  <c r="E17" i="80"/>
  <c r="E16" i="80"/>
  <c r="E15" i="80"/>
  <c r="E14" i="80"/>
  <c r="E13" i="80"/>
  <c r="E12" i="80"/>
  <c r="E11" i="80"/>
  <c r="E10" i="80"/>
  <c r="E9" i="80"/>
  <c r="E8" i="80"/>
  <c r="K29" i="62"/>
  <c r="K29" i="63"/>
  <c r="K29" i="64"/>
  <c r="K29" i="65"/>
  <c r="K29" i="66"/>
  <c r="K29" i="67"/>
  <c r="K29" i="68"/>
  <c r="K29" i="69"/>
  <c r="K29" i="70"/>
  <c r="K29" i="71"/>
  <c r="K29" i="72"/>
  <c r="K29" i="73"/>
  <c r="K29" i="74"/>
  <c r="K29" i="75"/>
  <c r="K29" i="76"/>
  <c r="K29" i="77"/>
  <c r="K29" i="78"/>
  <c r="K29" i="79"/>
  <c r="K29" i="61"/>
  <c r="K29" i="60"/>
  <c r="K29" i="59"/>
  <c r="K29" i="58"/>
  <c r="K28" i="58"/>
  <c r="K8" i="58"/>
  <c r="K30" i="59"/>
  <c r="K30" i="60"/>
  <c r="K30" i="61"/>
  <c r="K30" i="62"/>
  <c r="K30" i="63"/>
  <c r="K30" i="64"/>
  <c r="K30" i="65"/>
  <c r="K30" i="66"/>
  <c r="K30" i="67"/>
  <c r="K30" i="68"/>
  <c r="K30" i="69"/>
  <c r="K30" i="70"/>
  <c r="K30" i="71"/>
  <c r="K30" i="72"/>
  <c r="K30" i="73"/>
  <c r="K30" i="74"/>
  <c r="K30" i="75"/>
  <c r="K30" i="76"/>
  <c r="K30" i="77"/>
  <c r="K30" i="78"/>
  <c r="K30" i="79"/>
  <c r="K30" i="58"/>
  <c r="K30" i="57"/>
  <c r="K8" i="57"/>
  <c r="E29" i="59"/>
  <c r="E28" i="59"/>
  <c r="E27" i="59"/>
  <c r="E26" i="59"/>
  <c r="E25" i="59"/>
  <c r="E24" i="59"/>
  <c r="E23" i="59"/>
  <c r="E22" i="59"/>
  <c r="E21" i="59"/>
  <c r="E20" i="59"/>
  <c r="E19" i="59"/>
  <c r="E18" i="59"/>
  <c r="E17" i="59"/>
  <c r="E16" i="59"/>
  <c r="E15" i="59"/>
  <c r="E14" i="59"/>
  <c r="E13" i="59"/>
  <c r="E12" i="59"/>
  <c r="E11" i="59"/>
  <c r="E10" i="59"/>
  <c r="E9" i="59"/>
  <c r="E8" i="59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E12" i="60"/>
  <c r="E11" i="60"/>
  <c r="E10" i="60"/>
  <c r="E9" i="60"/>
  <c r="E8" i="60"/>
  <c r="E29" i="61"/>
  <c r="E28" i="61"/>
  <c r="E27" i="61"/>
  <c r="E26" i="61"/>
  <c r="E25" i="61"/>
  <c r="E24" i="61"/>
  <c r="E23" i="61"/>
  <c r="E22" i="61"/>
  <c r="E21" i="61"/>
  <c r="E20" i="61"/>
  <c r="E19" i="61"/>
  <c r="E18" i="61"/>
  <c r="E17" i="61"/>
  <c r="E16" i="61"/>
  <c r="E15" i="61"/>
  <c r="E14" i="61"/>
  <c r="E13" i="61"/>
  <c r="E12" i="61"/>
  <c r="E11" i="61"/>
  <c r="E10" i="61"/>
  <c r="E9" i="61"/>
  <c r="E8" i="61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29" i="63"/>
  <c r="E28" i="63"/>
  <c r="E27" i="63"/>
  <c r="E26" i="63"/>
  <c r="E25" i="63"/>
  <c r="E24" i="63"/>
  <c r="E23" i="63"/>
  <c r="E22" i="63"/>
  <c r="E21" i="63"/>
  <c r="E20" i="63"/>
  <c r="E19" i="63"/>
  <c r="E18" i="63"/>
  <c r="E17" i="63"/>
  <c r="E16" i="63"/>
  <c r="E15" i="63"/>
  <c r="E14" i="63"/>
  <c r="E13" i="63"/>
  <c r="E12" i="63"/>
  <c r="E11" i="63"/>
  <c r="E10" i="63"/>
  <c r="E9" i="63"/>
  <c r="E8" i="63"/>
  <c r="E29" i="64"/>
  <c r="E28" i="64"/>
  <c r="E27" i="64"/>
  <c r="E26" i="64"/>
  <c r="E25" i="64"/>
  <c r="E24" i="64"/>
  <c r="E23" i="64"/>
  <c r="E22" i="64"/>
  <c r="E21" i="64"/>
  <c r="E20" i="64"/>
  <c r="E19" i="64"/>
  <c r="E18" i="64"/>
  <c r="E17" i="64"/>
  <c r="E16" i="64"/>
  <c r="E15" i="64"/>
  <c r="E14" i="64"/>
  <c r="E13" i="64"/>
  <c r="E12" i="64"/>
  <c r="E11" i="64"/>
  <c r="E10" i="64"/>
  <c r="E9" i="64"/>
  <c r="E8" i="64"/>
  <c r="E29" i="65"/>
  <c r="E28" i="65"/>
  <c r="E27" i="65"/>
  <c r="E26" i="65"/>
  <c r="E25" i="65"/>
  <c r="E24" i="65"/>
  <c r="E23" i="65"/>
  <c r="E22" i="65"/>
  <c r="E21" i="65"/>
  <c r="E20" i="65"/>
  <c r="E19" i="65"/>
  <c r="E18" i="65"/>
  <c r="E17" i="65"/>
  <c r="E16" i="65"/>
  <c r="E15" i="65"/>
  <c r="E14" i="65"/>
  <c r="E13" i="65"/>
  <c r="E12" i="65"/>
  <c r="E11" i="65"/>
  <c r="E10" i="65"/>
  <c r="E9" i="65"/>
  <c r="E8" i="65"/>
  <c r="E29" i="66"/>
  <c r="E28" i="66"/>
  <c r="E27" i="66"/>
  <c r="E26" i="66"/>
  <c r="E25" i="66"/>
  <c r="E24" i="66"/>
  <c r="E23" i="66"/>
  <c r="E22" i="66"/>
  <c r="E21" i="66"/>
  <c r="E20" i="66"/>
  <c r="E19" i="66"/>
  <c r="E18" i="66"/>
  <c r="E17" i="66"/>
  <c r="E16" i="66"/>
  <c r="E15" i="66"/>
  <c r="E14" i="66"/>
  <c r="E13" i="66"/>
  <c r="E12" i="66"/>
  <c r="E11" i="66"/>
  <c r="E10" i="66"/>
  <c r="E9" i="66"/>
  <c r="E8" i="66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14" i="67"/>
  <c r="E13" i="67"/>
  <c r="E12" i="67"/>
  <c r="E11" i="67"/>
  <c r="E10" i="67"/>
  <c r="E9" i="67"/>
  <c r="E8" i="67"/>
  <c r="E29" i="68"/>
  <c r="E28" i="68"/>
  <c r="E27" i="68"/>
  <c r="E26" i="68"/>
  <c r="E25" i="68"/>
  <c r="E24" i="68"/>
  <c r="E23" i="68"/>
  <c r="E22" i="68"/>
  <c r="E21" i="68"/>
  <c r="E20" i="68"/>
  <c r="E19" i="68"/>
  <c r="E18" i="68"/>
  <c r="E17" i="68"/>
  <c r="E16" i="68"/>
  <c r="E15" i="68"/>
  <c r="E14" i="68"/>
  <c r="E13" i="68"/>
  <c r="E12" i="68"/>
  <c r="E11" i="68"/>
  <c r="E10" i="68"/>
  <c r="E9" i="68"/>
  <c r="E8" i="68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14" i="69"/>
  <c r="E13" i="69"/>
  <c r="E12" i="69"/>
  <c r="E11" i="69"/>
  <c r="E10" i="69"/>
  <c r="E9" i="69"/>
  <c r="E8" i="69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E8" i="70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8" i="71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E8" i="72"/>
  <c r="E29" i="73"/>
  <c r="E28" i="73"/>
  <c r="E27" i="73"/>
  <c r="E26" i="73"/>
  <c r="E25" i="73"/>
  <c r="E24" i="73"/>
  <c r="E23" i="73"/>
  <c r="E22" i="73"/>
  <c r="E21" i="73"/>
  <c r="E20" i="73"/>
  <c r="E19" i="73"/>
  <c r="E18" i="73"/>
  <c r="E17" i="73"/>
  <c r="E16" i="73"/>
  <c r="E15" i="73"/>
  <c r="E14" i="73"/>
  <c r="E13" i="73"/>
  <c r="E12" i="73"/>
  <c r="E11" i="73"/>
  <c r="E10" i="73"/>
  <c r="E9" i="73"/>
  <c r="E8" i="73"/>
  <c r="E29" i="74"/>
  <c r="E28" i="74"/>
  <c r="E27" i="74"/>
  <c r="E26" i="74"/>
  <c r="E25" i="74"/>
  <c r="E24" i="74"/>
  <c r="E23" i="74"/>
  <c r="E22" i="74"/>
  <c r="E21" i="74"/>
  <c r="E20" i="74"/>
  <c r="E19" i="74"/>
  <c r="E18" i="74"/>
  <c r="E17" i="74"/>
  <c r="E16" i="74"/>
  <c r="E15" i="74"/>
  <c r="E14" i="74"/>
  <c r="E13" i="74"/>
  <c r="E12" i="74"/>
  <c r="E11" i="74"/>
  <c r="E10" i="74"/>
  <c r="E9" i="74"/>
  <c r="E8" i="74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E15" i="75"/>
  <c r="E14" i="75"/>
  <c r="E13" i="75"/>
  <c r="E12" i="75"/>
  <c r="E11" i="75"/>
  <c r="E10" i="75"/>
  <c r="E9" i="75"/>
  <c r="E8" i="75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E10" i="76"/>
  <c r="E9" i="76"/>
  <c r="E8" i="76"/>
  <c r="E29" i="77"/>
  <c r="E28" i="77"/>
  <c r="E27" i="77"/>
  <c r="E26" i="77"/>
  <c r="E25" i="77"/>
  <c r="E24" i="77"/>
  <c r="E23" i="77"/>
  <c r="E22" i="77"/>
  <c r="E21" i="77"/>
  <c r="E20" i="77"/>
  <c r="E19" i="77"/>
  <c r="E18" i="77"/>
  <c r="E17" i="77"/>
  <c r="E16" i="77"/>
  <c r="E15" i="77"/>
  <c r="E14" i="77"/>
  <c r="E13" i="77"/>
  <c r="E12" i="77"/>
  <c r="E11" i="77"/>
  <c r="E10" i="77"/>
  <c r="E9" i="77"/>
  <c r="E8" i="77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E15" i="78"/>
  <c r="E14" i="78"/>
  <c r="E13" i="78"/>
  <c r="E12" i="78"/>
  <c r="E11" i="78"/>
  <c r="E10" i="78"/>
  <c r="E9" i="78"/>
  <c r="E8" i="78"/>
  <c r="E29" i="79"/>
  <c r="E28" i="79"/>
  <c r="E27" i="79"/>
  <c r="E26" i="79"/>
  <c r="E25" i="79"/>
  <c r="E24" i="79"/>
  <c r="E23" i="79"/>
  <c r="E22" i="79"/>
  <c r="E21" i="79"/>
  <c r="E20" i="79"/>
  <c r="E19" i="79"/>
  <c r="E18" i="79"/>
  <c r="E17" i="79"/>
  <c r="E16" i="79"/>
  <c r="E15" i="79"/>
  <c r="E14" i="79"/>
  <c r="E13" i="79"/>
  <c r="E12" i="79"/>
  <c r="E11" i="79"/>
  <c r="E10" i="79"/>
  <c r="E9" i="79"/>
  <c r="E8" i="79"/>
  <c r="E29" i="58"/>
  <c r="E28" i="58"/>
  <c r="E27" i="58"/>
  <c r="E26" i="58"/>
  <c r="E25" i="58"/>
  <c r="E24" i="58"/>
  <c r="E23" i="58"/>
  <c r="E22" i="5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K28" i="59"/>
  <c r="K27" i="59"/>
  <c r="K26" i="59"/>
  <c r="K25" i="59"/>
  <c r="K24" i="59"/>
  <c r="K23" i="59"/>
  <c r="K22" i="59"/>
  <c r="K21" i="59"/>
  <c r="K20" i="59"/>
  <c r="K19" i="59"/>
  <c r="K18" i="59"/>
  <c r="K17" i="59"/>
  <c r="K16" i="59"/>
  <c r="K15" i="59"/>
  <c r="K14" i="59"/>
  <c r="K13" i="59"/>
  <c r="K12" i="59"/>
  <c r="K11" i="59"/>
  <c r="K10" i="59"/>
  <c r="K9" i="59"/>
  <c r="K8" i="59"/>
  <c r="K28" i="60"/>
  <c r="K27" i="60"/>
  <c r="K26" i="60"/>
  <c r="K25" i="60"/>
  <c r="K24" i="60"/>
  <c r="K23" i="60"/>
  <c r="K22" i="60"/>
  <c r="K21" i="60"/>
  <c r="K20" i="60"/>
  <c r="K19" i="60"/>
  <c r="K18" i="60"/>
  <c r="K17" i="60"/>
  <c r="K16" i="60"/>
  <c r="K15" i="60"/>
  <c r="K14" i="60"/>
  <c r="K13" i="60"/>
  <c r="K12" i="60"/>
  <c r="K11" i="60"/>
  <c r="K10" i="60"/>
  <c r="K9" i="60"/>
  <c r="K8" i="60"/>
  <c r="K28" i="61"/>
  <c r="K27" i="61"/>
  <c r="K26" i="61"/>
  <c r="K25" i="61"/>
  <c r="K24" i="61"/>
  <c r="K23" i="61"/>
  <c r="K22" i="61"/>
  <c r="K21" i="61"/>
  <c r="K20" i="61"/>
  <c r="K19" i="61"/>
  <c r="K18" i="61"/>
  <c r="K17" i="61"/>
  <c r="K16" i="61"/>
  <c r="K15" i="61"/>
  <c r="K14" i="61"/>
  <c r="K13" i="61"/>
  <c r="K12" i="61"/>
  <c r="K11" i="61"/>
  <c r="K10" i="61"/>
  <c r="K9" i="61"/>
  <c r="K8" i="61"/>
  <c r="K28" i="62"/>
  <c r="K27" i="62"/>
  <c r="K26" i="62"/>
  <c r="K25" i="62"/>
  <c r="K24" i="62"/>
  <c r="K23" i="62"/>
  <c r="K22" i="62"/>
  <c r="K21" i="62"/>
  <c r="K20" i="62"/>
  <c r="K19" i="62"/>
  <c r="K18" i="62"/>
  <c r="K17" i="62"/>
  <c r="K16" i="62"/>
  <c r="K15" i="62"/>
  <c r="K14" i="62"/>
  <c r="K13" i="62"/>
  <c r="K12" i="62"/>
  <c r="K11" i="62"/>
  <c r="K10" i="62"/>
  <c r="K9" i="62"/>
  <c r="K8" i="62"/>
  <c r="K28" i="63"/>
  <c r="K27" i="63"/>
  <c r="K26" i="63"/>
  <c r="K25" i="63"/>
  <c r="K24" i="63"/>
  <c r="K23" i="63"/>
  <c r="K22" i="63"/>
  <c r="K21" i="63"/>
  <c r="K20" i="63"/>
  <c r="K19" i="63"/>
  <c r="K18" i="63"/>
  <c r="K17" i="63"/>
  <c r="K16" i="63"/>
  <c r="K15" i="63"/>
  <c r="K14" i="63"/>
  <c r="K13" i="63"/>
  <c r="K12" i="63"/>
  <c r="K11" i="63"/>
  <c r="K10" i="63"/>
  <c r="K9" i="63"/>
  <c r="K8" i="63"/>
  <c r="K28" i="64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64"/>
  <c r="K14" i="64"/>
  <c r="K13" i="64"/>
  <c r="K12" i="64"/>
  <c r="K11" i="64"/>
  <c r="K10" i="64"/>
  <c r="K9" i="64"/>
  <c r="K8" i="64"/>
  <c r="K28" i="65"/>
  <c r="K27" i="65"/>
  <c r="K26" i="65"/>
  <c r="K25" i="65"/>
  <c r="K24" i="65"/>
  <c r="K23" i="65"/>
  <c r="K22" i="65"/>
  <c r="K21" i="65"/>
  <c r="K20" i="65"/>
  <c r="K19" i="65"/>
  <c r="K18" i="65"/>
  <c r="K17" i="65"/>
  <c r="K16" i="65"/>
  <c r="K15" i="65"/>
  <c r="K14" i="65"/>
  <c r="K13" i="65"/>
  <c r="K12" i="65"/>
  <c r="K11" i="65"/>
  <c r="K10" i="65"/>
  <c r="K9" i="65"/>
  <c r="K8" i="65"/>
  <c r="K28" i="66"/>
  <c r="K27" i="66"/>
  <c r="K26" i="66"/>
  <c r="K25" i="66"/>
  <c r="K24" i="66"/>
  <c r="K23" i="66"/>
  <c r="K22" i="66"/>
  <c r="K21" i="66"/>
  <c r="K20" i="66"/>
  <c r="K19" i="66"/>
  <c r="K18" i="66"/>
  <c r="K17" i="66"/>
  <c r="K16" i="66"/>
  <c r="K15" i="66"/>
  <c r="K14" i="66"/>
  <c r="K13" i="66"/>
  <c r="K12" i="66"/>
  <c r="K11" i="66"/>
  <c r="K10" i="66"/>
  <c r="K9" i="66"/>
  <c r="K8" i="66"/>
  <c r="K28" i="67"/>
  <c r="K27" i="67"/>
  <c r="K26" i="67"/>
  <c r="K25" i="67"/>
  <c r="K24" i="67"/>
  <c r="K23" i="67"/>
  <c r="K22" i="67"/>
  <c r="K21" i="67"/>
  <c r="K20" i="67"/>
  <c r="K19" i="67"/>
  <c r="K18" i="67"/>
  <c r="K17" i="67"/>
  <c r="K16" i="67"/>
  <c r="K15" i="67"/>
  <c r="K14" i="67"/>
  <c r="K13" i="67"/>
  <c r="K12" i="67"/>
  <c r="K11" i="67"/>
  <c r="K10" i="67"/>
  <c r="K9" i="67"/>
  <c r="K8" i="67"/>
  <c r="K28" i="68"/>
  <c r="K27" i="68"/>
  <c r="K26" i="68"/>
  <c r="K25" i="68"/>
  <c r="K24" i="68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K8" i="68"/>
  <c r="K28" i="69"/>
  <c r="K27" i="69"/>
  <c r="K26" i="69"/>
  <c r="K25" i="69"/>
  <c r="K24" i="69"/>
  <c r="K23" i="69"/>
  <c r="K22" i="69"/>
  <c r="K21" i="69"/>
  <c r="K20" i="69"/>
  <c r="K19" i="69"/>
  <c r="K18" i="69"/>
  <c r="K17" i="69"/>
  <c r="K16" i="69"/>
  <c r="K15" i="69"/>
  <c r="K14" i="69"/>
  <c r="K13" i="69"/>
  <c r="K12" i="69"/>
  <c r="K11" i="69"/>
  <c r="K10" i="69"/>
  <c r="K9" i="69"/>
  <c r="K8" i="69"/>
  <c r="K28" i="70"/>
  <c r="K27" i="70"/>
  <c r="K26" i="70"/>
  <c r="K25" i="70"/>
  <c r="K24" i="70"/>
  <c r="K23" i="70"/>
  <c r="K22" i="70"/>
  <c r="K21" i="70"/>
  <c r="K20" i="70"/>
  <c r="K19" i="70"/>
  <c r="K18" i="70"/>
  <c r="K17" i="70"/>
  <c r="K16" i="70"/>
  <c r="K15" i="70"/>
  <c r="K14" i="70"/>
  <c r="K13" i="70"/>
  <c r="K12" i="70"/>
  <c r="K11" i="70"/>
  <c r="K10" i="70"/>
  <c r="K9" i="70"/>
  <c r="K8" i="70"/>
  <c r="K28" i="71"/>
  <c r="K27" i="71"/>
  <c r="K26" i="71"/>
  <c r="K25" i="71"/>
  <c r="K24" i="71"/>
  <c r="K23" i="71"/>
  <c r="K22" i="71"/>
  <c r="K21" i="71"/>
  <c r="K20" i="71"/>
  <c r="K19" i="71"/>
  <c r="K18" i="71"/>
  <c r="K17" i="71"/>
  <c r="K16" i="71"/>
  <c r="K15" i="71"/>
  <c r="K14" i="71"/>
  <c r="K13" i="71"/>
  <c r="K12" i="71"/>
  <c r="K11" i="71"/>
  <c r="K10" i="71"/>
  <c r="K9" i="71"/>
  <c r="K8" i="71"/>
  <c r="K28" i="72"/>
  <c r="K27" i="72"/>
  <c r="K26" i="72"/>
  <c r="K25" i="72"/>
  <c r="K24" i="72"/>
  <c r="K23" i="72"/>
  <c r="K22" i="72"/>
  <c r="K21" i="72"/>
  <c r="K20" i="72"/>
  <c r="K19" i="72"/>
  <c r="K18" i="72"/>
  <c r="K17" i="72"/>
  <c r="K16" i="72"/>
  <c r="K15" i="72"/>
  <c r="K14" i="72"/>
  <c r="K13" i="72"/>
  <c r="K12" i="72"/>
  <c r="K11" i="72"/>
  <c r="K10" i="72"/>
  <c r="K9" i="72"/>
  <c r="K8" i="72"/>
  <c r="K28" i="73"/>
  <c r="K27" i="73"/>
  <c r="K26" i="73"/>
  <c r="K25" i="73"/>
  <c r="K24" i="73"/>
  <c r="K23" i="73"/>
  <c r="K22" i="73"/>
  <c r="K21" i="73"/>
  <c r="K20" i="73"/>
  <c r="K19" i="73"/>
  <c r="K18" i="73"/>
  <c r="K17" i="73"/>
  <c r="K16" i="73"/>
  <c r="K15" i="73"/>
  <c r="K14" i="73"/>
  <c r="K13" i="73"/>
  <c r="K12" i="73"/>
  <c r="K11" i="73"/>
  <c r="K10" i="73"/>
  <c r="K9" i="73"/>
  <c r="K8" i="73"/>
  <c r="K28" i="74"/>
  <c r="K27" i="74"/>
  <c r="K26" i="74"/>
  <c r="K25" i="74"/>
  <c r="K24" i="74"/>
  <c r="K23" i="74"/>
  <c r="K22" i="74"/>
  <c r="K21" i="74"/>
  <c r="K20" i="74"/>
  <c r="K19" i="74"/>
  <c r="K18" i="74"/>
  <c r="K17" i="74"/>
  <c r="K16" i="74"/>
  <c r="K15" i="74"/>
  <c r="K14" i="74"/>
  <c r="K13" i="74"/>
  <c r="K12" i="74"/>
  <c r="K11" i="74"/>
  <c r="K10" i="74"/>
  <c r="K9" i="74"/>
  <c r="K8" i="74"/>
  <c r="K28" i="75"/>
  <c r="K27" i="75"/>
  <c r="K26" i="75"/>
  <c r="K25" i="75"/>
  <c r="K24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K11" i="75"/>
  <c r="K10" i="75"/>
  <c r="K9" i="75"/>
  <c r="K8" i="75"/>
  <c r="K28" i="76"/>
  <c r="K27" i="76"/>
  <c r="K26" i="76"/>
  <c r="K25" i="76"/>
  <c r="K24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K11" i="76"/>
  <c r="K10" i="76"/>
  <c r="K9" i="76"/>
  <c r="K8" i="76"/>
  <c r="K28" i="77"/>
  <c r="K27" i="77"/>
  <c r="K26" i="77"/>
  <c r="K25" i="77"/>
  <c r="K24" i="77"/>
  <c r="K23" i="77"/>
  <c r="K22" i="77"/>
  <c r="K21" i="77"/>
  <c r="K20" i="77"/>
  <c r="K19" i="77"/>
  <c r="K18" i="77"/>
  <c r="K17" i="77"/>
  <c r="K16" i="77"/>
  <c r="K15" i="77"/>
  <c r="K14" i="77"/>
  <c r="K13" i="77"/>
  <c r="K12" i="77"/>
  <c r="K11" i="77"/>
  <c r="K10" i="77"/>
  <c r="K9" i="77"/>
  <c r="K8" i="77"/>
  <c r="K28" i="78"/>
  <c r="K27" i="78"/>
  <c r="K26" i="78"/>
  <c r="K25" i="78"/>
  <c r="K24" i="78"/>
  <c r="K23" i="78"/>
  <c r="K22" i="78"/>
  <c r="K21" i="78"/>
  <c r="K20" i="78"/>
  <c r="K19" i="78"/>
  <c r="K18" i="78"/>
  <c r="K17" i="78"/>
  <c r="K16" i="78"/>
  <c r="K15" i="78"/>
  <c r="K14" i="78"/>
  <c r="K13" i="78"/>
  <c r="K12" i="78"/>
  <c r="K11" i="78"/>
  <c r="K10" i="78"/>
  <c r="K9" i="78"/>
  <c r="K8" i="78"/>
  <c r="K28" i="79"/>
  <c r="K27" i="79"/>
  <c r="K26" i="79"/>
  <c r="K25" i="79"/>
  <c r="K24" i="79"/>
  <c r="K23" i="79"/>
  <c r="K22" i="79"/>
  <c r="K21" i="79"/>
  <c r="K20" i="79"/>
  <c r="K19" i="79"/>
  <c r="K18" i="79"/>
  <c r="K17" i="79"/>
  <c r="K16" i="79"/>
  <c r="K15" i="79"/>
  <c r="K14" i="79"/>
  <c r="K13" i="79"/>
  <c r="K12" i="79"/>
  <c r="K11" i="79"/>
  <c r="K10" i="79"/>
  <c r="K9" i="79"/>
  <c r="K8" i="79"/>
  <c r="K27" i="58"/>
  <c r="K26" i="58"/>
  <c r="K25" i="58"/>
  <c r="K24" i="58"/>
  <c r="K23" i="58"/>
  <c r="K22" i="5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L9" i="58" l="1"/>
  <c r="L8" i="79"/>
  <c r="L11" i="78"/>
  <c r="L9" i="56"/>
  <c r="L11" i="81"/>
  <c r="L12" i="76"/>
  <c r="L9" i="75"/>
  <c r="L15" i="75"/>
  <c r="L24" i="74"/>
  <c r="L9" i="73"/>
  <c r="L12" i="72"/>
  <c r="L9" i="71"/>
  <c r="L15" i="71"/>
  <c r="L12" i="70"/>
  <c r="L18" i="70"/>
  <c r="L9" i="69"/>
  <c r="L21" i="69"/>
  <c r="L12" i="68"/>
  <c r="L9" i="67"/>
  <c r="L12" i="66"/>
  <c r="L9" i="65"/>
  <c r="L15" i="65"/>
  <c r="L12" i="64"/>
  <c r="L9" i="63"/>
  <c r="L12" i="62"/>
  <c r="L9" i="61"/>
  <c r="L12" i="60"/>
  <c r="L9" i="59"/>
  <c r="L8" i="80"/>
  <c r="L10" i="129"/>
  <c r="L12" i="128"/>
  <c r="L8" i="127"/>
  <c r="L10" i="126"/>
  <c r="L12" i="125"/>
  <c r="L8" i="124"/>
  <c r="L10" i="123"/>
  <c r="L12" i="122"/>
  <c r="L8" i="121"/>
  <c r="L10" i="120"/>
  <c r="L12" i="119"/>
  <c r="L8" i="118"/>
  <c r="L10" i="117"/>
  <c r="L12" i="116"/>
  <c r="L8" i="115"/>
  <c r="L10" i="114"/>
  <c r="L12" i="113"/>
  <c r="L8" i="112"/>
  <c r="L10" i="111"/>
  <c r="L12" i="110"/>
  <c r="L8" i="109"/>
  <c r="L10" i="108"/>
  <c r="L12" i="107"/>
  <c r="L8" i="106"/>
  <c r="L10" i="105"/>
  <c r="L12" i="104"/>
  <c r="L8" i="103"/>
  <c r="L10" i="102"/>
  <c r="L12" i="101"/>
  <c r="L8" i="100"/>
  <c r="L10" i="99"/>
  <c r="L12" i="98"/>
  <c r="L8" i="97"/>
  <c r="L10" i="96"/>
  <c r="L12" i="95"/>
  <c r="L8" i="94"/>
  <c r="L10" i="93"/>
  <c r="L12" i="92"/>
  <c r="L8" i="91"/>
  <c r="L10" i="90"/>
  <c r="L12" i="89"/>
  <c r="L8" i="88"/>
  <c r="L10" i="87"/>
  <c r="L12" i="86"/>
  <c r="L8" i="85"/>
  <c r="L10" i="84"/>
  <c r="L12" i="83"/>
  <c r="L8" i="82"/>
  <c r="L10" i="56"/>
  <c r="L12" i="81"/>
  <c r="L9" i="77"/>
  <c r="L12" i="74"/>
  <c r="L18" i="74"/>
  <c r="L22" i="58"/>
  <c r="L20" i="79"/>
  <c r="L23" i="58"/>
  <c r="L27" i="79"/>
  <c r="L24" i="78"/>
  <c r="L21" i="77"/>
  <c r="L24" i="70"/>
  <c r="L15" i="69"/>
  <c r="L27" i="69"/>
  <c r="L18" i="68"/>
  <c r="L24" i="68"/>
  <c r="L15" i="67"/>
  <c r="L27" i="67"/>
  <c r="L27" i="65"/>
  <c r="L24" i="58"/>
  <c r="L22" i="79"/>
  <c r="L28" i="79"/>
  <c r="L25" i="78"/>
  <c r="L22" i="77"/>
  <c r="L28" i="77"/>
  <c r="L25" i="76"/>
  <c r="L16" i="75"/>
  <c r="L28" i="75"/>
  <c r="L13" i="74"/>
  <c r="L25" i="74"/>
  <c r="L10" i="73"/>
  <c r="L13" i="58"/>
  <c r="L19" i="58"/>
  <c r="L25" i="58"/>
  <c r="L11" i="79"/>
  <c r="L17" i="79"/>
  <c r="L23" i="79"/>
  <c r="L8" i="78"/>
  <c r="L14" i="78"/>
  <c r="L20" i="78"/>
  <c r="L26" i="78"/>
  <c r="L11" i="77"/>
  <c r="L17" i="77"/>
  <c r="L23" i="77"/>
  <c r="L8" i="76"/>
  <c r="L14" i="76"/>
  <c r="L20" i="76"/>
  <c r="L26" i="76"/>
  <c r="L11" i="75"/>
  <c r="L17" i="75"/>
  <c r="L23" i="75"/>
  <c r="L8" i="74"/>
  <c r="L14" i="74"/>
  <c r="L20" i="74"/>
  <c r="L26" i="74"/>
  <c r="L11" i="73"/>
  <c r="L17" i="73"/>
  <c r="L14" i="58"/>
  <c r="L20" i="58"/>
  <c r="L26" i="58"/>
  <c r="L12" i="79"/>
  <c r="L18" i="79"/>
  <c r="L24" i="79"/>
  <c r="L9" i="78"/>
  <c r="L15" i="78"/>
  <c r="L21" i="78"/>
  <c r="L27" i="78"/>
  <c r="L12" i="77"/>
  <c r="L18" i="77"/>
  <c r="L24" i="77"/>
  <c r="L9" i="76"/>
  <c r="L15" i="76"/>
  <c r="L21" i="76"/>
  <c r="L27" i="76"/>
  <c r="L12" i="75"/>
  <c r="L18" i="75"/>
  <c r="L24" i="75"/>
  <c r="L9" i="74"/>
  <c r="L15" i="74"/>
  <c r="L21" i="74"/>
  <c r="L27" i="74"/>
  <c r="L12" i="73"/>
  <c r="L18" i="73"/>
  <c r="L15" i="58"/>
  <c r="L21" i="58"/>
  <c r="L27" i="58"/>
  <c r="L13" i="79"/>
  <c r="L19" i="79"/>
  <c r="L25" i="79"/>
  <c r="L10" i="78"/>
  <c r="L16" i="78"/>
  <c r="L22" i="78"/>
  <c r="L28" i="78"/>
  <c r="L13" i="77"/>
  <c r="L19" i="77"/>
  <c r="L25" i="77"/>
  <c r="L10" i="76"/>
  <c r="L16" i="76"/>
  <c r="L22" i="76"/>
  <c r="L28" i="76"/>
  <c r="L13" i="75"/>
  <c r="L19" i="75"/>
  <c r="L25" i="75"/>
  <c r="L10" i="74"/>
  <c r="L16" i="74"/>
  <c r="L22" i="74"/>
  <c r="L28" i="74"/>
  <c r="L13" i="73"/>
  <c r="L19" i="73"/>
  <c r="L17" i="78"/>
  <c r="L23" i="78"/>
  <c r="L8" i="77"/>
  <c r="L14" i="77"/>
  <c r="L20" i="77"/>
  <c r="L26" i="77"/>
  <c r="L11" i="76"/>
  <c r="L17" i="76"/>
  <c r="L23" i="76"/>
  <c r="L8" i="75"/>
  <c r="L14" i="75"/>
  <c r="L20" i="75"/>
  <c r="L26" i="75"/>
  <c r="L11" i="74"/>
  <c r="L17" i="74"/>
  <c r="L23" i="74"/>
  <c r="L8" i="73"/>
  <c r="L14" i="73"/>
  <c r="L20" i="73"/>
  <c r="L26" i="73"/>
  <c r="L11" i="72"/>
  <c r="L16" i="58"/>
  <c r="L26" i="79"/>
  <c r="L9" i="79"/>
  <c r="L12" i="78"/>
  <c r="L27" i="77"/>
  <c r="L21" i="73"/>
  <c r="L18" i="72"/>
  <c r="L24" i="72"/>
  <c r="L27" i="71"/>
  <c r="L21" i="67"/>
  <c r="L18" i="66"/>
  <c r="L24" i="66"/>
  <c r="L21" i="65"/>
  <c r="L18" i="64"/>
  <c r="L24" i="64"/>
  <c r="L11" i="58"/>
  <c r="L15" i="79"/>
  <c r="L15" i="77"/>
  <c r="L18" i="76"/>
  <c r="L21" i="75"/>
  <c r="L15" i="73"/>
  <c r="L27" i="73"/>
  <c r="L12" i="58"/>
  <c r="L10" i="79"/>
  <c r="L13" i="78"/>
  <c r="L10" i="77"/>
  <c r="L13" i="76"/>
  <c r="L10" i="75"/>
  <c r="L19" i="74"/>
  <c r="L16" i="73"/>
  <c r="L22" i="73"/>
  <c r="L10" i="58"/>
  <c r="L14" i="79"/>
  <c r="L17" i="58"/>
  <c r="L21" i="79"/>
  <c r="L18" i="78"/>
  <c r="L24" i="76"/>
  <c r="L27" i="75"/>
  <c r="L21" i="71"/>
  <c r="L18" i="58"/>
  <c r="L16" i="79"/>
  <c r="L19" i="78"/>
  <c r="L16" i="77"/>
  <c r="L19" i="76"/>
  <c r="L22" i="75"/>
  <c r="L23" i="73"/>
  <c r="L24" i="73"/>
  <c r="L9" i="72"/>
  <c r="L15" i="72"/>
  <c r="L21" i="72"/>
  <c r="L27" i="72"/>
  <c r="L12" i="71"/>
  <c r="L18" i="71"/>
  <c r="L24" i="71"/>
  <c r="L9" i="70"/>
  <c r="L15" i="70"/>
  <c r="L21" i="70"/>
  <c r="L27" i="70"/>
  <c r="L12" i="69"/>
  <c r="L18" i="69"/>
  <c r="L24" i="69"/>
  <c r="L9" i="68"/>
  <c r="L15" i="68"/>
  <c r="L21" i="68"/>
  <c r="L27" i="68"/>
  <c r="L12" i="67"/>
  <c r="L18" i="67"/>
  <c r="L24" i="67"/>
  <c r="L9" i="66"/>
  <c r="L15" i="66"/>
  <c r="L21" i="66"/>
  <c r="L27" i="66"/>
  <c r="L12" i="65"/>
  <c r="L18" i="65"/>
  <c r="L24" i="65"/>
  <c r="L9" i="64"/>
  <c r="L15" i="64"/>
  <c r="L21" i="64"/>
  <c r="L27" i="64"/>
  <c r="L12" i="63"/>
  <c r="L18" i="63"/>
  <c r="L24" i="63"/>
  <c r="L9" i="62"/>
  <c r="L15" i="62"/>
  <c r="L21" i="62"/>
  <c r="L27" i="62"/>
  <c r="L12" i="61"/>
  <c r="L18" i="61"/>
  <c r="L24" i="61"/>
  <c r="L9" i="60"/>
  <c r="L15" i="60"/>
  <c r="L21" i="60"/>
  <c r="L27" i="60"/>
  <c r="L12" i="59"/>
  <c r="L18" i="59"/>
  <c r="L24" i="59"/>
  <c r="L29" i="59"/>
  <c r="L29" i="76"/>
  <c r="L29" i="70"/>
  <c r="L29" i="64"/>
  <c r="L11" i="80"/>
  <c r="L17" i="80"/>
  <c r="L23" i="80"/>
  <c r="L29" i="80"/>
  <c r="L13" i="129"/>
  <c r="L19" i="129"/>
  <c r="L25" i="129"/>
  <c r="L9" i="128"/>
  <c r="L15" i="128"/>
  <c r="L21" i="128"/>
  <c r="L27" i="128"/>
  <c r="L11" i="127"/>
  <c r="L17" i="127"/>
  <c r="L23" i="127"/>
  <c r="L29" i="127"/>
  <c r="L13" i="126"/>
  <c r="L19" i="126"/>
  <c r="L25" i="126"/>
  <c r="L9" i="125"/>
  <c r="L15" i="125"/>
  <c r="L21" i="125"/>
  <c r="L27" i="125"/>
  <c r="L11" i="124"/>
  <c r="L17" i="124"/>
  <c r="L23" i="124"/>
  <c r="L29" i="124"/>
  <c r="L13" i="123"/>
  <c r="L19" i="123"/>
  <c r="L25" i="123"/>
  <c r="L9" i="122"/>
  <c r="L15" i="122"/>
  <c r="L21" i="122"/>
  <c r="L27" i="122"/>
  <c r="L11" i="121"/>
  <c r="L17" i="121"/>
  <c r="L23" i="121"/>
  <c r="L29" i="121"/>
  <c r="L13" i="120"/>
  <c r="L19" i="120"/>
  <c r="L25" i="120"/>
  <c r="L9" i="119"/>
  <c r="L15" i="119"/>
  <c r="L21" i="119"/>
  <c r="L27" i="119"/>
  <c r="L11" i="118"/>
  <c r="L17" i="118"/>
  <c r="L23" i="118"/>
  <c r="L29" i="118"/>
  <c r="L13" i="117"/>
  <c r="L19" i="117"/>
  <c r="L25" i="117"/>
  <c r="L9" i="116"/>
  <c r="L15" i="116"/>
  <c r="L21" i="116"/>
  <c r="L27" i="116"/>
  <c r="L11" i="115"/>
  <c r="L17" i="115"/>
  <c r="L23" i="115"/>
  <c r="L29" i="115"/>
  <c r="L13" i="114"/>
  <c r="L19" i="114"/>
  <c r="L25" i="114"/>
  <c r="L9" i="113"/>
  <c r="L15" i="113"/>
  <c r="L21" i="113"/>
  <c r="L27" i="113"/>
  <c r="L11" i="112"/>
  <c r="L17" i="112"/>
  <c r="L23" i="112"/>
  <c r="L29" i="112"/>
  <c r="L13" i="111"/>
  <c r="L19" i="111"/>
  <c r="L25" i="111"/>
  <c r="L9" i="110"/>
  <c r="L15" i="110"/>
  <c r="L21" i="110"/>
  <c r="L27" i="110"/>
  <c r="L11" i="109"/>
  <c r="L17" i="109"/>
  <c r="L23" i="109"/>
  <c r="L29" i="109"/>
  <c r="L13" i="108"/>
  <c r="L19" i="108"/>
  <c r="L25" i="108"/>
  <c r="L9" i="107"/>
  <c r="L15" i="107"/>
  <c r="L21" i="107"/>
  <c r="L27" i="107"/>
  <c r="L11" i="106"/>
  <c r="L17" i="106"/>
  <c r="L23" i="106"/>
  <c r="L29" i="106"/>
  <c r="L13" i="105"/>
  <c r="L19" i="105"/>
  <c r="L25" i="105"/>
  <c r="L9" i="104"/>
  <c r="L15" i="104"/>
  <c r="L21" i="104"/>
  <c r="L27" i="104"/>
  <c r="L11" i="103"/>
  <c r="L17" i="103"/>
  <c r="L23" i="103"/>
  <c r="L25" i="73"/>
  <c r="L10" i="72"/>
  <c r="L16" i="72"/>
  <c r="L22" i="72"/>
  <c r="L28" i="72"/>
  <c r="L13" i="71"/>
  <c r="L19" i="71"/>
  <c r="L25" i="71"/>
  <c r="L10" i="70"/>
  <c r="L16" i="70"/>
  <c r="L22" i="70"/>
  <c r="L28" i="70"/>
  <c r="L13" i="69"/>
  <c r="L19" i="69"/>
  <c r="L25" i="69"/>
  <c r="L10" i="68"/>
  <c r="L16" i="68"/>
  <c r="L22" i="68"/>
  <c r="L28" i="68"/>
  <c r="L13" i="67"/>
  <c r="L19" i="67"/>
  <c r="L25" i="67"/>
  <c r="L10" i="66"/>
  <c r="L16" i="66"/>
  <c r="L22" i="66"/>
  <c r="L28" i="66"/>
  <c r="L13" i="65"/>
  <c r="L19" i="65"/>
  <c r="L25" i="65"/>
  <c r="L10" i="64"/>
  <c r="L16" i="64"/>
  <c r="L22" i="64"/>
  <c r="L28" i="64"/>
  <c r="L13" i="63"/>
  <c r="L19" i="63"/>
  <c r="L25" i="63"/>
  <c r="L10" i="62"/>
  <c r="L16" i="62"/>
  <c r="L22" i="62"/>
  <c r="L28" i="62"/>
  <c r="L13" i="61"/>
  <c r="L19" i="61"/>
  <c r="L25" i="61"/>
  <c r="L10" i="60"/>
  <c r="L16" i="60"/>
  <c r="L22" i="60"/>
  <c r="L28" i="60"/>
  <c r="L13" i="59"/>
  <c r="L19" i="59"/>
  <c r="L25" i="59"/>
  <c r="L29" i="60"/>
  <c r="L29" i="75"/>
  <c r="L29" i="69"/>
  <c r="L29" i="63"/>
  <c r="L12" i="80"/>
  <c r="L18" i="80"/>
  <c r="L24" i="80"/>
  <c r="L8" i="129"/>
  <c r="L14" i="129"/>
  <c r="L20" i="129"/>
  <c r="L26" i="129"/>
  <c r="L10" i="128"/>
  <c r="L16" i="128"/>
  <c r="L22" i="128"/>
  <c r="L28" i="128"/>
  <c r="L12" i="127"/>
  <c r="L18" i="127"/>
  <c r="L24" i="127"/>
  <c r="L8" i="126"/>
  <c r="L14" i="126"/>
  <c r="L20" i="126"/>
  <c r="L26" i="126"/>
  <c r="L10" i="125"/>
  <c r="L16" i="125"/>
  <c r="L22" i="125"/>
  <c r="L28" i="125"/>
  <c r="L12" i="124"/>
  <c r="L18" i="124"/>
  <c r="L24" i="124"/>
  <c r="L8" i="123"/>
  <c r="L14" i="123"/>
  <c r="L20" i="123"/>
  <c r="L26" i="123"/>
  <c r="L10" i="122"/>
  <c r="L16" i="122"/>
  <c r="L22" i="122"/>
  <c r="L28" i="122"/>
  <c r="L12" i="121"/>
  <c r="L18" i="121"/>
  <c r="L24" i="121"/>
  <c r="L8" i="120"/>
  <c r="L14" i="120"/>
  <c r="L20" i="120"/>
  <c r="L26" i="120"/>
  <c r="L10" i="119"/>
  <c r="L16" i="119"/>
  <c r="L22" i="119"/>
  <c r="L28" i="119"/>
  <c r="L12" i="118"/>
  <c r="L18" i="118"/>
  <c r="L24" i="118"/>
  <c r="L8" i="117"/>
  <c r="L14" i="117"/>
  <c r="L20" i="117"/>
  <c r="L26" i="117"/>
  <c r="L10" i="116"/>
  <c r="L16" i="116"/>
  <c r="L22" i="116"/>
  <c r="L28" i="116"/>
  <c r="L12" i="115"/>
  <c r="L18" i="115"/>
  <c r="L24" i="115"/>
  <c r="L8" i="114"/>
  <c r="L14" i="114"/>
  <c r="L20" i="114"/>
  <c r="L26" i="114"/>
  <c r="L10" i="113"/>
  <c r="L16" i="113"/>
  <c r="L22" i="113"/>
  <c r="L28" i="113"/>
  <c r="L12" i="112"/>
  <c r="L18" i="112"/>
  <c r="L24" i="112"/>
  <c r="L8" i="111"/>
  <c r="L14" i="111"/>
  <c r="L20" i="111"/>
  <c r="L26" i="111"/>
  <c r="L10" i="110"/>
  <c r="L16" i="110"/>
  <c r="L22" i="110"/>
  <c r="L28" i="110"/>
  <c r="L12" i="109"/>
  <c r="L18" i="109"/>
  <c r="L24" i="109"/>
  <c r="L8" i="108"/>
  <c r="L14" i="108"/>
  <c r="L20" i="108"/>
  <c r="L26" i="108"/>
  <c r="L10" i="107"/>
  <c r="L16" i="107"/>
  <c r="L22" i="107"/>
  <c r="L28" i="107"/>
  <c r="L12" i="106"/>
  <c r="L18" i="106"/>
  <c r="L24" i="106"/>
  <c r="L8" i="105"/>
  <c r="L14" i="105"/>
  <c r="L20" i="105"/>
  <c r="L26" i="105"/>
  <c r="L10" i="104"/>
  <c r="L16" i="104"/>
  <c r="L22" i="104"/>
  <c r="L28" i="104"/>
  <c r="L12" i="103"/>
  <c r="L18" i="103"/>
  <c r="L24" i="103"/>
  <c r="L8" i="102"/>
  <c r="L14" i="102"/>
  <c r="L20" i="102"/>
  <c r="L26" i="102"/>
  <c r="L10" i="101"/>
  <c r="L16" i="101"/>
  <c r="L22" i="101"/>
  <c r="L28" i="101"/>
  <c r="L12" i="100"/>
  <c r="L18" i="100"/>
  <c r="L24" i="100"/>
  <c r="L8" i="99"/>
  <c r="L14" i="99"/>
  <c r="L20" i="99"/>
  <c r="L17" i="72"/>
  <c r="L23" i="72"/>
  <c r="L8" i="71"/>
  <c r="L14" i="71"/>
  <c r="L20" i="71"/>
  <c r="L26" i="71"/>
  <c r="L11" i="70"/>
  <c r="L17" i="70"/>
  <c r="L23" i="70"/>
  <c r="L8" i="69"/>
  <c r="L14" i="69"/>
  <c r="L20" i="69"/>
  <c r="L26" i="69"/>
  <c r="L11" i="68"/>
  <c r="L17" i="68"/>
  <c r="L23" i="68"/>
  <c r="L8" i="67"/>
  <c r="L14" i="67"/>
  <c r="L20" i="67"/>
  <c r="L26" i="67"/>
  <c r="L11" i="66"/>
  <c r="L17" i="66"/>
  <c r="L23" i="66"/>
  <c r="L8" i="65"/>
  <c r="L14" i="65"/>
  <c r="L20" i="65"/>
  <c r="L26" i="65"/>
  <c r="L11" i="64"/>
  <c r="L17" i="64"/>
  <c r="L23" i="64"/>
  <c r="L8" i="63"/>
  <c r="L14" i="63"/>
  <c r="L20" i="63"/>
  <c r="L26" i="63"/>
  <c r="L11" i="62"/>
  <c r="L17" i="62"/>
  <c r="L23" i="62"/>
  <c r="L8" i="61"/>
  <c r="L14" i="61"/>
  <c r="L20" i="61"/>
  <c r="L26" i="61"/>
  <c r="L11" i="60"/>
  <c r="L17" i="60"/>
  <c r="L23" i="60"/>
  <c r="L8" i="59"/>
  <c r="L14" i="59"/>
  <c r="L20" i="59"/>
  <c r="L26" i="59"/>
  <c r="L29" i="61"/>
  <c r="L29" i="74"/>
  <c r="L29" i="68"/>
  <c r="L29" i="62"/>
  <c r="L13" i="80"/>
  <c r="L19" i="80"/>
  <c r="L25" i="80"/>
  <c r="L9" i="129"/>
  <c r="L15" i="129"/>
  <c r="L21" i="129"/>
  <c r="L27" i="129"/>
  <c r="L11" i="128"/>
  <c r="L17" i="128"/>
  <c r="L23" i="128"/>
  <c r="L29" i="128"/>
  <c r="L13" i="127"/>
  <c r="L19" i="127"/>
  <c r="L25" i="127"/>
  <c r="L9" i="126"/>
  <c r="L15" i="126"/>
  <c r="L21" i="126"/>
  <c r="L27" i="126"/>
  <c r="L11" i="125"/>
  <c r="L17" i="125"/>
  <c r="L23" i="125"/>
  <c r="L29" i="125"/>
  <c r="L13" i="124"/>
  <c r="L19" i="124"/>
  <c r="L25" i="124"/>
  <c r="L9" i="123"/>
  <c r="L15" i="123"/>
  <c r="L21" i="123"/>
  <c r="L27" i="123"/>
  <c r="L11" i="122"/>
  <c r="L17" i="122"/>
  <c r="L23" i="122"/>
  <c r="L29" i="122"/>
  <c r="L13" i="121"/>
  <c r="L19" i="121"/>
  <c r="L25" i="121"/>
  <c r="L9" i="120"/>
  <c r="L15" i="120"/>
  <c r="L21" i="120"/>
  <c r="L27" i="120"/>
  <c r="L11" i="119"/>
  <c r="L17" i="119"/>
  <c r="L23" i="119"/>
  <c r="L29" i="119"/>
  <c r="L13" i="118"/>
  <c r="L19" i="118"/>
  <c r="L25" i="118"/>
  <c r="L9" i="117"/>
  <c r="L15" i="117"/>
  <c r="L21" i="117"/>
  <c r="L27" i="117"/>
  <c r="L11" i="116"/>
  <c r="L17" i="116"/>
  <c r="L23" i="116"/>
  <c r="L29" i="116"/>
  <c r="L13" i="115"/>
  <c r="L19" i="115"/>
  <c r="L25" i="115"/>
  <c r="L9" i="114"/>
  <c r="L15" i="114"/>
  <c r="L21" i="114"/>
  <c r="L27" i="114"/>
  <c r="L11" i="113"/>
  <c r="L17" i="113"/>
  <c r="L23" i="113"/>
  <c r="L29" i="113"/>
  <c r="L13" i="112"/>
  <c r="L19" i="112"/>
  <c r="L25" i="112"/>
  <c r="L9" i="111"/>
  <c r="L15" i="111"/>
  <c r="L21" i="111"/>
  <c r="L27" i="111"/>
  <c r="L11" i="110"/>
  <c r="L17" i="110"/>
  <c r="L23" i="110"/>
  <c r="L29" i="110"/>
  <c r="L13" i="109"/>
  <c r="L19" i="109"/>
  <c r="L25" i="109"/>
  <c r="L9" i="108"/>
  <c r="L15" i="108"/>
  <c r="L21" i="108"/>
  <c r="L27" i="108"/>
  <c r="L11" i="107"/>
  <c r="L17" i="107"/>
  <c r="L23" i="107"/>
  <c r="L29" i="107"/>
  <c r="L13" i="106"/>
  <c r="L19" i="106"/>
  <c r="L25" i="106"/>
  <c r="L9" i="105"/>
  <c r="L15" i="105"/>
  <c r="L21" i="105"/>
  <c r="L27" i="105"/>
  <c r="L11" i="104"/>
  <c r="L17" i="104"/>
  <c r="L23" i="104"/>
  <c r="L29" i="104"/>
  <c r="L13" i="103"/>
  <c r="L19" i="103"/>
  <c r="L25" i="103"/>
  <c r="L9" i="102"/>
  <c r="L15" i="102"/>
  <c r="L21" i="102"/>
  <c r="L27" i="102"/>
  <c r="L11" i="101"/>
  <c r="L17" i="101"/>
  <c r="L23" i="101"/>
  <c r="L29" i="101"/>
  <c r="L13" i="100"/>
  <c r="L19" i="100"/>
  <c r="L25" i="100"/>
  <c r="L15" i="63"/>
  <c r="L21" i="63"/>
  <c r="L27" i="63"/>
  <c r="L18" i="62"/>
  <c r="L24" i="62"/>
  <c r="L15" i="61"/>
  <c r="L21" i="61"/>
  <c r="L27" i="61"/>
  <c r="L18" i="60"/>
  <c r="L24" i="60"/>
  <c r="L15" i="59"/>
  <c r="L21" i="59"/>
  <c r="L27" i="59"/>
  <c r="L8" i="58"/>
  <c r="L29" i="79"/>
  <c r="L29" i="73"/>
  <c r="L29" i="67"/>
  <c r="L14" i="80"/>
  <c r="L20" i="80"/>
  <c r="L26" i="80"/>
  <c r="L16" i="129"/>
  <c r="L22" i="129"/>
  <c r="L28" i="129"/>
  <c r="L18" i="128"/>
  <c r="L24" i="128"/>
  <c r="L14" i="127"/>
  <c r="L20" i="127"/>
  <c r="L26" i="127"/>
  <c r="L16" i="126"/>
  <c r="L22" i="126"/>
  <c r="L28" i="126"/>
  <c r="L18" i="125"/>
  <c r="L24" i="125"/>
  <c r="L14" i="124"/>
  <c r="L20" i="124"/>
  <c r="L26" i="124"/>
  <c r="L16" i="123"/>
  <c r="L22" i="123"/>
  <c r="L28" i="123"/>
  <c r="L18" i="122"/>
  <c r="L24" i="122"/>
  <c r="L14" i="121"/>
  <c r="L20" i="121"/>
  <c r="L26" i="121"/>
  <c r="L16" i="120"/>
  <c r="L22" i="120"/>
  <c r="L28" i="120"/>
  <c r="L18" i="119"/>
  <c r="L24" i="119"/>
  <c r="L14" i="118"/>
  <c r="L20" i="118"/>
  <c r="L26" i="118"/>
  <c r="L16" i="117"/>
  <c r="L22" i="117"/>
  <c r="L28" i="117"/>
  <c r="L18" i="116"/>
  <c r="L24" i="116"/>
  <c r="L14" i="115"/>
  <c r="L20" i="115"/>
  <c r="L26" i="115"/>
  <c r="L16" i="114"/>
  <c r="L22" i="114"/>
  <c r="L28" i="114"/>
  <c r="L18" i="113"/>
  <c r="L24" i="113"/>
  <c r="L14" i="112"/>
  <c r="L20" i="112"/>
  <c r="L26" i="112"/>
  <c r="L16" i="111"/>
  <c r="L22" i="111"/>
  <c r="L28" i="111"/>
  <c r="L18" i="110"/>
  <c r="L24" i="110"/>
  <c r="L14" i="109"/>
  <c r="L20" i="109"/>
  <c r="L26" i="109"/>
  <c r="L16" i="108"/>
  <c r="L22" i="108"/>
  <c r="L28" i="108"/>
  <c r="L18" i="107"/>
  <c r="L24" i="107"/>
  <c r="L14" i="106"/>
  <c r="L20" i="106"/>
  <c r="L26" i="106"/>
  <c r="L16" i="105"/>
  <c r="L22" i="105"/>
  <c r="L28" i="105"/>
  <c r="L18" i="104"/>
  <c r="L24" i="104"/>
  <c r="L14" i="103"/>
  <c r="L20" i="103"/>
  <c r="L26" i="103"/>
  <c r="L16" i="102"/>
  <c r="L22" i="102"/>
  <c r="L28" i="102"/>
  <c r="L18" i="101"/>
  <c r="L24" i="101"/>
  <c r="L14" i="100"/>
  <c r="L20" i="100"/>
  <c r="L26" i="100"/>
  <c r="L16" i="99"/>
  <c r="L22" i="99"/>
  <c r="L28" i="99"/>
  <c r="L18" i="98"/>
  <c r="L24" i="98"/>
  <c r="L14" i="97"/>
  <c r="L20" i="97"/>
  <c r="L28" i="73"/>
  <c r="L13" i="72"/>
  <c r="L19" i="72"/>
  <c r="L25" i="72"/>
  <c r="L10" i="71"/>
  <c r="L16" i="71"/>
  <c r="L22" i="71"/>
  <c r="L28" i="71"/>
  <c r="L13" i="70"/>
  <c r="L19" i="70"/>
  <c r="L25" i="70"/>
  <c r="L10" i="69"/>
  <c r="L16" i="69"/>
  <c r="L22" i="69"/>
  <c r="L28" i="69"/>
  <c r="L13" i="68"/>
  <c r="L19" i="68"/>
  <c r="L25" i="68"/>
  <c r="L10" i="67"/>
  <c r="L16" i="67"/>
  <c r="L22" i="67"/>
  <c r="L28" i="67"/>
  <c r="L13" i="66"/>
  <c r="L19" i="66"/>
  <c r="L25" i="66"/>
  <c r="L10" i="65"/>
  <c r="L16" i="65"/>
  <c r="L22" i="65"/>
  <c r="L28" i="65"/>
  <c r="L13" i="64"/>
  <c r="L19" i="64"/>
  <c r="L25" i="64"/>
  <c r="L10" i="63"/>
  <c r="L16" i="63"/>
  <c r="L22" i="63"/>
  <c r="L28" i="63"/>
  <c r="L13" i="62"/>
  <c r="L19" i="62"/>
  <c r="L25" i="62"/>
  <c r="L10" i="61"/>
  <c r="L16" i="61"/>
  <c r="L22" i="61"/>
  <c r="L28" i="61"/>
  <c r="L13" i="60"/>
  <c r="L19" i="60"/>
  <c r="L25" i="60"/>
  <c r="L10" i="59"/>
  <c r="L16" i="59"/>
  <c r="L22" i="59"/>
  <c r="L28" i="59"/>
  <c r="L28" i="58"/>
  <c r="L29" i="78"/>
  <c r="L29" i="72"/>
  <c r="L29" i="66"/>
  <c r="L9" i="80"/>
  <c r="L15" i="80"/>
  <c r="L21" i="80"/>
  <c r="L27" i="80"/>
  <c r="L11" i="129"/>
  <c r="L17" i="129"/>
  <c r="L23" i="129"/>
  <c r="L29" i="129"/>
  <c r="L13" i="128"/>
  <c r="L19" i="128"/>
  <c r="L25" i="128"/>
  <c r="L9" i="127"/>
  <c r="L15" i="127"/>
  <c r="L21" i="127"/>
  <c r="L27" i="127"/>
  <c r="L11" i="126"/>
  <c r="L17" i="126"/>
  <c r="L23" i="126"/>
  <c r="L29" i="126"/>
  <c r="L13" i="125"/>
  <c r="L19" i="125"/>
  <c r="L25" i="125"/>
  <c r="L9" i="124"/>
  <c r="L15" i="124"/>
  <c r="L21" i="124"/>
  <c r="L27" i="124"/>
  <c r="L11" i="123"/>
  <c r="L17" i="123"/>
  <c r="L23" i="123"/>
  <c r="L29" i="123"/>
  <c r="L13" i="122"/>
  <c r="L19" i="122"/>
  <c r="L25" i="122"/>
  <c r="L9" i="121"/>
  <c r="L15" i="121"/>
  <c r="L21" i="121"/>
  <c r="L27" i="121"/>
  <c r="L11" i="120"/>
  <c r="L17" i="120"/>
  <c r="L23" i="120"/>
  <c r="L29" i="120"/>
  <c r="L13" i="119"/>
  <c r="L19" i="119"/>
  <c r="L25" i="119"/>
  <c r="L9" i="118"/>
  <c r="L15" i="118"/>
  <c r="L21" i="118"/>
  <c r="L27" i="118"/>
  <c r="L11" i="117"/>
  <c r="L17" i="117"/>
  <c r="L23" i="117"/>
  <c r="L29" i="117"/>
  <c r="L13" i="116"/>
  <c r="L19" i="116"/>
  <c r="L25" i="116"/>
  <c r="L9" i="115"/>
  <c r="L15" i="115"/>
  <c r="L21" i="115"/>
  <c r="L27" i="115"/>
  <c r="L11" i="114"/>
  <c r="L17" i="114"/>
  <c r="L23" i="114"/>
  <c r="L29" i="114"/>
  <c r="L13" i="113"/>
  <c r="L19" i="113"/>
  <c r="L25" i="113"/>
  <c r="L9" i="112"/>
  <c r="L15" i="112"/>
  <c r="L21" i="112"/>
  <c r="L27" i="112"/>
  <c r="L11" i="111"/>
  <c r="L17" i="111"/>
  <c r="L23" i="111"/>
  <c r="L29" i="111"/>
  <c r="L13" i="110"/>
  <c r="L19" i="110"/>
  <c r="L25" i="110"/>
  <c r="L9" i="109"/>
  <c r="L15" i="109"/>
  <c r="L21" i="109"/>
  <c r="L27" i="109"/>
  <c r="L11" i="108"/>
  <c r="L17" i="108"/>
  <c r="L23" i="108"/>
  <c r="L29" i="108"/>
  <c r="L13" i="107"/>
  <c r="L19" i="107"/>
  <c r="L25" i="107"/>
  <c r="L9" i="106"/>
  <c r="L15" i="106"/>
  <c r="L21" i="106"/>
  <c r="L27" i="106"/>
  <c r="L11" i="105"/>
  <c r="L17" i="105"/>
  <c r="L23" i="105"/>
  <c r="L29" i="105"/>
  <c r="L13" i="104"/>
  <c r="L19" i="104"/>
  <c r="L25" i="104"/>
  <c r="L9" i="103"/>
  <c r="L15" i="103"/>
  <c r="L21" i="103"/>
  <c r="L27" i="103"/>
  <c r="L11" i="102"/>
  <c r="L17" i="102"/>
  <c r="L8" i="72"/>
  <c r="L14" i="72"/>
  <c r="L20" i="72"/>
  <c r="L26" i="72"/>
  <c r="L11" i="71"/>
  <c r="L17" i="71"/>
  <c r="L23" i="71"/>
  <c r="L8" i="70"/>
  <c r="L14" i="70"/>
  <c r="L20" i="70"/>
  <c r="L26" i="70"/>
  <c r="L11" i="69"/>
  <c r="L17" i="69"/>
  <c r="L23" i="69"/>
  <c r="L8" i="68"/>
  <c r="L14" i="68"/>
  <c r="L20" i="68"/>
  <c r="L26" i="68"/>
  <c r="L11" i="67"/>
  <c r="L17" i="67"/>
  <c r="L23" i="67"/>
  <c r="L8" i="66"/>
  <c r="L14" i="66"/>
  <c r="L20" i="66"/>
  <c r="L26" i="66"/>
  <c r="L11" i="65"/>
  <c r="L17" i="65"/>
  <c r="L23" i="65"/>
  <c r="L8" i="64"/>
  <c r="L14" i="64"/>
  <c r="L20" i="64"/>
  <c r="L26" i="64"/>
  <c r="L11" i="63"/>
  <c r="L17" i="63"/>
  <c r="L23" i="63"/>
  <c r="L8" i="62"/>
  <c r="L14" i="62"/>
  <c r="L20" i="62"/>
  <c r="L26" i="62"/>
  <c r="L11" i="61"/>
  <c r="L17" i="61"/>
  <c r="L23" i="61"/>
  <c r="L8" i="60"/>
  <c r="L14" i="60"/>
  <c r="L20" i="60"/>
  <c r="L26" i="60"/>
  <c r="L11" i="59"/>
  <c r="L17" i="59"/>
  <c r="L23" i="59"/>
  <c r="L29" i="58"/>
  <c r="L29" i="77"/>
  <c r="L29" i="71"/>
  <c r="L29" i="65"/>
  <c r="L10" i="80"/>
  <c r="L16" i="80"/>
  <c r="L22" i="80"/>
  <c r="L28" i="80"/>
  <c r="L12" i="129"/>
  <c r="L18" i="129"/>
  <c r="L24" i="129"/>
  <c r="L8" i="128"/>
  <c r="L14" i="128"/>
  <c r="L20" i="128"/>
  <c r="L26" i="128"/>
  <c r="L10" i="127"/>
  <c r="L16" i="127"/>
  <c r="L22" i="127"/>
  <c r="L28" i="127"/>
  <c r="L12" i="126"/>
  <c r="L18" i="126"/>
  <c r="L24" i="126"/>
  <c r="L8" i="125"/>
  <c r="L14" i="125"/>
  <c r="L20" i="125"/>
  <c r="L26" i="125"/>
  <c r="L10" i="124"/>
  <c r="L16" i="124"/>
  <c r="L22" i="124"/>
  <c r="L28" i="124"/>
  <c r="L12" i="123"/>
  <c r="L18" i="123"/>
  <c r="L24" i="123"/>
  <c r="L8" i="122"/>
  <c r="L14" i="122"/>
  <c r="L20" i="122"/>
  <c r="L26" i="122"/>
  <c r="L10" i="121"/>
  <c r="L16" i="121"/>
  <c r="L22" i="121"/>
  <c r="L28" i="121"/>
  <c r="L12" i="120"/>
  <c r="L18" i="120"/>
  <c r="L24" i="120"/>
  <c r="L8" i="119"/>
  <c r="L14" i="119"/>
  <c r="L20" i="119"/>
  <c r="L26" i="119"/>
  <c r="L10" i="118"/>
  <c r="L16" i="118"/>
  <c r="L22" i="118"/>
  <c r="L28" i="118"/>
  <c r="L12" i="117"/>
  <c r="L18" i="117"/>
  <c r="L24" i="117"/>
  <c r="L8" i="116"/>
  <c r="L14" i="116"/>
  <c r="L20" i="116"/>
  <c r="L26" i="116"/>
  <c r="L10" i="115"/>
  <c r="L16" i="115"/>
  <c r="L22" i="115"/>
  <c r="L28" i="115"/>
  <c r="L12" i="114"/>
  <c r="L18" i="114"/>
  <c r="L24" i="114"/>
  <c r="L8" i="113"/>
  <c r="L14" i="113"/>
  <c r="L20" i="113"/>
  <c r="L26" i="113"/>
  <c r="L10" i="112"/>
  <c r="L16" i="112"/>
  <c r="L22" i="112"/>
  <c r="L28" i="112"/>
  <c r="L12" i="111"/>
  <c r="L18" i="111"/>
  <c r="L24" i="111"/>
  <c r="L8" i="110"/>
  <c r="L14" i="110"/>
  <c r="L20" i="110"/>
  <c r="L26" i="110"/>
  <c r="L10" i="109"/>
  <c r="L16" i="109"/>
  <c r="L22" i="109"/>
  <c r="L28" i="109"/>
  <c r="L12" i="108"/>
  <c r="L18" i="108"/>
  <c r="L24" i="108"/>
  <c r="L8" i="107"/>
  <c r="L14" i="107"/>
  <c r="L20" i="107"/>
  <c r="L26" i="107"/>
  <c r="L10" i="106"/>
  <c r="L16" i="106"/>
  <c r="L22" i="106"/>
  <c r="L28" i="106"/>
  <c r="L12" i="105"/>
  <c r="L18" i="105"/>
  <c r="L24" i="105"/>
  <c r="L8" i="104"/>
  <c r="L14" i="104"/>
  <c r="L20" i="104"/>
  <c r="L26" i="104"/>
  <c r="L10" i="103"/>
  <c r="L16" i="103"/>
  <c r="L22" i="103"/>
  <c r="L28" i="103"/>
  <c r="L29" i="103"/>
  <c r="L13" i="102"/>
  <c r="L19" i="102"/>
  <c r="L25" i="102"/>
  <c r="L9" i="101"/>
  <c r="L15" i="101"/>
  <c r="L21" i="101"/>
  <c r="L27" i="101"/>
  <c r="L11" i="100"/>
  <c r="L17" i="100"/>
  <c r="L23" i="100"/>
  <c r="L29" i="100"/>
  <c r="L13" i="99"/>
  <c r="L19" i="99"/>
  <c r="L25" i="99"/>
  <c r="L9" i="98"/>
  <c r="L15" i="98"/>
  <c r="L21" i="98"/>
  <c r="L27" i="98"/>
  <c r="L11" i="97"/>
  <c r="L17" i="97"/>
  <c r="L23" i="97"/>
  <c r="L29" i="97"/>
  <c r="L13" i="96"/>
  <c r="L19" i="96"/>
  <c r="L25" i="96"/>
  <c r="L9" i="95"/>
  <c r="L15" i="95"/>
  <c r="L21" i="95"/>
  <c r="L27" i="95"/>
  <c r="L11" i="94"/>
  <c r="L17" i="94"/>
  <c r="L23" i="94"/>
  <c r="L29" i="94"/>
  <c r="L13" i="93"/>
  <c r="L19" i="93"/>
  <c r="L25" i="93"/>
  <c r="L9" i="92"/>
  <c r="L15" i="92"/>
  <c r="L21" i="92"/>
  <c r="L27" i="92"/>
  <c r="L11" i="91"/>
  <c r="L17" i="91"/>
  <c r="L23" i="91"/>
  <c r="L29" i="91"/>
  <c r="L13" i="90"/>
  <c r="L19" i="90"/>
  <c r="L25" i="90"/>
  <c r="L9" i="89"/>
  <c r="L15" i="89"/>
  <c r="L21" i="89"/>
  <c r="L27" i="89"/>
  <c r="L11" i="88"/>
  <c r="L17" i="88"/>
  <c r="L23" i="88"/>
  <c r="L29" i="88"/>
  <c r="L13" i="87"/>
  <c r="L19" i="87"/>
  <c r="L25" i="87"/>
  <c r="L9" i="86"/>
  <c r="L15" i="86"/>
  <c r="L21" i="86"/>
  <c r="L27" i="86"/>
  <c r="L11" i="85"/>
  <c r="L17" i="85"/>
  <c r="L23" i="85"/>
  <c r="L29" i="85"/>
  <c r="L13" i="84"/>
  <c r="L19" i="84"/>
  <c r="L25" i="84"/>
  <c r="L9" i="83"/>
  <c r="L15" i="83"/>
  <c r="L21" i="83"/>
  <c r="L27" i="83"/>
  <c r="L11" i="82"/>
  <c r="L17" i="82"/>
  <c r="L23" i="82"/>
  <c r="L29" i="82"/>
  <c r="L13" i="56"/>
  <c r="L19" i="56"/>
  <c r="L25" i="56"/>
  <c r="L9" i="81"/>
  <c r="L15" i="81"/>
  <c r="L21" i="81"/>
  <c r="L27" i="81"/>
  <c r="L26" i="99"/>
  <c r="L10" i="98"/>
  <c r="L16" i="98"/>
  <c r="L22" i="98"/>
  <c r="L28" i="98"/>
  <c r="L12" i="97"/>
  <c r="L18" i="97"/>
  <c r="L24" i="97"/>
  <c r="L8" i="96"/>
  <c r="L14" i="96"/>
  <c r="L20" i="96"/>
  <c r="L26" i="96"/>
  <c r="L10" i="95"/>
  <c r="L16" i="95"/>
  <c r="L22" i="95"/>
  <c r="L28" i="95"/>
  <c r="L12" i="94"/>
  <c r="L18" i="94"/>
  <c r="L24" i="94"/>
  <c r="L8" i="93"/>
  <c r="L14" i="93"/>
  <c r="L20" i="93"/>
  <c r="L26" i="93"/>
  <c r="L10" i="92"/>
  <c r="L16" i="92"/>
  <c r="L22" i="92"/>
  <c r="L28" i="92"/>
  <c r="L12" i="91"/>
  <c r="L18" i="91"/>
  <c r="L24" i="91"/>
  <c r="L8" i="90"/>
  <c r="L14" i="90"/>
  <c r="L20" i="90"/>
  <c r="L26" i="90"/>
  <c r="L10" i="89"/>
  <c r="L16" i="89"/>
  <c r="L22" i="89"/>
  <c r="L28" i="89"/>
  <c r="L12" i="88"/>
  <c r="L18" i="88"/>
  <c r="L24" i="88"/>
  <c r="L8" i="87"/>
  <c r="L14" i="87"/>
  <c r="L20" i="87"/>
  <c r="L26" i="87"/>
  <c r="L10" i="86"/>
  <c r="L16" i="86"/>
  <c r="L22" i="86"/>
  <c r="L28" i="86"/>
  <c r="L12" i="85"/>
  <c r="L18" i="85"/>
  <c r="L24" i="85"/>
  <c r="L8" i="84"/>
  <c r="L14" i="84"/>
  <c r="L20" i="84"/>
  <c r="L26" i="84"/>
  <c r="L10" i="83"/>
  <c r="L16" i="83"/>
  <c r="L22" i="83"/>
  <c r="L28" i="83"/>
  <c r="L12" i="82"/>
  <c r="L18" i="82"/>
  <c r="L24" i="82"/>
  <c r="L8" i="56"/>
  <c r="L14" i="56"/>
  <c r="L20" i="56"/>
  <c r="L26" i="56"/>
  <c r="L10" i="81"/>
  <c r="L16" i="81"/>
  <c r="L22" i="81"/>
  <c r="L28" i="81"/>
  <c r="L9" i="99"/>
  <c r="L15" i="99"/>
  <c r="L21" i="99"/>
  <c r="L27" i="99"/>
  <c r="L11" i="98"/>
  <c r="L17" i="98"/>
  <c r="L23" i="98"/>
  <c r="L29" i="98"/>
  <c r="L13" i="97"/>
  <c r="L19" i="97"/>
  <c r="L25" i="97"/>
  <c r="L9" i="96"/>
  <c r="L15" i="96"/>
  <c r="L21" i="96"/>
  <c r="L27" i="96"/>
  <c r="L11" i="95"/>
  <c r="L17" i="95"/>
  <c r="L23" i="95"/>
  <c r="L29" i="95"/>
  <c r="L13" i="94"/>
  <c r="L19" i="94"/>
  <c r="L25" i="94"/>
  <c r="L9" i="93"/>
  <c r="L15" i="93"/>
  <c r="L21" i="93"/>
  <c r="L27" i="93"/>
  <c r="L11" i="92"/>
  <c r="L17" i="92"/>
  <c r="L23" i="92"/>
  <c r="L29" i="92"/>
  <c r="L13" i="91"/>
  <c r="L19" i="91"/>
  <c r="L25" i="91"/>
  <c r="L9" i="90"/>
  <c r="L15" i="90"/>
  <c r="L21" i="90"/>
  <c r="L27" i="90"/>
  <c r="L11" i="89"/>
  <c r="L17" i="89"/>
  <c r="L23" i="89"/>
  <c r="L29" i="89"/>
  <c r="L13" i="88"/>
  <c r="L19" i="88"/>
  <c r="L25" i="88"/>
  <c r="L9" i="87"/>
  <c r="L15" i="87"/>
  <c r="L21" i="87"/>
  <c r="L27" i="87"/>
  <c r="L11" i="86"/>
  <c r="L17" i="86"/>
  <c r="L23" i="86"/>
  <c r="L29" i="86"/>
  <c r="L13" i="85"/>
  <c r="L19" i="85"/>
  <c r="L25" i="85"/>
  <c r="L9" i="84"/>
  <c r="L15" i="84"/>
  <c r="L21" i="84"/>
  <c r="L27" i="84"/>
  <c r="L11" i="83"/>
  <c r="L17" i="83"/>
  <c r="L23" i="83"/>
  <c r="L29" i="83"/>
  <c r="L13" i="82"/>
  <c r="L19" i="82"/>
  <c r="L25" i="82"/>
  <c r="L15" i="56"/>
  <c r="L21" i="56"/>
  <c r="L27" i="56"/>
  <c r="L17" i="81"/>
  <c r="L23" i="81"/>
  <c r="L29" i="81"/>
  <c r="L26" i="97"/>
  <c r="L16" i="96"/>
  <c r="L22" i="96"/>
  <c r="L28" i="96"/>
  <c r="L18" i="95"/>
  <c r="L24" i="95"/>
  <c r="L14" i="94"/>
  <c r="L20" i="94"/>
  <c r="L26" i="94"/>
  <c r="L16" i="93"/>
  <c r="L22" i="93"/>
  <c r="L28" i="93"/>
  <c r="L18" i="92"/>
  <c r="L24" i="92"/>
  <c r="L14" i="91"/>
  <c r="L20" i="91"/>
  <c r="L26" i="91"/>
  <c r="L16" i="90"/>
  <c r="L22" i="90"/>
  <c r="L28" i="90"/>
  <c r="L18" i="89"/>
  <c r="L24" i="89"/>
  <c r="L14" i="88"/>
  <c r="L20" i="88"/>
  <c r="L26" i="88"/>
  <c r="L16" i="87"/>
  <c r="L22" i="87"/>
  <c r="L28" i="87"/>
  <c r="L18" i="86"/>
  <c r="L24" i="86"/>
  <c r="L14" i="85"/>
  <c r="L20" i="85"/>
  <c r="L26" i="85"/>
  <c r="L16" i="84"/>
  <c r="L22" i="84"/>
  <c r="L28" i="84"/>
  <c r="L18" i="83"/>
  <c r="L24" i="83"/>
  <c r="L14" i="82"/>
  <c r="L20" i="82"/>
  <c r="L26" i="82"/>
  <c r="L16" i="56"/>
  <c r="L22" i="56"/>
  <c r="L28" i="56"/>
  <c r="L18" i="81"/>
  <c r="L24" i="81"/>
  <c r="L23" i="102"/>
  <c r="L29" i="102"/>
  <c r="L13" i="101"/>
  <c r="L19" i="101"/>
  <c r="L25" i="101"/>
  <c r="L9" i="100"/>
  <c r="L15" i="100"/>
  <c r="L21" i="100"/>
  <c r="L27" i="100"/>
  <c r="L11" i="99"/>
  <c r="L17" i="99"/>
  <c r="L23" i="99"/>
  <c r="L29" i="99"/>
  <c r="L13" i="98"/>
  <c r="L19" i="98"/>
  <c r="L25" i="98"/>
  <c r="L9" i="97"/>
  <c r="L15" i="97"/>
  <c r="L21" i="97"/>
  <c r="L27" i="97"/>
  <c r="L11" i="96"/>
  <c r="L17" i="96"/>
  <c r="L23" i="96"/>
  <c r="L29" i="96"/>
  <c r="L13" i="95"/>
  <c r="L19" i="95"/>
  <c r="L25" i="95"/>
  <c r="L9" i="94"/>
  <c r="L15" i="94"/>
  <c r="L21" i="94"/>
  <c r="L27" i="94"/>
  <c r="L11" i="93"/>
  <c r="L17" i="93"/>
  <c r="L23" i="93"/>
  <c r="L29" i="93"/>
  <c r="L13" i="92"/>
  <c r="L19" i="92"/>
  <c r="L25" i="92"/>
  <c r="L9" i="91"/>
  <c r="L15" i="91"/>
  <c r="L21" i="91"/>
  <c r="L27" i="91"/>
  <c r="L11" i="90"/>
  <c r="L17" i="90"/>
  <c r="L23" i="90"/>
  <c r="L29" i="90"/>
  <c r="L13" i="89"/>
  <c r="L19" i="89"/>
  <c r="L25" i="89"/>
  <c r="L9" i="88"/>
  <c r="L15" i="88"/>
  <c r="L21" i="88"/>
  <c r="L27" i="88"/>
  <c r="L11" i="87"/>
  <c r="L17" i="87"/>
  <c r="L23" i="87"/>
  <c r="L29" i="87"/>
  <c r="L13" i="86"/>
  <c r="L19" i="86"/>
  <c r="L25" i="86"/>
  <c r="L9" i="85"/>
  <c r="L15" i="85"/>
  <c r="L21" i="85"/>
  <c r="L27" i="85"/>
  <c r="L11" i="84"/>
  <c r="L17" i="84"/>
  <c r="L23" i="84"/>
  <c r="L29" i="84"/>
  <c r="L13" i="83"/>
  <c r="L19" i="83"/>
  <c r="L25" i="83"/>
  <c r="L9" i="82"/>
  <c r="L15" i="82"/>
  <c r="L21" i="82"/>
  <c r="L27" i="82"/>
  <c r="L11" i="56"/>
  <c r="L17" i="56"/>
  <c r="L23" i="56"/>
  <c r="L29" i="56"/>
  <c r="L13" i="81"/>
  <c r="L19" i="81"/>
  <c r="L25" i="81"/>
  <c r="L12" i="102"/>
  <c r="L18" i="102"/>
  <c r="L24" i="102"/>
  <c r="L8" i="101"/>
  <c r="L14" i="101"/>
  <c r="L20" i="101"/>
  <c r="L26" i="101"/>
  <c r="L10" i="100"/>
  <c r="L16" i="100"/>
  <c r="L22" i="100"/>
  <c r="L28" i="100"/>
  <c r="L12" i="99"/>
  <c r="L18" i="99"/>
  <c r="L24" i="99"/>
  <c r="L8" i="98"/>
  <c r="L14" i="98"/>
  <c r="L20" i="98"/>
  <c r="L26" i="98"/>
  <c r="L10" i="97"/>
  <c r="L16" i="97"/>
  <c r="L22" i="97"/>
  <c r="L28" i="97"/>
  <c r="L12" i="96"/>
  <c r="L18" i="96"/>
  <c r="L24" i="96"/>
  <c r="L8" i="95"/>
  <c r="L14" i="95"/>
  <c r="L20" i="95"/>
  <c r="L26" i="95"/>
  <c r="L10" i="94"/>
  <c r="L16" i="94"/>
  <c r="L22" i="94"/>
  <c r="L28" i="94"/>
  <c r="L12" i="93"/>
  <c r="L18" i="93"/>
  <c r="L24" i="93"/>
  <c r="L8" i="92"/>
  <c r="L14" i="92"/>
  <c r="L20" i="92"/>
  <c r="L26" i="92"/>
  <c r="L10" i="91"/>
  <c r="L16" i="91"/>
  <c r="L22" i="91"/>
  <c r="L28" i="91"/>
  <c r="L12" i="90"/>
  <c r="L18" i="90"/>
  <c r="L24" i="90"/>
  <c r="L8" i="89"/>
  <c r="L14" i="89"/>
  <c r="L20" i="89"/>
  <c r="L26" i="89"/>
  <c r="L10" i="88"/>
  <c r="L16" i="88"/>
  <c r="L22" i="88"/>
  <c r="L28" i="88"/>
  <c r="L12" i="87"/>
  <c r="L18" i="87"/>
  <c r="L24" i="87"/>
  <c r="L8" i="86"/>
  <c r="L14" i="86"/>
  <c r="L20" i="86"/>
  <c r="L26" i="86"/>
  <c r="L10" i="85"/>
  <c r="L16" i="85"/>
  <c r="L22" i="85"/>
  <c r="L28" i="85"/>
  <c r="L12" i="84"/>
  <c r="L18" i="84"/>
  <c r="L24" i="84"/>
  <c r="L8" i="83"/>
  <c r="L14" i="83"/>
  <c r="L20" i="83"/>
  <c r="L26" i="83"/>
  <c r="L10" i="82"/>
  <c r="L16" i="82"/>
  <c r="L22" i="82"/>
  <c r="L28" i="82"/>
  <c r="L12" i="56"/>
  <c r="L18" i="56"/>
  <c r="L24" i="56"/>
  <c r="L8" i="81"/>
  <c r="L14" i="81"/>
  <c r="L20" i="81"/>
  <c r="L26" i="81"/>
  <c r="M28" i="58"/>
  <c r="M28" i="68"/>
  <c r="M8" i="58" l="1"/>
  <c r="K29" i="57" l="1"/>
  <c r="K28" i="57"/>
  <c r="K27" i="57"/>
  <c r="K26" i="57"/>
  <c r="K25" i="57"/>
  <c r="K24" i="57"/>
  <c r="K23" i="57"/>
  <c r="K22" i="57"/>
  <c r="K21" i="57"/>
  <c r="K20" i="57"/>
  <c r="K19" i="57"/>
  <c r="K18" i="57"/>
  <c r="K17" i="57"/>
  <c r="K16" i="57"/>
  <c r="K15" i="57"/>
  <c r="K14" i="57"/>
  <c r="K13" i="57"/>
  <c r="L13" i="57" s="1"/>
  <c r="K12" i="57"/>
  <c r="K11" i="57"/>
  <c r="K10" i="57"/>
  <c r="K9" i="57"/>
  <c r="L19" i="57" l="1"/>
  <c r="L25" i="57"/>
  <c r="L14" i="57"/>
  <c r="L20" i="57"/>
  <c r="L26" i="57"/>
  <c r="L9" i="57"/>
  <c r="L8" i="57"/>
  <c r="L15" i="57"/>
  <c r="L21" i="57"/>
  <c r="L27" i="57"/>
  <c r="L10" i="57"/>
  <c r="L16" i="57"/>
  <c r="L22" i="57"/>
  <c r="L28" i="57"/>
  <c r="L11" i="57"/>
  <c r="L17" i="57"/>
  <c r="L23" i="57"/>
  <c r="L29" i="57"/>
  <c r="L12" i="57"/>
  <c r="L18" i="57"/>
  <c r="L24" i="57"/>
  <c r="M28" i="61"/>
  <c r="M23" i="63"/>
  <c r="M28" i="66"/>
  <c r="M9" i="68"/>
  <c r="M28" i="69"/>
  <c r="M23" i="70"/>
  <c r="M28" i="71"/>
  <c r="M28" i="72"/>
  <c r="M28" i="74"/>
  <c r="M28" i="75"/>
  <c r="M28" i="76"/>
  <c r="M28" i="77"/>
  <c r="M23" i="78"/>
  <c r="M8" i="56"/>
  <c r="M28" i="82"/>
  <c r="M10" i="85"/>
  <c r="M28" i="86"/>
  <c r="M8" i="90"/>
  <c r="M16" i="91"/>
  <c r="M19" i="92"/>
  <c r="M28" i="97"/>
  <c r="M26" i="98"/>
  <c r="M25" i="99"/>
  <c r="M27" i="100"/>
  <c r="M27" i="103"/>
  <c r="M28" i="104"/>
  <c r="M28" i="105"/>
  <c r="M29" i="107"/>
  <c r="M22" i="109"/>
  <c r="M16" i="110"/>
  <c r="M28" i="113"/>
  <c r="M30" i="106" l="1"/>
  <c r="M28" i="106"/>
  <c r="M22" i="122"/>
  <c r="M28" i="122"/>
  <c r="M29" i="129"/>
  <c r="M28" i="129"/>
  <c r="M23" i="129"/>
  <c r="M28" i="121"/>
  <c r="M22" i="121"/>
  <c r="M30" i="128"/>
  <c r="M28" i="128"/>
  <c r="M23" i="128"/>
  <c r="M22" i="128"/>
  <c r="M25" i="120"/>
  <c r="M28" i="120"/>
  <c r="M21" i="112"/>
  <c r="M28" i="112"/>
  <c r="M22" i="88"/>
  <c r="M28" i="88"/>
  <c r="M23" i="88"/>
  <c r="M28" i="65"/>
  <c r="M22" i="65"/>
  <c r="M19" i="119"/>
  <c r="M28" i="119"/>
  <c r="M15" i="111"/>
  <c r="M28" i="111"/>
  <c r="M26" i="95"/>
  <c r="M28" i="95"/>
  <c r="M23" i="95"/>
  <c r="M28" i="64"/>
  <c r="M23" i="64"/>
  <c r="M29" i="126"/>
  <c r="M28" i="126"/>
  <c r="M16" i="118"/>
  <c r="M28" i="118"/>
  <c r="M16" i="102"/>
  <c r="M23" i="102"/>
  <c r="M16" i="94"/>
  <c r="M28" i="94"/>
  <c r="M28" i="127"/>
  <c r="M23" i="127"/>
  <c r="M22" i="127"/>
  <c r="M27" i="125"/>
  <c r="M28" i="125"/>
  <c r="M23" i="125"/>
  <c r="M22" i="125"/>
  <c r="M26" i="117"/>
  <c r="M23" i="117"/>
  <c r="M22" i="117"/>
  <c r="M18" i="101"/>
  <c r="M23" i="101"/>
  <c r="M28" i="101"/>
  <c r="M27" i="124"/>
  <c r="M28" i="124"/>
  <c r="M19" i="116"/>
  <c r="M23" i="116"/>
  <c r="M28" i="116"/>
  <c r="M15" i="108"/>
  <c r="M28" i="108"/>
  <c r="M28" i="84"/>
  <c r="M23" i="84"/>
  <c r="M22" i="84"/>
  <c r="M21" i="123"/>
  <c r="M28" i="123"/>
  <c r="M23" i="123"/>
  <c r="M17" i="115"/>
  <c r="M28" i="115"/>
  <c r="M9" i="104"/>
  <c r="M8" i="104"/>
  <c r="M10" i="126"/>
  <c r="M17" i="104"/>
  <c r="M14" i="126"/>
  <c r="M21" i="124"/>
  <c r="M25" i="104"/>
  <c r="M18" i="126"/>
  <c r="M25" i="124"/>
  <c r="M8" i="110"/>
  <c r="M20" i="102"/>
  <c r="M11" i="128"/>
  <c r="M22" i="126"/>
  <c r="M9" i="120"/>
  <c r="M24" i="110"/>
  <c r="M15" i="100"/>
  <c r="M8" i="99"/>
  <c r="M15" i="128"/>
  <c r="M26" i="126"/>
  <c r="M11" i="108"/>
  <c r="M23" i="100"/>
  <c r="M19" i="128"/>
  <c r="M30" i="126"/>
  <c r="M12" i="118"/>
  <c r="M19" i="108"/>
  <c r="M30" i="99"/>
  <c r="M9" i="124"/>
  <c r="M27" i="108"/>
  <c r="M12" i="86"/>
  <c r="M17" i="124"/>
  <c r="M27" i="128"/>
  <c r="M13" i="124"/>
  <c r="M15" i="116"/>
  <c r="M30" i="58"/>
  <c r="M26" i="58"/>
  <c r="M22" i="58"/>
  <c r="M18" i="58"/>
  <c r="M14" i="58"/>
  <c r="M10" i="58"/>
  <c r="M29" i="58"/>
  <c r="M25" i="58"/>
  <c r="M21" i="58"/>
  <c r="M17" i="58"/>
  <c r="M13" i="58"/>
  <c r="M9" i="58"/>
  <c r="M24" i="58"/>
  <c r="M20" i="58"/>
  <c r="M16" i="58"/>
  <c r="M12" i="58"/>
  <c r="M15" i="58"/>
  <c r="M27" i="58"/>
  <c r="M11" i="58"/>
  <c r="M23" i="58"/>
  <c r="M19" i="58"/>
  <c r="M10" i="98"/>
  <c r="M29" i="90"/>
  <c r="M25" i="90"/>
  <c r="M21" i="90"/>
  <c r="M17" i="90"/>
  <c r="M13" i="90"/>
  <c r="M9" i="90"/>
  <c r="M28" i="90"/>
  <c r="M24" i="90"/>
  <c r="M20" i="90"/>
  <c r="M16" i="90"/>
  <c r="M12" i="90"/>
  <c r="M27" i="90"/>
  <c r="M23" i="90"/>
  <c r="M19" i="90"/>
  <c r="M15" i="90"/>
  <c r="M11" i="90"/>
  <c r="M18" i="90"/>
  <c r="M30" i="90"/>
  <c r="M14" i="90"/>
  <c r="M26" i="90"/>
  <c r="M10" i="90"/>
  <c r="M22" i="90"/>
  <c r="M14" i="106"/>
  <c r="M29" i="122"/>
  <c r="M25" i="122"/>
  <c r="M21" i="122"/>
  <c r="M17" i="122"/>
  <c r="M13" i="122"/>
  <c r="M9" i="122"/>
  <c r="M24" i="122"/>
  <c r="M20" i="122"/>
  <c r="M16" i="122"/>
  <c r="M12" i="122"/>
  <c r="M8" i="122"/>
  <c r="M27" i="122"/>
  <c r="M23" i="122"/>
  <c r="M19" i="122"/>
  <c r="M15" i="122"/>
  <c r="M11" i="122"/>
  <c r="M18" i="122"/>
  <c r="M30" i="122"/>
  <c r="M14" i="122"/>
  <c r="M26" i="122"/>
  <c r="M10" i="122"/>
  <c r="M29" i="75"/>
  <c r="M25" i="75"/>
  <c r="M21" i="75"/>
  <c r="M17" i="75"/>
  <c r="M13" i="75"/>
  <c r="M27" i="75"/>
  <c r="M23" i="75"/>
  <c r="M19" i="75"/>
  <c r="M15" i="75"/>
  <c r="M11" i="75"/>
  <c r="M20" i="75"/>
  <c r="M12" i="75"/>
  <c r="M26" i="75"/>
  <c r="M18" i="75"/>
  <c r="M10" i="75"/>
  <c r="M24" i="75"/>
  <c r="M16" i="75"/>
  <c r="M9" i="75"/>
  <c r="M8" i="75"/>
  <c r="M30" i="75"/>
  <c r="M22" i="75"/>
  <c r="M14" i="75"/>
  <c r="M29" i="106"/>
  <c r="M25" i="106"/>
  <c r="M21" i="106"/>
  <c r="M17" i="106"/>
  <c r="M13" i="106"/>
  <c r="M9" i="106"/>
  <c r="M24" i="106"/>
  <c r="M20" i="106"/>
  <c r="M16" i="106"/>
  <c r="M12" i="106"/>
  <c r="M8" i="106"/>
  <c r="M27" i="106"/>
  <c r="M23" i="106"/>
  <c r="M19" i="106"/>
  <c r="M15" i="106"/>
  <c r="M11" i="106"/>
  <c r="M26" i="106"/>
  <c r="M10" i="106"/>
  <c r="M22" i="106"/>
  <c r="M18" i="106"/>
  <c r="M29" i="67"/>
  <c r="M25" i="67"/>
  <c r="M21" i="67"/>
  <c r="M17" i="67"/>
  <c r="M13" i="67"/>
  <c r="M9" i="67"/>
  <c r="M28" i="67"/>
  <c r="M24" i="67"/>
  <c r="M20" i="67"/>
  <c r="M16" i="67"/>
  <c r="M12" i="67"/>
  <c r="M8" i="67"/>
  <c r="M27" i="67"/>
  <c r="M23" i="67"/>
  <c r="M19" i="67"/>
  <c r="M15" i="67"/>
  <c r="M11" i="67"/>
  <c r="M22" i="67"/>
  <c r="M18" i="67"/>
  <c r="M30" i="67"/>
  <c r="M14" i="67"/>
  <c r="M26" i="67"/>
  <c r="M10" i="67"/>
  <c r="M29" i="114"/>
  <c r="M25" i="114"/>
  <c r="M21" i="114"/>
  <c r="M17" i="114"/>
  <c r="M13" i="114"/>
  <c r="M9" i="114"/>
  <c r="M28" i="114"/>
  <c r="M24" i="114"/>
  <c r="M20" i="114"/>
  <c r="M16" i="114"/>
  <c r="M12" i="114"/>
  <c r="M8" i="114"/>
  <c r="M27" i="114"/>
  <c r="M23" i="114"/>
  <c r="M19" i="114"/>
  <c r="M15" i="114"/>
  <c r="M11" i="114"/>
  <c r="M30" i="114"/>
  <c r="M14" i="114"/>
  <c r="M26" i="114"/>
  <c r="M10" i="114"/>
  <c r="M22" i="114"/>
  <c r="M27" i="82"/>
  <c r="M23" i="82"/>
  <c r="M19" i="82"/>
  <c r="M15" i="82"/>
  <c r="M11" i="82"/>
  <c r="M30" i="82"/>
  <c r="M26" i="82"/>
  <c r="M22" i="82"/>
  <c r="M18" i="82"/>
  <c r="M14" i="82"/>
  <c r="M10" i="82"/>
  <c r="M29" i="82"/>
  <c r="M25" i="82"/>
  <c r="M21" i="82"/>
  <c r="M17" i="82"/>
  <c r="M13" i="82"/>
  <c r="M9" i="82"/>
  <c r="M12" i="82"/>
  <c r="M24" i="82"/>
  <c r="M8" i="82"/>
  <c r="M20" i="82"/>
  <c r="M16" i="82"/>
  <c r="M29" i="98"/>
  <c r="M25" i="98"/>
  <c r="M21" i="98"/>
  <c r="M17" i="98"/>
  <c r="M13" i="98"/>
  <c r="M9" i="98"/>
  <c r="M28" i="98"/>
  <c r="M24" i="98"/>
  <c r="M20" i="98"/>
  <c r="M16" i="98"/>
  <c r="M12" i="98"/>
  <c r="M8" i="98"/>
  <c r="M27" i="98"/>
  <c r="M23" i="98"/>
  <c r="M19" i="98"/>
  <c r="M15" i="98"/>
  <c r="M11" i="98"/>
  <c r="M22" i="98"/>
  <c r="M18" i="98"/>
  <c r="M30" i="98"/>
  <c r="M14" i="98"/>
  <c r="M29" i="59"/>
  <c r="M25" i="59"/>
  <c r="M21" i="59"/>
  <c r="M17" i="59"/>
  <c r="M13" i="59"/>
  <c r="M9" i="59"/>
  <c r="M28" i="59"/>
  <c r="M24" i="59"/>
  <c r="M20" i="59"/>
  <c r="M16" i="59"/>
  <c r="M12" i="59"/>
  <c r="M8" i="59"/>
  <c r="M27" i="59"/>
  <c r="M23" i="59"/>
  <c r="M19" i="59"/>
  <c r="M15" i="59"/>
  <c r="M11" i="59"/>
  <c r="M22" i="59"/>
  <c r="M18" i="59"/>
  <c r="M30" i="59"/>
  <c r="M14" i="59"/>
  <c r="M26" i="59"/>
  <c r="M10" i="59"/>
  <c r="M18" i="114"/>
  <c r="M27" i="121"/>
  <c r="M23" i="121"/>
  <c r="M19" i="121"/>
  <c r="M15" i="121"/>
  <c r="M11" i="121"/>
  <c r="M30" i="121"/>
  <c r="M26" i="121"/>
  <c r="M18" i="121"/>
  <c r="M14" i="121"/>
  <c r="M10" i="121"/>
  <c r="M29" i="121"/>
  <c r="M25" i="121"/>
  <c r="M21" i="121"/>
  <c r="M17" i="121"/>
  <c r="M13" i="121"/>
  <c r="M9" i="121"/>
  <c r="M27" i="113"/>
  <c r="M23" i="113"/>
  <c r="M19" i="113"/>
  <c r="M15" i="113"/>
  <c r="M11" i="113"/>
  <c r="M30" i="113"/>
  <c r="M26" i="113"/>
  <c r="M22" i="113"/>
  <c r="M18" i="113"/>
  <c r="M14" i="113"/>
  <c r="M10" i="113"/>
  <c r="M29" i="113"/>
  <c r="M25" i="113"/>
  <c r="M21" i="113"/>
  <c r="M17" i="113"/>
  <c r="M13" i="113"/>
  <c r="M9" i="113"/>
  <c r="M27" i="105"/>
  <c r="M23" i="105"/>
  <c r="M19" i="105"/>
  <c r="M15" i="105"/>
  <c r="M11" i="105"/>
  <c r="M30" i="105"/>
  <c r="M26" i="105"/>
  <c r="M22" i="105"/>
  <c r="M18" i="105"/>
  <c r="M14" i="105"/>
  <c r="M10" i="105"/>
  <c r="M29" i="105"/>
  <c r="M25" i="105"/>
  <c r="M21" i="105"/>
  <c r="M17" i="105"/>
  <c r="M13" i="105"/>
  <c r="M9" i="105"/>
  <c r="M30" i="97"/>
  <c r="M29" i="97"/>
  <c r="M19" i="97"/>
  <c r="M15" i="97"/>
  <c r="M11" i="97"/>
  <c r="M23" i="97"/>
  <c r="M22" i="97"/>
  <c r="M18" i="97"/>
  <c r="M14" i="97"/>
  <c r="M10" i="97"/>
  <c r="M27" i="97"/>
  <c r="M21" i="97"/>
  <c r="M17" i="97"/>
  <c r="M13" i="97"/>
  <c r="M9" i="97"/>
  <c r="M26" i="97"/>
  <c r="M30" i="89"/>
  <c r="M26" i="89"/>
  <c r="M22" i="89"/>
  <c r="M18" i="89"/>
  <c r="M14" i="89"/>
  <c r="M10" i="89"/>
  <c r="M29" i="89"/>
  <c r="M25" i="89"/>
  <c r="M21" i="89"/>
  <c r="M17" i="89"/>
  <c r="M13" i="89"/>
  <c r="M9" i="89"/>
  <c r="M28" i="89"/>
  <c r="M24" i="89"/>
  <c r="M20" i="89"/>
  <c r="M16" i="89"/>
  <c r="M12" i="89"/>
  <c r="M8" i="89"/>
  <c r="M15" i="89"/>
  <c r="M27" i="89"/>
  <c r="M11" i="89"/>
  <c r="M23" i="89"/>
  <c r="M28" i="56"/>
  <c r="M24" i="56"/>
  <c r="M20" i="56"/>
  <c r="M16" i="56"/>
  <c r="M12" i="56"/>
  <c r="M27" i="56"/>
  <c r="M23" i="56"/>
  <c r="M19" i="56"/>
  <c r="M15" i="56"/>
  <c r="M11" i="56"/>
  <c r="M30" i="56"/>
  <c r="M26" i="56"/>
  <c r="M22" i="56"/>
  <c r="M18" i="56"/>
  <c r="M14" i="56"/>
  <c r="M10" i="56"/>
  <c r="M21" i="56"/>
  <c r="M17" i="56"/>
  <c r="M29" i="56"/>
  <c r="M13" i="56"/>
  <c r="M27" i="74"/>
  <c r="M23" i="74"/>
  <c r="M19" i="74"/>
  <c r="M15" i="74"/>
  <c r="M11" i="74"/>
  <c r="M29" i="74"/>
  <c r="M25" i="74"/>
  <c r="M21" i="74"/>
  <c r="M17" i="74"/>
  <c r="M13" i="74"/>
  <c r="M9" i="74"/>
  <c r="M16" i="74"/>
  <c r="M26" i="74"/>
  <c r="M24" i="74"/>
  <c r="M14" i="74"/>
  <c r="M12" i="74"/>
  <c r="M22" i="74"/>
  <c r="M20" i="74"/>
  <c r="M10" i="74"/>
  <c r="M18" i="74"/>
  <c r="M8" i="74"/>
  <c r="M30" i="74"/>
  <c r="M27" i="66"/>
  <c r="M23" i="66"/>
  <c r="M19" i="66"/>
  <c r="M15" i="66"/>
  <c r="M11" i="66"/>
  <c r="M30" i="66"/>
  <c r="M26" i="66"/>
  <c r="M22" i="66"/>
  <c r="M18" i="66"/>
  <c r="M14" i="66"/>
  <c r="M10" i="66"/>
  <c r="M29" i="66"/>
  <c r="M25" i="66"/>
  <c r="M21" i="66"/>
  <c r="M17" i="66"/>
  <c r="M13" i="66"/>
  <c r="M9" i="66"/>
  <c r="M16" i="66"/>
  <c r="M12" i="66"/>
  <c r="M24" i="66"/>
  <c r="M8" i="66"/>
  <c r="M20" i="66"/>
  <c r="M10" i="129"/>
  <c r="M14" i="129"/>
  <c r="M18" i="129"/>
  <c r="M22" i="129"/>
  <c r="M26" i="129"/>
  <c r="M30" i="129"/>
  <c r="M9" i="127"/>
  <c r="M13" i="127"/>
  <c r="M17" i="127"/>
  <c r="M21" i="127"/>
  <c r="M25" i="127"/>
  <c r="M29" i="127"/>
  <c r="M8" i="125"/>
  <c r="M12" i="125"/>
  <c r="M16" i="125"/>
  <c r="M20" i="125"/>
  <c r="M24" i="125"/>
  <c r="M13" i="123"/>
  <c r="M29" i="123"/>
  <c r="M16" i="121"/>
  <c r="M9" i="115"/>
  <c r="M25" i="115"/>
  <c r="M12" i="113"/>
  <c r="M18" i="109"/>
  <c r="M21" i="107"/>
  <c r="M8" i="105"/>
  <c r="M24" i="105"/>
  <c r="M11" i="103"/>
  <c r="M14" i="101"/>
  <c r="M30" i="101"/>
  <c r="M17" i="99"/>
  <c r="M20" i="97"/>
  <c r="M19" i="89"/>
  <c r="M24" i="120"/>
  <c r="M20" i="120"/>
  <c r="M16" i="120"/>
  <c r="M12" i="120"/>
  <c r="M8" i="120"/>
  <c r="M27" i="120"/>
  <c r="M23" i="120"/>
  <c r="M19" i="120"/>
  <c r="M15" i="120"/>
  <c r="M11" i="120"/>
  <c r="M30" i="120"/>
  <c r="M26" i="120"/>
  <c r="M22" i="120"/>
  <c r="M18" i="120"/>
  <c r="M14" i="120"/>
  <c r="M10" i="120"/>
  <c r="M24" i="112"/>
  <c r="M20" i="112"/>
  <c r="M16" i="112"/>
  <c r="M12" i="112"/>
  <c r="M8" i="112"/>
  <c r="M27" i="112"/>
  <c r="M23" i="112"/>
  <c r="M19" i="112"/>
  <c r="M15" i="112"/>
  <c r="M11" i="112"/>
  <c r="M30" i="112"/>
  <c r="M26" i="112"/>
  <c r="M22" i="112"/>
  <c r="M18" i="112"/>
  <c r="M14" i="112"/>
  <c r="M10" i="112"/>
  <c r="M24" i="104"/>
  <c r="M20" i="104"/>
  <c r="M16" i="104"/>
  <c r="M12" i="104"/>
  <c r="M27" i="104"/>
  <c r="M23" i="104"/>
  <c r="M19" i="104"/>
  <c r="M15" i="104"/>
  <c r="M11" i="104"/>
  <c r="M30" i="104"/>
  <c r="M26" i="104"/>
  <c r="M22" i="104"/>
  <c r="M18" i="104"/>
  <c r="M14" i="104"/>
  <c r="M10" i="104"/>
  <c r="M28" i="96"/>
  <c r="M24" i="96"/>
  <c r="M20" i="96"/>
  <c r="M16" i="96"/>
  <c r="M12" i="96"/>
  <c r="M8" i="96"/>
  <c r="M27" i="96"/>
  <c r="M23" i="96"/>
  <c r="M19" i="96"/>
  <c r="M15" i="96"/>
  <c r="M11" i="96"/>
  <c r="M30" i="96"/>
  <c r="M26" i="96"/>
  <c r="M22" i="96"/>
  <c r="M18" i="96"/>
  <c r="M14" i="96"/>
  <c r="M10" i="96"/>
  <c r="M25" i="96"/>
  <c r="M9" i="96"/>
  <c r="M21" i="96"/>
  <c r="M17" i="96"/>
  <c r="M24" i="88"/>
  <c r="M20" i="88"/>
  <c r="M16" i="88"/>
  <c r="M12" i="88"/>
  <c r="M8" i="88"/>
  <c r="M27" i="88"/>
  <c r="M19" i="88"/>
  <c r="M15" i="88"/>
  <c r="M11" i="88"/>
  <c r="M30" i="88"/>
  <c r="M26" i="88"/>
  <c r="M18" i="88"/>
  <c r="M14" i="88"/>
  <c r="M10" i="88"/>
  <c r="M21" i="88"/>
  <c r="M17" i="88"/>
  <c r="M29" i="88"/>
  <c r="M13" i="88"/>
  <c r="M30" i="81"/>
  <c r="M26" i="81"/>
  <c r="M22" i="81"/>
  <c r="M18" i="81"/>
  <c r="M14" i="81"/>
  <c r="M10" i="81"/>
  <c r="M29" i="81"/>
  <c r="M25" i="81"/>
  <c r="M21" i="81"/>
  <c r="M17" i="81"/>
  <c r="M13" i="81"/>
  <c r="M9" i="81"/>
  <c r="M28" i="81"/>
  <c r="M24" i="81"/>
  <c r="M20" i="81"/>
  <c r="M16" i="81"/>
  <c r="M12" i="81"/>
  <c r="M8" i="81"/>
  <c r="M15" i="81"/>
  <c r="M27" i="81"/>
  <c r="M11" i="81"/>
  <c r="M23" i="81"/>
  <c r="M19" i="81"/>
  <c r="M28" i="73"/>
  <c r="M24" i="73"/>
  <c r="M20" i="73"/>
  <c r="M16" i="73"/>
  <c r="M12" i="73"/>
  <c r="M8" i="73"/>
  <c r="M27" i="73"/>
  <c r="M23" i="73"/>
  <c r="M19" i="73"/>
  <c r="M15" i="73"/>
  <c r="M11" i="73"/>
  <c r="M30" i="73"/>
  <c r="M26" i="73"/>
  <c r="M22" i="73"/>
  <c r="M18" i="73"/>
  <c r="M14" i="73"/>
  <c r="M10" i="73"/>
  <c r="M25" i="73"/>
  <c r="M13" i="73"/>
  <c r="M21" i="73"/>
  <c r="M9" i="73"/>
  <c r="M29" i="73"/>
  <c r="M17" i="73"/>
  <c r="M30" i="65"/>
  <c r="M24" i="65"/>
  <c r="M20" i="65"/>
  <c r="M16" i="65"/>
  <c r="M12" i="65"/>
  <c r="M8" i="65"/>
  <c r="M27" i="65"/>
  <c r="M23" i="65"/>
  <c r="M19" i="65"/>
  <c r="M15" i="65"/>
  <c r="M11" i="65"/>
  <c r="M26" i="65"/>
  <c r="M18" i="65"/>
  <c r="M14" i="65"/>
  <c r="M10" i="65"/>
  <c r="M25" i="65"/>
  <c r="M9" i="65"/>
  <c r="M21" i="65"/>
  <c r="M17" i="65"/>
  <c r="M29" i="65"/>
  <c r="M13" i="65"/>
  <c r="M8" i="128"/>
  <c r="M12" i="128"/>
  <c r="M16" i="128"/>
  <c r="M20" i="128"/>
  <c r="M24" i="128"/>
  <c r="M11" i="126"/>
  <c r="M15" i="126"/>
  <c r="M19" i="126"/>
  <c r="M23" i="126"/>
  <c r="M27" i="126"/>
  <c r="M10" i="124"/>
  <c r="M14" i="124"/>
  <c r="M18" i="124"/>
  <c r="M22" i="124"/>
  <c r="M26" i="124"/>
  <c r="M13" i="120"/>
  <c r="M29" i="120"/>
  <c r="M9" i="112"/>
  <c r="M25" i="112"/>
  <c r="M12" i="110"/>
  <c r="M28" i="110"/>
  <c r="M21" i="104"/>
  <c r="M8" i="102"/>
  <c r="M24" i="102"/>
  <c r="M11" i="100"/>
  <c r="M24" i="97"/>
  <c r="M9" i="88"/>
  <c r="M30" i="119"/>
  <c r="M26" i="119"/>
  <c r="M22" i="119"/>
  <c r="M18" i="119"/>
  <c r="M14" i="119"/>
  <c r="M10" i="119"/>
  <c r="M29" i="119"/>
  <c r="M25" i="119"/>
  <c r="M21" i="119"/>
  <c r="M17" i="119"/>
  <c r="M13" i="119"/>
  <c r="M9" i="119"/>
  <c r="M24" i="119"/>
  <c r="M20" i="119"/>
  <c r="M16" i="119"/>
  <c r="M12" i="119"/>
  <c r="M8" i="119"/>
  <c r="M30" i="111"/>
  <c r="M26" i="111"/>
  <c r="M22" i="111"/>
  <c r="M18" i="111"/>
  <c r="M14" i="111"/>
  <c r="M10" i="111"/>
  <c r="M29" i="111"/>
  <c r="M25" i="111"/>
  <c r="M21" i="111"/>
  <c r="M17" i="111"/>
  <c r="M13" i="111"/>
  <c r="M9" i="111"/>
  <c r="M24" i="111"/>
  <c r="M20" i="111"/>
  <c r="M16" i="111"/>
  <c r="M12" i="111"/>
  <c r="M8" i="111"/>
  <c r="M30" i="103"/>
  <c r="M26" i="103"/>
  <c r="M22" i="103"/>
  <c r="M18" i="103"/>
  <c r="M14" i="103"/>
  <c r="M10" i="103"/>
  <c r="M29" i="103"/>
  <c r="M25" i="103"/>
  <c r="M21" i="103"/>
  <c r="M17" i="103"/>
  <c r="M13" i="103"/>
  <c r="M9" i="103"/>
  <c r="M28" i="103"/>
  <c r="M24" i="103"/>
  <c r="M20" i="103"/>
  <c r="M16" i="103"/>
  <c r="M12" i="103"/>
  <c r="M8" i="103"/>
  <c r="M29" i="95"/>
  <c r="M25" i="95"/>
  <c r="M21" i="95"/>
  <c r="M17" i="95"/>
  <c r="M13" i="95"/>
  <c r="M9" i="95"/>
  <c r="M24" i="95"/>
  <c r="M20" i="95"/>
  <c r="M16" i="95"/>
  <c r="M12" i="95"/>
  <c r="M8" i="95"/>
  <c r="M27" i="95"/>
  <c r="M19" i="95"/>
  <c r="M15" i="95"/>
  <c r="M11" i="95"/>
  <c r="M22" i="95"/>
  <c r="M18" i="95"/>
  <c r="M30" i="95"/>
  <c r="M14" i="95"/>
  <c r="M29" i="87"/>
  <c r="M25" i="87"/>
  <c r="M21" i="87"/>
  <c r="M17" i="87"/>
  <c r="M13" i="87"/>
  <c r="M9" i="87"/>
  <c r="M28" i="87"/>
  <c r="M24" i="87"/>
  <c r="M20" i="87"/>
  <c r="M16" i="87"/>
  <c r="M12" i="87"/>
  <c r="M8" i="87"/>
  <c r="M27" i="87"/>
  <c r="M23" i="87"/>
  <c r="M19" i="87"/>
  <c r="M15" i="87"/>
  <c r="M11" i="87"/>
  <c r="M18" i="87"/>
  <c r="M30" i="87"/>
  <c r="M14" i="87"/>
  <c r="M26" i="87"/>
  <c r="M10" i="87"/>
  <c r="M27" i="80"/>
  <c r="M23" i="80"/>
  <c r="M19" i="80"/>
  <c r="M15" i="80"/>
  <c r="M11" i="80"/>
  <c r="M30" i="80"/>
  <c r="M26" i="80"/>
  <c r="M22" i="80"/>
  <c r="M18" i="80"/>
  <c r="M14" i="80"/>
  <c r="M10" i="80"/>
  <c r="M29" i="80"/>
  <c r="M25" i="80"/>
  <c r="M21" i="80"/>
  <c r="M17" i="80"/>
  <c r="M13" i="80"/>
  <c r="M9" i="80"/>
  <c r="M24" i="80"/>
  <c r="M8" i="80"/>
  <c r="M20" i="80"/>
  <c r="M16" i="80"/>
  <c r="M28" i="80"/>
  <c r="M12" i="80"/>
  <c r="M30" i="72"/>
  <c r="M26" i="72"/>
  <c r="M22" i="72"/>
  <c r="M18" i="72"/>
  <c r="M14" i="72"/>
  <c r="M10" i="72"/>
  <c r="M29" i="72"/>
  <c r="M24" i="72"/>
  <c r="M20" i="72"/>
  <c r="M16" i="72"/>
  <c r="M12" i="72"/>
  <c r="M8" i="72"/>
  <c r="M25" i="72"/>
  <c r="M23" i="72"/>
  <c r="M13" i="72"/>
  <c r="M11" i="72"/>
  <c r="M21" i="72"/>
  <c r="M19" i="72"/>
  <c r="M9" i="72"/>
  <c r="M17" i="72"/>
  <c r="M15" i="72"/>
  <c r="M27" i="72"/>
  <c r="M29" i="64"/>
  <c r="M25" i="64"/>
  <c r="M21" i="64"/>
  <c r="M17" i="64"/>
  <c r="M13" i="64"/>
  <c r="M9" i="64"/>
  <c r="M24" i="64"/>
  <c r="M20" i="64"/>
  <c r="M16" i="64"/>
  <c r="M12" i="64"/>
  <c r="M27" i="64"/>
  <c r="M19" i="64"/>
  <c r="M15" i="64"/>
  <c r="M11" i="64"/>
  <c r="M26" i="64"/>
  <c r="M14" i="64"/>
  <c r="M22" i="64"/>
  <c r="M10" i="64"/>
  <c r="M30" i="64"/>
  <c r="M18" i="64"/>
  <c r="M8" i="64"/>
  <c r="M11" i="129"/>
  <c r="M15" i="129"/>
  <c r="M19" i="129"/>
  <c r="M27" i="129"/>
  <c r="M10" i="127"/>
  <c r="M14" i="127"/>
  <c r="M18" i="127"/>
  <c r="M26" i="127"/>
  <c r="M30" i="127"/>
  <c r="M9" i="125"/>
  <c r="M13" i="125"/>
  <c r="M17" i="125"/>
  <c r="M21" i="125"/>
  <c r="M25" i="125"/>
  <c r="M29" i="125"/>
  <c r="M17" i="123"/>
  <c r="M20" i="121"/>
  <c r="M23" i="119"/>
  <c r="M10" i="117"/>
  <c r="M13" i="115"/>
  <c r="M29" i="115"/>
  <c r="M16" i="113"/>
  <c r="M19" i="111"/>
  <c r="M9" i="107"/>
  <c r="M25" i="107"/>
  <c r="M12" i="105"/>
  <c r="M15" i="103"/>
  <c r="M21" i="99"/>
  <c r="M8" i="97"/>
  <c r="M25" i="97"/>
  <c r="M27" i="118"/>
  <c r="M23" i="118"/>
  <c r="M19" i="118"/>
  <c r="M15" i="118"/>
  <c r="M11" i="118"/>
  <c r="M30" i="118"/>
  <c r="M26" i="118"/>
  <c r="M22" i="118"/>
  <c r="M18" i="118"/>
  <c r="M14" i="118"/>
  <c r="M10" i="118"/>
  <c r="M29" i="118"/>
  <c r="M25" i="118"/>
  <c r="M21" i="118"/>
  <c r="M17" i="118"/>
  <c r="M13" i="118"/>
  <c r="M9" i="118"/>
  <c r="M29" i="79"/>
  <c r="M25" i="79"/>
  <c r="M21" i="79"/>
  <c r="M17" i="79"/>
  <c r="M13" i="79"/>
  <c r="M9" i="79"/>
  <c r="M28" i="79"/>
  <c r="M24" i="79"/>
  <c r="M20" i="79"/>
  <c r="M16" i="79"/>
  <c r="M12" i="79"/>
  <c r="M8" i="79"/>
  <c r="M27" i="79"/>
  <c r="M23" i="79"/>
  <c r="M19" i="79"/>
  <c r="M15" i="79"/>
  <c r="M11" i="79"/>
  <c r="M18" i="79"/>
  <c r="M30" i="79"/>
  <c r="M14" i="79"/>
  <c r="M26" i="79"/>
  <c r="M10" i="79"/>
  <c r="M22" i="79"/>
  <c r="M27" i="63"/>
  <c r="M19" i="63"/>
  <c r="M15" i="63"/>
  <c r="M11" i="63"/>
  <c r="M29" i="63"/>
  <c r="M25" i="63"/>
  <c r="M21" i="63"/>
  <c r="M17" i="63"/>
  <c r="M13" i="63"/>
  <c r="M9" i="63"/>
  <c r="M24" i="63"/>
  <c r="M14" i="63"/>
  <c r="M12" i="63"/>
  <c r="M22" i="63"/>
  <c r="M20" i="63"/>
  <c r="M10" i="63"/>
  <c r="M30" i="63"/>
  <c r="M8" i="63"/>
  <c r="M28" i="63"/>
  <c r="M18" i="63"/>
  <c r="M16" i="63"/>
  <c r="M26" i="63"/>
  <c r="M9" i="128"/>
  <c r="M13" i="128"/>
  <c r="M17" i="128"/>
  <c r="M21" i="128"/>
  <c r="M25" i="128"/>
  <c r="M29" i="128"/>
  <c r="M8" i="126"/>
  <c r="M12" i="126"/>
  <c r="M16" i="126"/>
  <c r="M20" i="126"/>
  <c r="M24" i="126"/>
  <c r="M11" i="124"/>
  <c r="M15" i="124"/>
  <c r="M19" i="124"/>
  <c r="M23" i="124"/>
  <c r="M17" i="120"/>
  <c r="M20" i="118"/>
  <c r="M13" i="112"/>
  <c r="M29" i="112"/>
  <c r="M12" i="102"/>
  <c r="M28" i="102"/>
  <c r="M13" i="96"/>
  <c r="M25" i="88"/>
  <c r="M9" i="56"/>
  <c r="M27" i="94"/>
  <c r="M23" i="94"/>
  <c r="M19" i="94"/>
  <c r="M15" i="94"/>
  <c r="M11" i="94"/>
  <c r="M30" i="94"/>
  <c r="M26" i="94"/>
  <c r="M22" i="94"/>
  <c r="M18" i="94"/>
  <c r="M14" i="94"/>
  <c r="M10" i="94"/>
  <c r="M29" i="94"/>
  <c r="M25" i="94"/>
  <c r="M21" i="94"/>
  <c r="M17" i="94"/>
  <c r="M13" i="94"/>
  <c r="M9" i="94"/>
  <c r="M12" i="94"/>
  <c r="M24" i="94"/>
  <c r="M8" i="94"/>
  <c r="M20" i="94"/>
  <c r="M27" i="71"/>
  <c r="M23" i="71"/>
  <c r="M19" i="71"/>
  <c r="M15" i="71"/>
  <c r="M11" i="71"/>
  <c r="M30" i="71"/>
  <c r="M26" i="71"/>
  <c r="M22" i="71"/>
  <c r="M18" i="71"/>
  <c r="M14" i="71"/>
  <c r="M10" i="71"/>
  <c r="M29" i="71"/>
  <c r="M25" i="71"/>
  <c r="M21" i="71"/>
  <c r="M17" i="71"/>
  <c r="M13" i="71"/>
  <c r="M9" i="71"/>
  <c r="M16" i="71"/>
  <c r="M12" i="71"/>
  <c r="M24" i="71"/>
  <c r="M8" i="71"/>
  <c r="M20" i="71"/>
  <c r="M29" i="117"/>
  <c r="M25" i="117"/>
  <c r="M21" i="117"/>
  <c r="M17" i="117"/>
  <c r="M13" i="117"/>
  <c r="M9" i="117"/>
  <c r="M28" i="117"/>
  <c r="M24" i="117"/>
  <c r="M20" i="117"/>
  <c r="M16" i="117"/>
  <c r="M12" i="117"/>
  <c r="M8" i="117"/>
  <c r="M27" i="117"/>
  <c r="M19" i="117"/>
  <c r="M15" i="117"/>
  <c r="M11" i="117"/>
  <c r="M29" i="109"/>
  <c r="M25" i="109"/>
  <c r="M21" i="109"/>
  <c r="M17" i="109"/>
  <c r="M13" i="109"/>
  <c r="M9" i="109"/>
  <c r="M28" i="109"/>
  <c r="M24" i="109"/>
  <c r="M20" i="109"/>
  <c r="M16" i="109"/>
  <c r="M12" i="109"/>
  <c r="M8" i="109"/>
  <c r="M27" i="109"/>
  <c r="M23" i="109"/>
  <c r="M19" i="109"/>
  <c r="M15" i="109"/>
  <c r="M11" i="109"/>
  <c r="M29" i="101"/>
  <c r="M25" i="101"/>
  <c r="M21" i="101"/>
  <c r="M17" i="101"/>
  <c r="M13" i="101"/>
  <c r="M9" i="101"/>
  <c r="M24" i="101"/>
  <c r="M20" i="101"/>
  <c r="M16" i="101"/>
  <c r="M12" i="101"/>
  <c r="M8" i="101"/>
  <c r="M27" i="101"/>
  <c r="M19" i="101"/>
  <c r="M15" i="101"/>
  <c r="M11" i="101"/>
  <c r="M28" i="93"/>
  <c r="M24" i="93"/>
  <c r="M20" i="93"/>
  <c r="M16" i="93"/>
  <c r="M12" i="93"/>
  <c r="M8" i="93"/>
  <c r="M27" i="93"/>
  <c r="M23" i="93"/>
  <c r="M19" i="93"/>
  <c r="M15" i="93"/>
  <c r="M11" i="93"/>
  <c r="M30" i="93"/>
  <c r="M26" i="93"/>
  <c r="M22" i="93"/>
  <c r="M18" i="93"/>
  <c r="M14" i="93"/>
  <c r="M10" i="93"/>
  <c r="M25" i="93"/>
  <c r="M9" i="93"/>
  <c r="M21" i="93"/>
  <c r="M17" i="93"/>
  <c r="M30" i="85"/>
  <c r="M26" i="85"/>
  <c r="M22" i="85"/>
  <c r="M18" i="85"/>
  <c r="M14" i="85"/>
  <c r="M29" i="85"/>
  <c r="M25" i="85"/>
  <c r="M21" i="85"/>
  <c r="M17" i="85"/>
  <c r="M28" i="85"/>
  <c r="M24" i="85"/>
  <c r="M20" i="85"/>
  <c r="M16" i="85"/>
  <c r="M15" i="85"/>
  <c r="M9" i="85"/>
  <c r="M8" i="85"/>
  <c r="M27" i="85"/>
  <c r="M13" i="85"/>
  <c r="M12" i="85"/>
  <c r="M23" i="85"/>
  <c r="M19" i="85"/>
  <c r="M11" i="85"/>
  <c r="M30" i="78"/>
  <c r="M26" i="78"/>
  <c r="M22" i="78"/>
  <c r="M18" i="78"/>
  <c r="M14" i="78"/>
  <c r="M10" i="78"/>
  <c r="M29" i="78"/>
  <c r="M25" i="78"/>
  <c r="M21" i="78"/>
  <c r="M17" i="78"/>
  <c r="M13" i="78"/>
  <c r="M9" i="78"/>
  <c r="M28" i="78"/>
  <c r="M24" i="78"/>
  <c r="M20" i="78"/>
  <c r="M16" i="78"/>
  <c r="M12" i="78"/>
  <c r="M8" i="78"/>
  <c r="M27" i="78"/>
  <c r="M11" i="78"/>
  <c r="M19" i="78"/>
  <c r="M15" i="78"/>
  <c r="M29" i="70"/>
  <c r="M25" i="70"/>
  <c r="M21" i="70"/>
  <c r="M17" i="70"/>
  <c r="M13" i="70"/>
  <c r="M9" i="70"/>
  <c r="M28" i="70"/>
  <c r="M24" i="70"/>
  <c r="M20" i="70"/>
  <c r="M16" i="70"/>
  <c r="M12" i="70"/>
  <c r="M8" i="70"/>
  <c r="M27" i="70"/>
  <c r="M19" i="70"/>
  <c r="M15" i="70"/>
  <c r="M11" i="70"/>
  <c r="M26" i="70"/>
  <c r="M10" i="70"/>
  <c r="M22" i="70"/>
  <c r="M18" i="70"/>
  <c r="M30" i="70"/>
  <c r="M14" i="70"/>
  <c r="M28" i="62"/>
  <c r="M24" i="62"/>
  <c r="M20" i="62"/>
  <c r="M16" i="62"/>
  <c r="M12" i="62"/>
  <c r="M8" i="62"/>
  <c r="M27" i="62"/>
  <c r="M23" i="62"/>
  <c r="M19" i="62"/>
  <c r="M15" i="62"/>
  <c r="M11" i="62"/>
  <c r="M30" i="62"/>
  <c r="M26" i="62"/>
  <c r="M22" i="62"/>
  <c r="M18" i="62"/>
  <c r="M14" i="62"/>
  <c r="M10" i="62"/>
  <c r="M13" i="62"/>
  <c r="M21" i="62"/>
  <c r="M9" i="62"/>
  <c r="M29" i="62"/>
  <c r="M17" i="62"/>
  <c r="M25" i="62"/>
  <c r="M8" i="129"/>
  <c r="M12" i="129"/>
  <c r="M16" i="129"/>
  <c r="M20" i="129"/>
  <c r="M24" i="129"/>
  <c r="M11" i="127"/>
  <c r="M15" i="127"/>
  <c r="M19" i="127"/>
  <c r="M27" i="127"/>
  <c r="M10" i="125"/>
  <c r="M14" i="125"/>
  <c r="M18" i="125"/>
  <c r="M26" i="125"/>
  <c r="M30" i="125"/>
  <c r="M8" i="121"/>
  <c r="M24" i="121"/>
  <c r="M11" i="119"/>
  <c r="M27" i="119"/>
  <c r="M14" i="117"/>
  <c r="M30" i="117"/>
  <c r="M20" i="113"/>
  <c r="M23" i="111"/>
  <c r="M10" i="109"/>
  <c r="M26" i="109"/>
  <c r="M13" i="107"/>
  <c r="M16" i="105"/>
  <c r="M19" i="103"/>
  <c r="M22" i="101"/>
  <c r="M9" i="99"/>
  <c r="M12" i="97"/>
  <c r="M13" i="93"/>
  <c r="M25" i="56"/>
  <c r="M27" i="110"/>
  <c r="M23" i="110"/>
  <c r="M19" i="110"/>
  <c r="M15" i="110"/>
  <c r="M11" i="110"/>
  <c r="M30" i="110"/>
  <c r="M26" i="110"/>
  <c r="M22" i="110"/>
  <c r="M18" i="110"/>
  <c r="M14" i="110"/>
  <c r="M10" i="110"/>
  <c r="M29" i="110"/>
  <c r="M25" i="110"/>
  <c r="M21" i="110"/>
  <c r="M17" i="110"/>
  <c r="M13" i="110"/>
  <c r="M9" i="110"/>
  <c r="M29" i="86"/>
  <c r="M27" i="86"/>
  <c r="M23" i="86"/>
  <c r="M19" i="86"/>
  <c r="M15" i="86"/>
  <c r="M11" i="86"/>
  <c r="M26" i="86"/>
  <c r="M22" i="86"/>
  <c r="M18" i="86"/>
  <c r="M14" i="86"/>
  <c r="M10" i="86"/>
  <c r="M30" i="86"/>
  <c r="M25" i="86"/>
  <c r="M21" i="86"/>
  <c r="M17" i="86"/>
  <c r="M13" i="86"/>
  <c r="M9" i="86"/>
  <c r="M24" i="86"/>
  <c r="M8" i="86"/>
  <c r="M20" i="86"/>
  <c r="M16" i="86"/>
  <c r="M30" i="124"/>
  <c r="M29" i="124"/>
  <c r="M30" i="116"/>
  <c r="M26" i="116"/>
  <c r="M22" i="116"/>
  <c r="M18" i="116"/>
  <c r="M14" i="116"/>
  <c r="M10" i="116"/>
  <c r="M29" i="116"/>
  <c r="M25" i="116"/>
  <c r="M21" i="116"/>
  <c r="M17" i="116"/>
  <c r="M13" i="116"/>
  <c r="M9" i="116"/>
  <c r="M24" i="116"/>
  <c r="M20" i="116"/>
  <c r="M16" i="116"/>
  <c r="M12" i="116"/>
  <c r="M8" i="116"/>
  <c r="M30" i="108"/>
  <c r="M26" i="108"/>
  <c r="M22" i="108"/>
  <c r="M18" i="108"/>
  <c r="M14" i="108"/>
  <c r="M10" i="108"/>
  <c r="M29" i="108"/>
  <c r="M25" i="108"/>
  <c r="M21" i="108"/>
  <c r="M17" i="108"/>
  <c r="M13" i="108"/>
  <c r="M9" i="108"/>
  <c r="M24" i="108"/>
  <c r="M20" i="108"/>
  <c r="M16" i="108"/>
  <c r="M12" i="108"/>
  <c r="M8" i="108"/>
  <c r="M30" i="100"/>
  <c r="M26" i="100"/>
  <c r="M22" i="100"/>
  <c r="M18" i="100"/>
  <c r="M14" i="100"/>
  <c r="M10" i="100"/>
  <c r="M29" i="100"/>
  <c r="M25" i="100"/>
  <c r="M21" i="100"/>
  <c r="M17" i="100"/>
  <c r="M13" i="100"/>
  <c r="M9" i="100"/>
  <c r="M28" i="100"/>
  <c r="M24" i="100"/>
  <c r="M20" i="100"/>
  <c r="M16" i="100"/>
  <c r="M12" i="100"/>
  <c r="M8" i="100"/>
  <c r="M30" i="92"/>
  <c r="M26" i="92"/>
  <c r="M22" i="92"/>
  <c r="M18" i="92"/>
  <c r="M14" i="92"/>
  <c r="M10" i="92"/>
  <c r="M29" i="92"/>
  <c r="M25" i="92"/>
  <c r="M21" i="92"/>
  <c r="M17" i="92"/>
  <c r="M13" i="92"/>
  <c r="M9" i="92"/>
  <c r="M28" i="92"/>
  <c r="M24" i="92"/>
  <c r="M20" i="92"/>
  <c r="M16" i="92"/>
  <c r="M12" i="92"/>
  <c r="M8" i="92"/>
  <c r="M15" i="92"/>
  <c r="M27" i="92"/>
  <c r="M11" i="92"/>
  <c r="M23" i="92"/>
  <c r="M24" i="84"/>
  <c r="M20" i="84"/>
  <c r="M16" i="84"/>
  <c r="M12" i="84"/>
  <c r="M8" i="84"/>
  <c r="M27" i="84"/>
  <c r="M19" i="84"/>
  <c r="M15" i="84"/>
  <c r="M11" i="84"/>
  <c r="M30" i="84"/>
  <c r="M26" i="84"/>
  <c r="M18" i="84"/>
  <c r="M14" i="84"/>
  <c r="M10" i="84"/>
  <c r="M25" i="84"/>
  <c r="M9" i="84"/>
  <c r="M21" i="84"/>
  <c r="M17" i="84"/>
  <c r="M29" i="84"/>
  <c r="M13" i="84"/>
  <c r="M24" i="77"/>
  <c r="M20" i="77"/>
  <c r="M16" i="77"/>
  <c r="M12" i="77"/>
  <c r="M8" i="77"/>
  <c r="M27" i="77"/>
  <c r="M23" i="77"/>
  <c r="M19" i="77"/>
  <c r="M15" i="77"/>
  <c r="M11" i="77"/>
  <c r="M30" i="77"/>
  <c r="M26" i="77"/>
  <c r="M22" i="77"/>
  <c r="M18" i="77"/>
  <c r="M14" i="77"/>
  <c r="M10" i="77"/>
  <c r="M21" i="77"/>
  <c r="M17" i="77"/>
  <c r="M29" i="77"/>
  <c r="M13" i="77"/>
  <c r="M25" i="77"/>
  <c r="M9" i="77"/>
  <c r="M30" i="69"/>
  <c r="M26" i="69"/>
  <c r="M22" i="69"/>
  <c r="M18" i="69"/>
  <c r="M14" i="69"/>
  <c r="M10" i="69"/>
  <c r="M29" i="69"/>
  <c r="M25" i="69"/>
  <c r="M21" i="69"/>
  <c r="M17" i="69"/>
  <c r="M13" i="69"/>
  <c r="M9" i="69"/>
  <c r="M24" i="69"/>
  <c r="M20" i="69"/>
  <c r="M16" i="69"/>
  <c r="M12" i="69"/>
  <c r="M8" i="69"/>
  <c r="M19" i="69"/>
  <c r="M15" i="69"/>
  <c r="M27" i="69"/>
  <c r="M11" i="69"/>
  <c r="M23" i="69"/>
  <c r="M30" i="61"/>
  <c r="M26" i="61"/>
  <c r="M22" i="61"/>
  <c r="M18" i="61"/>
  <c r="M14" i="61"/>
  <c r="M10" i="61"/>
  <c r="M29" i="61"/>
  <c r="M24" i="61"/>
  <c r="M20" i="61"/>
  <c r="M16" i="61"/>
  <c r="M12" i="61"/>
  <c r="M8" i="61"/>
  <c r="M11" i="61"/>
  <c r="M21" i="61"/>
  <c r="M19" i="61"/>
  <c r="M9" i="61"/>
  <c r="M27" i="61"/>
  <c r="M17" i="61"/>
  <c r="M15" i="61"/>
  <c r="M13" i="61"/>
  <c r="M25" i="61"/>
  <c r="M23" i="61"/>
  <c r="M10" i="128"/>
  <c r="M14" i="128"/>
  <c r="M18" i="128"/>
  <c r="M26" i="128"/>
  <c r="M9" i="126"/>
  <c r="M13" i="126"/>
  <c r="M17" i="126"/>
  <c r="M21" i="126"/>
  <c r="M25" i="126"/>
  <c r="M8" i="124"/>
  <c r="M12" i="124"/>
  <c r="M16" i="124"/>
  <c r="M20" i="124"/>
  <c r="M24" i="124"/>
  <c r="M21" i="120"/>
  <c r="M8" i="118"/>
  <c r="M24" i="118"/>
  <c r="M11" i="116"/>
  <c r="M27" i="116"/>
  <c r="M17" i="112"/>
  <c r="M20" i="110"/>
  <c r="M23" i="108"/>
  <c r="M13" i="104"/>
  <c r="N13" i="104" s="1"/>
  <c r="M29" i="104"/>
  <c r="M19" i="100"/>
  <c r="M29" i="96"/>
  <c r="M27" i="102"/>
  <c r="M19" i="102"/>
  <c r="M15" i="102"/>
  <c r="M11" i="102"/>
  <c r="M30" i="102"/>
  <c r="M26" i="102"/>
  <c r="M22" i="102"/>
  <c r="M18" i="102"/>
  <c r="M14" i="102"/>
  <c r="M10" i="102"/>
  <c r="M29" i="102"/>
  <c r="M25" i="102"/>
  <c r="M21" i="102"/>
  <c r="M17" i="102"/>
  <c r="M13" i="102"/>
  <c r="M9" i="102"/>
  <c r="M28" i="57"/>
  <c r="M24" i="57"/>
  <c r="M20" i="57"/>
  <c r="M16" i="57"/>
  <c r="M12" i="57"/>
  <c r="M8" i="57"/>
  <c r="M27" i="57"/>
  <c r="M23" i="57"/>
  <c r="M19" i="57"/>
  <c r="M15" i="57"/>
  <c r="M11" i="57"/>
  <c r="M30" i="57"/>
  <c r="M26" i="57"/>
  <c r="M22" i="57"/>
  <c r="M18" i="57"/>
  <c r="M14" i="57"/>
  <c r="M10" i="57"/>
  <c r="M25" i="57"/>
  <c r="M9" i="57"/>
  <c r="M21" i="57"/>
  <c r="M17" i="57"/>
  <c r="M29" i="57"/>
  <c r="M13" i="57"/>
  <c r="M24" i="123"/>
  <c r="M20" i="123"/>
  <c r="M16" i="123"/>
  <c r="M12" i="123"/>
  <c r="M8" i="123"/>
  <c r="M27" i="123"/>
  <c r="M19" i="123"/>
  <c r="M15" i="123"/>
  <c r="M11" i="123"/>
  <c r="M30" i="123"/>
  <c r="M26" i="123"/>
  <c r="M22" i="123"/>
  <c r="M18" i="123"/>
  <c r="M14" i="123"/>
  <c r="M10" i="123"/>
  <c r="M24" i="115"/>
  <c r="M20" i="115"/>
  <c r="M16" i="115"/>
  <c r="M12" i="115"/>
  <c r="M8" i="115"/>
  <c r="M27" i="115"/>
  <c r="M23" i="115"/>
  <c r="M19" i="115"/>
  <c r="M15" i="115"/>
  <c r="M11" i="115"/>
  <c r="M30" i="115"/>
  <c r="M26" i="115"/>
  <c r="M22" i="115"/>
  <c r="M18" i="115"/>
  <c r="M14" i="115"/>
  <c r="M10" i="115"/>
  <c r="M28" i="107"/>
  <c r="M24" i="107"/>
  <c r="M20" i="107"/>
  <c r="M16" i="107"/>
  <c r="M12" i="107"/>
  <c r="M8" i="107"/>
  <c r="M27" i="107"/>
  <c r="M23" i="107"/>
  <c r="M19" i="107"/>
  <c r="M15" i="107"/>
  <c r="M11" i="107"/>
  <c r="M30" i="107"/>
  <c r="M26" i="107"/>
  <c r="M22" i="107"/>
  <c r="M18" i="107"/>
  <c r="M14" i="107"/>
  <c r="M10" i="107"/>
  <c r="M28" i="99"/>
  <c r="M24" i="99"/>
  <c r="M20" i="99"/>
  <c r="M16" i="99"/>
  <c r="M12" i="99"/>
  <c r="M27" i="99"/>
  <c r="M23" i="99"/>
  <c r="M19" i="99"/>
  <c r="M15" i="99"/>
  <c r="M11" i="99"/>
  <c r="M26" i="99"/>
  <c r="M22" i="99"/>
  <c r="M18" i="99"/>
  <c r="M14" i="99"/>
  <c r="M10" i="99"/>
  <c r="M27" i="91"/>
  <c r="M23" i="91"/>
  <c r="M19" i="91"/>
  <c r="M15" i="91"/>
  <c r="M11" i="91"/>
  <c r="M30" i="91"/>
  <c r="M26" i="91"/>
  <c r="M22" i="91"/>
  <c r="M18" i="91"/>
  <c r="M14" i="91"/>
  <c r="M10" i="91"/>
  <c r="M29" i="91"/>
  <c r="M25" i="91"/>
  <c r="M21" i="91"/>
  <c r="M17" i="91"/>
  <c r="M13" i="91"/>
  <c r="M9" i="91"/>
  <c r="M28" i="91"/>
  <c r="M12" i="91"/>
  <c r="M24" i="91"/>
  <c r="M8" i="91"/>
  <c r="M20" i="91"/>
  <c r="M29" i="83"/>
  <c r="M25" i="83"/>
  <c r="M21" i="83"/>
  <c r="M17" i="83"/>
  <c r="M13" i="83"/>
  <c r="M9" i="83"/>
  <c r="M28" i="83"/>
  <c r="M24" i="83"/>
  <c r="M20" i="83"/>
  <c r="M16" i="83"/>
  <c r="M12" i="83"/>
  <c r="M8" i="83"/>
  <c r="M27" i="83"/>
  <c r="M23" i="83"/>
  <c r="M19" i="83"/>
  <c r="M15" i="83"/>
  <c r="M11" i="83"/>
  <c r="M18" i="83"/>
  <c r="M30" i="83"/>
  <c r="M14" i="83"/>
  <c r="M26" i="83"/>
  <c r="M10" i="83"/>
  <c r="M22" i="83"/>
  <c r="M29" i="76"/>
  <c r="M25" i="76"/>
  <c r="M21" i="76"/>
  <c r="M17" i="76"/>
  <c r="M13" i="76"/>
  <c r="M9" i="76"/>
  <c r="M24" i="76"/>
  <c r="M20" i="76"/>
  <c r="M16" i="76"/>
  <c r="M12" i="76"/>
  <c r="M8" i="76"/>
  <c r="M27" i="76"/>
  <c r="M23" i="76"/>
  <c r="M19" i="76"/>
  <c r="M15" i="76"/>
  <c r="M11" i="76"/>
  <c r="M30" i="76"/>
  <c r="M14" i="76"/>
  <c r="M26" i="76"/>
  <c r="M10" i="76"/>
  <c r="M22" i="76"/>
  <c r="M24" i="68"/>
  <c r="M20" i="68"/>
  <c r="M16" i="68"/>
  <c r="M12" i="68"/>
  <c r="M8" i="68"/>
  <c r="M27" i="68"/>
  <c r="M23" i="68"/>
  <c r="M19" i="68"/>
  <c r="M15" i="68"/>
  <c r="M11" i="68"/>
  <c r="M30" i="68"/>
  <c r="M26" i="68"/>
  <c r="M22" i="68"/>
  <c r="M18" i="68"/>
  <c r="M14" i="68"/>
  <c r="M10" i="68"/>
  <c r="M29" i="68"/>
  <c r="M13" i="68"/>
  <c r="M25" i="68"/>
  <c r="M21" i="68"/>
  <c r="M17" i="68"/>
  <c r="M27" i="60"/>
  <c r="M23" i="60"/>
  <c r="M19" i="60"/>
  <c r="M15" i="60"/>
  <c r="M11" i="60"/>
  <c r="M30" i="60"/>
  <c r="M26" i="60"/>
  <c r="M22" i="60"/>
  <c r="M18" i="60"/>
  <c r="M14" i="60"/>
  <c r="M10" i="60"/>
  <c r="M29" i="60"/>
  <c r="M25" i="60"/>
  <c r="M21" i="60"/>
  <c r="M17" i="60"/>
  <c r="M13" i="60"/>
  <c r="M9" i="60"/>
  <c r="M28" i="60"/>
  <c r="M12" i="60"/>
  <c r="M24" i="60"/>
  <c r="M8" i="60"/>
  <c r="M20" i="60"/>
  <c r="M16" i="60"/>
  <c r="M9" i="129"/>
  <c r="M13" i="129"/>
  <c r="M17" i="129"/>
  <c r="M21" i="129"/>
  <c r="M25" i="129"/>
  <c r="M8" i="127"/>
  <c r="M12" i="127"/>
  <c r="M16" i="127"/>
  <c r="M20" i="127"/>
  <c r="M24" i="127"/>
  <c r="M11" i="125"/>
  <c r="M15" i="125"/>
  <c r="M19" i="125"/>
  <c r="M9" i="123"/>
  <c r="M25" i="123"/>
  <c r="M12" i="121"/>
  <c r="M15" i="119"/>
  <c r="M18" i="117"/>
  <c r="M21" i="115"/>
  <c r="M8" i="113"/>
  <c r="M24" i="113"/>
  <c r="M11" i="111"/>
  <c r="M27" i="111"/>
  <c r="M14" i="109"/>
  <c r="M30" i="109"/>
  <c r="M17" i="107"/>
  <c r="M20" i="105"/>
  <c r="M23" i="103"/>
  <c r="M10" i="101"/>
  <c r="M26" i="101"/>
  <c r="M13" i="99"/>
  <c r="M29" i="99"/>
  <c r="M16" i="97"/>
  <c r="M10" i="95"/>
  <c r="M29" i="93"/>
  <c r="M22" i="87"/>
  <c r="M18" i="76"/>
  <c r="N29" i="73" l="1"/>
  <c r="N11" i="81"/>
  <c r="N16" i="66"/>
  <c r="N12" i="74"/>
  <c r="N24" i="118"/>
  <c r="N9" i="126"/>
  <c r="N20" i="80"/>
  <c r="N20" i="58"/>
  <c r="N15" i="106"/>
  <c r="N12" i="122"/>
  <c r="N29" i="93"/>
  <c r="N15" i="119"/>
  <c r="N11" i="125"/>
  <c r="N20" i="110"/>
  <c r="N21" i="120"/>
  <c r="N14" i="109"/>
  <c r="N17" i="102"/>
  <c r="N9" i="94"/>
  <c r="N11" i="111"/>
  <c r="N10" i="99"/>
  <c r="N20" i="94"/>
  <c r="N15" i="98"/>
  <c r="N26" i="122"/>
  <c r="N18" i="117"/>
  <c r="N23" i="103"/>
  <c r="N24" i="127"/>
  <c r="N29" i="96"/>
  <c r="N20" i="105"/>
  <c r="N20" i="124"/>
  <c r="N10" i="128"/>
  <c r="N18" i="114"/>
  <c r="N8" i="90"/>
  <c r="N26" i="101"/>
  <c r="N22" i="91"/>
  <c r="N23" i="92"/>
  <c r="N10" i="95"/>
  <c r="N12" i="121"/>
  <c r="N17" i="112"/>
  <c r="N16" i="97"/>
  <c r="N24" i="113"/>
  <c r="N19" i="100"/>
  <c r="N17" i="107"/>
  <c r="N9" i="123"/>
  <c r="N13" i="129"/>
  <c r="N13" i="91"/>
  <c r="N23" i="99"/>
  <c r="N10" i="115"/>
  <c r="N29" i="104"/>
  <c r="N11" i="116"/>
  <c r="N8" i="108"/>
  <c r="N19" i="89"/>
  <c r="N18" i="90"/>
  <c r="N10" i="63"/>
  <c r="N9" i="60"/>
  <c r="N18" i="68"/>
  <c r="N16" i="83"/>
  <c r="N25" i="56"/>
  <c r="N24" i="71"/>
  <c r="N25" i="88"/>
  <c r="N28" i="74"/>
  <c r="N16" i="82"/>
  <c r="N18" i="67"/>
  <c r="N28" i="75"/>
  <c r="N22" i="87"/>
  <c r="N14" i="70"/>
  <c r="N11" i="78"/>
  <c r="N13" i="85"/>
  <c r="N18" i="63"/>
  <c r="N26" i="64"/>
  <c r="N20" i="66"/>
  <c r="N18" i="74"/>
  <c r="N18" i="60"/>
  <c r="N27" i="68"/>
  <c r="N25" i="83"/>
  <c r="N23" i="69"/>
  <c r="N13" i="77"/>
  <c r="N9" i="84"/>
  <c r="N28" i="66"/>
  <c r="N18" i="59"/>
  <c r="N28" i="82"/>
  <c r="N15" i="72"/>
  <c r="N13" i="86"/>
  <c r="N14" i="62"/>
  <c r="N11" i="85"/>
  <c r="N22" i="79"/>
  <c r="N13" i="80"/>
  <c r="N17" i="65"/>
  <c r="N25" i="73"/>
  <c r="N12" i="81"/>
  <c r="N26" i="76"/>
  <c r="N18" i="83"/>
  <c r="N9" i="61"/>
  <c r="N22" i="75"/>
  <c r="N27" i="58"/>
  <c r="N29" i="57"/>
  <c r="N12" i="58"/>
  <c r="N16" i="58"/>
  <c r="N8" i="127"/>
  <c r="N13" i="68"/>
  <c r="N24" i="76"/>
  <c r="N9" i="83"/>
  <c r="N21" i="115"/>
  <c r="N17" i="129"/>
  <c r="N28" i="60"/>
  <c r="N14" i="60"/>
  <c r="N23" i="60"/>
  <c r="N14" i="68"/>
  <c r="N23" i="68"/>
  <c r="N10" i="76"/>
  <c r="N27" i="76"/>
  <c r="N17" i="76"/>
  <c r="N12" i="83"/>
  <c r="N21" i="83"/>
  <c r="N9" i="91"/>
  <c r="N18" i="91"/>
  <c r="N27" i="91"/>
  <c r="N19" i="99"/>
  <c r="N10" i="107"/>
  <c r="N19" i="107"/>
  <c r="N28" i="107"/>
  <c r="N15" i="115"/>
  <c r="N24" i="115"/>
  <c r="N15" i="123"/>
  <c r="N13" i="57"/>
  <c r="N18" i="57"/>
  <c r="N27" i="57"/>
  <c r="N13" i="102"/>
  <c r="N22" i="102"/>
  <c r="N23" i="108"/>
  <c r="N24" i="124"/>
  <c r="N13" i="126"/>
  <c r="N27" i="61"/>
  <c r="N20" i="61"/>
  <c r="N16" i="69"/>
  <c r="N29" i="69"/>
  <c r="N25" i="77"/>
  <c r="N22" i="77"/>
  <c r="N8" i="77"/>
  <c r="N28" i="77"/>
  <c r="N21" i="76"/>
  <c r="N14" i="107"/>
  <c r="N19" i="115"/>
  <c r="N22" i="57"/>
  <c r="N8" i="57"/>
  <c r="N26" i="102"/>
  <c r="N24" i="61"/>
  <c r="N20" i="69"/>
  <c r="N10" i="69"/>
  <c r="N26" i="77"/>
  <c r="N12" i="77"/>
  <c r="N15" i="84"/>
  <c r="N24" i="92"/>
  <c r="N10" i="92"/>
  <c r="N16" i="100"/>
  <c r="N25" i="100"/>
  <c r="N21" i="108"/>
  <c r="N17" i="116"/>
  <c r="N26" i="116"/>
  <c r="N22" i="86"/>
  <c r="N9" i="110"/>
  <c r="N18" i="110"/>
  <c r="N27" i="110"/>
  <c r="N13" i="107"/>
  <c r="N11" i="119"/>
  <c r="N27" i="127"/>
  <c r="N8" i="129"/>
  <c r="N27" i="60"/>
  <c r="N8" i="76"/>
  <c r="N28" i="76"/>
  <c r="N10" i="123"/>
  <c r="N20" i="127"/>
  <c r="N9" i="129"/>
  <c r="N13" i="60"/>
  <c r="N22" i="60"/>
  <c r="N17" i="68"/>
  <c r="N22" i="68"/>
  <c r="N8" i="68"/>
  <c r="N28" i="68"/>
  <c r="N9" i="68"/>
  <c r="N14" i="76"/>
  <c r="N12" i="76"/>
  <c r="N25" i="76"/>
  <c r="N11" i="83"/>
  <c r="N20" i="83"/>
  <c r="N29" i="83"/>
  <c r="N17" i="91"/>
  <c r="N26" i="91"/>
  <c r="N14" i="99"/>
  <c r="N27" i="99"/>
  <c r="N18" i="107"/>
  <c r="N27" i="107"/>
  <c r="N14" i="115"/>
  <c r="N23" i="115"/>
  <c r="N14" i="123"/>
  <c r="N27" i="123"/>
  <c r="N17" i="57"/>
  <c r="N26" i="57"/>
  <c r="N12" i="57"/>
  <c r="N21" i="102"/>
  <c r="N16" i="124"/>
  <c r="N26" i="128"/>
  <c r="N19" i="61"/>
  <c r="N29" i="61"/>
  <c r="N11" i="69"/>
  <c r="N24" i="69"/>
  <c r="N14" i="69"/>
  <c r="N29" i="77"/>
  <c r="N16" i="77"/>
  <c r="N25" i="84"/>
  <c r="N19" i="123"/>
  <c r="N29" i="99"/>
  <c r="N16" i="127"/>
  <c r="N16" i="60"/>
  <c r="N17" i="60"/>
  <c r="N26" i="60"/>
  <c r="N21" i="68"/>
  <c r="N26" i="68"/>
  <c r="N12" i="68"/>
  <c r="N16" i="76"/>
  <c r="N29" i="76"/>
  <c r="N15" i="83"/>
  <c r="N24" i="83"/>
  <c r="N20" i="91"/>
  <c r="N21" i="91"/>
  <c r="N18" i="99"/>
  <c r="N12" i="99"/>
  <c r="N22" i="107"/>
  <c r="N8" i="107"/>
  <c r="N29" i="107"/>
  <c r="N18" i="115"/>
  <c r="N27" i="115"/>
  <c r="N18" i="123"/>
  <c r="N8" i="123"/>
  <c r="N21" i="57"/>
  <c r="N16" i="57"/>
  <c r="N25" i="102"/>
  <c r="N11" i="102"/>
  <c r="N27" i="116"/>
  <c r="N12" i="124"/>
  <c r="N18" i="128"/>
  <c r="N23" i="61"/>
  <c r="N21" i="61"/>
  <c r="N10" i="61"/>
  <c r="N27" i="69"/>
  <c r="N9" i="69"/>
  <c r="N18" i="69"/>
  <c r="N17" i="77"/>
  <c r="N11" i="77"/>
  <c r="N20" i="77"/>
  <c r="N23" i="107"/>
  <c r="N13" i="99"/>
  <c r="N27" i="111"/>
  <c r="N25" i="123"/>
  <c r="N12" i="127"/>
  <c r="N20" i="60"/>
  <c r="N21" i="60"/>
  <c r="N25" i="68"/>
  <c r="N16" i="68"/>
  <c r="N11" i="76"/>
  <c r="N20" i="76"/>
  <c r="N22" i="83"/>
  <c r="N19" i="83"/>
  <c r="N28" i="83"/>
  <c r="N8" i="91"/>
  <c r="N16" i="91"/>
  <c r="N25" i="91"/>
  <c r="N11" i="91"/>
  <c r="N22" i="99"/>
  <c r="N16" i="99"/>
  <c r="N26" i="107"/>
  <c r="N12" i="107"/>
  <c r="N22" i="115"/>
  <c r="N8" i="115"/>
  <c r="N22" i="123"/>
  <c r="N12" i="123"/>
  <c r="N9" i="57"/>
  <c r="N11" i="57"/>
  <c r="N20" i="57"/>
  <c r="N29" i="102"/>
  <c r="N15" i="102"/>
  <c r="N8" i="124"/>
  <c r="N14" i="128"/>
  <c r="N25" i="61"/>
  <c r="N11" i="61"/>
  <c r="N14" i="61"/>
  <c r="N15" i="69"/>
  <c r="N13" i="69"/>
  <c r="N22" i="69"/>
  <c r="N21" i="77"/>
  <c r="N15" i="77"/>
  <c r="N24" i="77"/>
  <c r="N14" i="84"/>
  <c r="N8" i="84"/>
  <c r="N15" i="92"/>
  <c r="N13" i="92"/>
  <c r="N8" i="60"/>
  <c r="N20" i="68"/>
  <c r="N23" i="83"/>
  <c r="N29" i="91"/>
  <c r="N26" i="99"/>
  <c r="N20" i="99"/>
  <c r="N16" i="107"/>
  <c r="N26" i="115"/>
  <c r="N12" i="115"/>
  <c r="N26" i="123"/>
  <c r="N16" i="123"/>
  <c r="N25" i="57"/>
  <c r="N15" i="57"/>
  <c r="N24" i="57"/>
  <c r="N10" i="102"/>
  <c r="N19" i="102"/>
  <c r="N25" i="126"/>
  <c r="N13" i="61"/>
  <c r="N8" i="61"/>
  <c r="N28" i="61"/>
  <c r="N18" i="61"/>
  <c r="N19" i="69"/>
  <c r="N17" i="69"/>
  <c r="N26" i="69"/>
  <c r="N10" i="77"/>
  <c r="N19" i="77"/>
  <c r="N13" i="84"/>
  <c r="N18" i="84"/>
  <c r="N12" i="84"/>
  <c r="N8" i="92"/>
  <c r="N19" i="92"/>
  <c r="N17" i="92"/>
  <c r="N26" i="92"/>
  <c r="N9" i="100"/>
  <c r="N18" i="100"/>
  <c r="N24" i="108"/>
  <c r="N14" i="108"/>
  <c r="N20" i="116"/>
  <c r="N10" i="116"/>
  <c r="N20" i="86"/>
  <c r="N19" i="86"/>
  <c r="N25" i="110"/>
  <c r="N11" i="110"/>
  <c r="N9" i="99"/>
  <c r="N20" i="113"/>
  <c r="N26" i="125"/>
  <c r="N25" i="60"/>
  <c r="N11" i="68"/>
  <c r="N10" i="83"/>
  <c r="N24" i="91"/>
  <c r="N15" i="91"/>
  <c r="N18" i="76"/>
  <c r="N10" i="101"/>
  <c r="N19" i="125"/>
  <c r="N25" i="129"/>
  <c r="N24" i="60"/>
  <c r="N29" i="60"/>
  <c r="N15" i="60"/>
  <c r="N29" i="68"/>
  <c r="N15" i="68"/>
  <c r="N24" i="68"/>
  <c r="N19" i="76"/>
  <c r="N9" i="76"/>
  <c r="N26" i="83"/>
  <c r="N27" i="83"/>
  <c r="N13" i="83"/>
  <c r="N12" i="91"/>
  <c r="N10" i="91"/>
  <c r="N19" i="91"/>
  <c r="N11" i="99"/>
  <c r="N24" i="99"/>
  <c r="N11" i="107"/>
  <c r="N20" i="107"/>
  <c r="N16" i="115"/>
  <c r="N20" i="123"/>
  <c r="N10" i="57"/>
  <c r="N19" i="57"/>
  <c r="N28" i="57"/>
  <c r="N14" i="102"/>
  <c r="N27" i="102"/>
  <c r="N8" i="118"/>
  <c r="N21" i="126"/>
  <c r="N15" i="61"/>
  <c r="N12" i="61"/>
  <c r="N22" i="61"/>
  <c r="N8" i="69"/>
  <c r="N28" i="69"/>
  <c r="N21" i="69"/>
  <c r="N14" i="77"/>
  <c r="N23" i="77"/>
  <c r="N29" i="84"/>
  <c r="N26" i="84"/>
  <c r="N11" i="60"/>
  <c r="N15" i="76"/>
  <c r="N8" i="113"/>
  <c r="N28" i="113"/>
  <c r="N15" i="125"/>
  <c r="N21" i="129"/>
  <c r="N12" i="60"/>
  <c r="N10" i="60"/>
  <c r="N19" i="60"/>
  <c r="N10" i="68"/>
  <c r="N19" i="68"/>
  <c r="N22" i="76"/>
  <c r="N23" i="76"/>
  <c r="N13" i="76"/>
  <c r="N14" i="83"/>
  <c r="N8" i="83"/>
  <c r="N17" i="83"/>
  <c r="N28" i="91"/>
  <c r="N14" i="91"/>
  <c r="N23" i="91"/>
  <c r="N15" i="99"/>
  <c r="N28" i="99"/>
  <c r="N15" i="107"/>
  <c r="N24" i="107"/>
  <c r="N11" i="115"/>
  <c r="N20" i="115"/>
  <c r="N11" i="123"/>
  <c r="N24" i="123"/>
  <c r="N14" i="57"/>
  <c r="N23" i="57"/>
  <c r="N9" i="102"/>
  <c r="N18" i="102"/>
  <c r="N17" i="126"/>
  <c r="N17" i="61"/>
  <c r="N16" i="61"/>
  <c r="N26" i="61"/>
  <c r="N12" i="69"/>
  <c r="N25" i="69"/>
  <c r="N9" i="77"/>
  <c r="N18" i="77"/>
  <c r="N27" i="77"/>
  <c r="N17" i="84"/>
  <c r="N20" i="84"/>
  <c r="N16" i="92"/>
  <c r="N25" i="92"/>
  <c r="N21" i="84"/>
  <c r="N11" i="84"/>
  <c r="N24" i="84"/>
  <c r="N20" i="92"/>
  <c r="N29" i="92"/>
  <c r="N12" i="100"/>
  <c r="N21" i="100"/>
  <c r="N17" i="108"/>
  <c r="N26" i="108"/>
  <c r="N13" i="116"/>
  <c r="N22" i="116"/>
  <c r="N9" i="86"/>
  <c r="N18" i="86"/>
  <c r="N29" i="86"/>
  <c r="N14" i="110"/>
  <c r="N23" i="110"/>
  <c r="N16" i="105"/>
  <c r="N27" i="119"/>
  <c r="N10" i="125"/>
  <c r="N12" i="129"/>
  <c r="N10" i="62"/>
  <c r="N19" i="62"/>
  <c r="N28" i="62"/>
  <c r="N15" i="70"/>
  <c r="N28" i="70"/>
  <c r="N19" i="78"/>
  <c r="N28" i="78"/>
  <c r="N14" i="78"/>
  <c r="N12" i="85"/>
  <c r="N24" i="85"/>
  <c r="N22" i="85"/>
  <c r="N14" i="93"/>
  <c r="N23" i="93"/>
  <c r="N11" i="101"/>
  <c r="N24" i="101"/>
  <c r="N15" i="109"/>
  <c r="N24" i="109"/>
  <c r="N11" i="117"/>
  <c r="N24" i="117"/>
  <c r="N8" i="71"/>
  <c r="N28" i="71"/>
  <c r="N25" i="71"/>
  <c r="N11" i="71"/>
  <c r="N12" i="94"/>
  <c r="N14" i="94"/>
  <c r="N23" i="94"/>
  <c r="N20" i="118"/>
  <c r="N16" i="126"/>
  <c r="N9" i="128"/>
  <c r="N16" i="63"/>
  <c r="N12" i="63"/>
  <c r="N29" i="63"/>
  <c r="N14" i="79"/>
  <c r="N8" i="79"/>
  <c r="N17" i="79"/>
  <c r="N25" i="118"/>
  <c r="N11" i="118"/>
  <c r="N15" i="103"/>
  <c r="N10" i="117"/>
  <c r="N13" i="125"/>
  <c r="N19" i="129"/>
  <c r="N14" i="64"/>
  <c r="N20" i="64"/>
  <c r="N27" i="72"/>
  <c r="N23" i="72"/>
  <c r="N10" i="72"/>
  <c r="N16" i="80"/>
  <c r="N25" i="80"/>
  <c r="N11" i="80"/>
  <c r="N12" i="87"/>
  <c r="N21" i="87"/>
  <c r="N15" i="95"/>
  <c r="N9" i="95"/>
  <c r="N16" i="103"/>
  <c r="N25" i="103"/>
  <c r="N8" i="111"/>
  <c r="N21" i="111"/>
  <c r="N17" i="119"/>
  <c r="N26" i="119"/>
  <c r="N28" i="110"/>
  <c r="N18" i="124"/>
  <c r="N24" i="128"/>
  <c r="N25" i="65"/>
  <c r="N23" i="65"/>
  <c r="N17" i="73"/>
  <c r="N18" i="73"/>
  <c r="N27" i="73"/>
  <c r="N23" i="62"/>
  <c r="N19" i="70"/>
  <c r="N9" i="70"/>
  <c r="N9" i="78"/>
  <c r="N18" i="78"/>
  <c r="N28" i="85"/>
  <c r="N26" i="85"/>
  <c r="N18" i="93"/>
  <c r="N27" i="93"/>
  <c r="N15" i="101"/>
  <c r="N9" i="101"/>
  <c r="N19" i="109"/>
  <c r="N28" i="109"/>
  <c r="N15" i="117"/>
  <c r="N28" i="117"/>
  <c r="N29" i="71"/>
  <c r="N15" i="71"/>
  <c r="N18" i="94"/>
  <c r="N27" i="94"/>
  <c r="N9" i="56"/>
  <c r="N8" i="56"/>
  <c r="N17" i="120"/>
  <c r="N12" i="126"/>
  <c r="N14" i="63"/>
  <c r="N11" i="63"/>
  <c r="N12" i="79"/>
  <c r="N21" i="79"/>
  <c r="N29" i="118"/>
  <c r="N15" i="118"/>
  <c r="N12" i="105"/>
  <c r="N23" i="119"/>
  <c r="N9" i="125"/>
  <c r="N15" i="129"/>
  <c r="N24" i="64"/>
  <c r="N25" i="72"/>
  <c r="N14" i="72"/>
  <c r="N29" i="80"/>
  <c r="N15" i="80"/>
  <c r="N18" i="87"/>
  <c r="N16" i="87"/>
  <c r="N25" i="87"/>
  <c r="N19" i="95"/>
  <c r="N13" i="95"/>
  <c r="N20" i="103"/>
  <c r="N29" i="103"/>
  <c r="N12" i="111"/>
  <c r="N25" i="111"/>
  <c r="N8" i="119"/>
  <c r="N21" i="119"/>
  <c r="N12" i="110"/>
  <c r="N14" i="124"/>
  <c r="N20" i="128"/>
  <c r="N10" i="65"/>
  <c r="N27" i="65"/>
  <c r="N22" i="73"/>
  <c r="N8" i="73"/>
  <c r="N28" i="81"/>
  <c r="N19" i="84"/>
  <c r="N11" i="92"/>
  <c r="N28" i="92"/>
  <c r="N14" i="92"/>
  <c r="N20" i="100"/>
  <c r="N29" i="100"/>
  <c r="N12" i="108"/>
  <c r="N25" i="108"/>
  <c r="N8" i="116"/>
  <c r="N21" i="116"/>
  <c r="N17" i="86"/>
  <c r="N26" i="86"/>
  <c r="N13" i="110"/>
  <c r="N22" i="110"/>
  <c r="N26" i="109"/>
  <c r="N24" i="121"/>
  <c r="N19" i="127"/>
  <c r="N25" i="62"/>
  <c r="N18" i="62"/>
  <c r="N27" i="62"/>
  <c r="N27" i="70"/>
  <c r="N13" i="70"/>
  <c r="N27" i="78"/>
  <c r="N13" i="78"/>
  <c r="N22" i="78"/>
  <c r="N27" i="85"/>
  <c r="N17" i="85"/>
  <c r="N22" i="93"/>
  <c r="N8" i="93"/>
  <c r="N19" i="101"/>
  <c r="N13" i="101"/>
  <c r="N23" i="109"/>
  <c r="N9" i="109"/>
  <c r="N19" i="117"/>
  <c r="N9" i="117"/>
  <c r="N12" i="71"/>
  <c r="N10" i="71"/>
  <c r="N19" i="71"/>
  <c r="N13" i="94"/>
  <c r="N22" i="94"/>
  <c r="N23" i="124"/>
  <c r="N8" i="126"/>
  <c r="N28" i="63"/>
  <c r="N24" i="63"/>
  <c r="N15" i="63"/>
  <c r="N18" i="79"/>
  <c r="N16" i="79"/>
  <c r="N25" i="79"/>
  <c r="N10" i="118"/>
  <c r="N19" i="118"/>
  <c r="N25" i="107"/>
  <c r="N20" i="121"/>
  <c r="N11" i="129"/>
  <c r="N11" i="64"/>
  <c r="N9" i="64"/>
  <c r="N17" i="72"/>
  <c r="N8" i="72"/>
  <c r="N28" i="72"/>
  <c r="N18" i="72"/>
  <c r="N8" i="80"/>
  <c r="N10" i="80"/>
  <c r="N19" i="80"/>
  <c r="N11" i="87"/>
  <c r="N20" i="87"/>
  <c r="N29" i="87"/>
  <c r="N27" i="95"/>
  <c r="N17" i="95"/>
  <c r="N24" i="103"/>
  <c r="N10" i="103"/>
  <c r="N16" i="111"/>
  <c r="N29" i="111"/>
  <c r="N12" i="119"/>
  <c r="N25" i="119"/>
  <c r="N9" i="88"/>
  <c r="N25" i="112"/>
  <c r="N10" i="124"/>
  <c r="N16" i="128"/>
  <c r="N10" i="84"/>
  <c r="N27" i="84"/>
  <c r="N27" i="92"/>
  <c r="N9" i="92"/>
  <c r="N18" i="92"/>
  <c r="N24" i="100"/>
  <c r="N10" i="100"/>
  <c r="N16" i="108"/>
  <c r="N29" i="108"/>
  <c r="N12" i="116"/>
  <c r="N25" i="116"/>
  <c r="N29" i="124"/>
  <c r="N21" i="86"/>
  <c r="N11" i="86"/>
  <c r="N17" i="110"/>
  <c r="N26" i="110"/>
  <c r="N13" i="93"/>
  <c r="N10" i="109"/>
  <c r="N8" i="121"/>
  <c r="N15" i="127"/>
  <c r="N17" i="62"/>
  <c r="N22" i="62"/>
  <c r="N8" i="62"/>
  <c r="N18" i="70"/>
  <c r="N8" i="70"/>
  <c r="N23" i="70"/>
  <c r="N17" i="70"/>
  <c r="N8" i="78"/>
  <c r="N23" i="78"/>
  <c r="N17" i="78"/>
  <c r="N26" i="78"/>
  <c r="N8" i="85"/>
  <c r="N10" i="85"/>
  <c r="N21" i="85"/>
  <c r="N17" i="93"/>
  <c r="N26" i="93"/>
  <c r="N12" i="93"/>
  <c r="N27" i="101"/>
  <c r="N17" i="101"/>
  <c r="N27" i="109"/>
  <c r="N13" i="109"/>
  <c r="N27" i="117"/>
  <c r="N13" i="117"/>
  <c r="N16" i="71"/>
  <c r="N14" i="71"/>
  <c r="N23" i="71"/>
  <c r="N17" i="94"/>
  <c r="N26" i="94"/>
  <c r="N13" i="96"/>
  <c r="N19" i="124"/>
  <c r="N29" i="128"/>
  <c r="N8" i="63"/>
  <c r="N23" i="63"/>
  <c r="N9" i="63"/>
  <c r="N19" i="63"/>
  <c r="N11" i="79"/>
  <c r="N20" i="79"/>
  <c r="N29" i="79"/>
  <c r="N14" i="118"/>
  <c r="N23" i="118"/>
  <c r="N9" i="107"/>
  <c r="N17" i="123"/>
  <c r="N26" i="127"/>
  <c r="N8" i="64"/>
  <c r="N15" i="64"/>
  <c r="N13" i="64"/>
  <c r="N9" i="72"/>
  <c r="N12" i="72"/>
  <c r="N22" i="72"/>
  <c r="N24" i="80"/>
  <c r="N14" i="80"/>
  <c r="N23" i="80"/>
  <c r="N15" i="87"/>
  <c r="N24" i="87"/>
  <c r="N14" i="95"/>
  <c r="N8" i="95"/>
  <c r="N21" i="95"/>
  <c r="N28" i="103"/>
  <c r="N14" i="103"/>
  <c r="N20" i="111"/>
  <c r="N10" i="111"/>
  <c r="N16" i="119"/>
  <c r="N29" i="119"/>
  <c r="N24" i="97"/>
  <c r="N9" i="112"/>
  <c r="N16" i="110"/>
  <c r="N28" i="104"/>
  <c r="N22" i="92"/>
  <c r="N28" i="100"/>
  <c r="N14" i="100"/>
  <c r="N20" i="108"/>
  <c r="N10" i="108"/>
  <c r="N16" i="116"/>
  <c r="N29" i="116"/>
  <c r="N16" i="86"/>
  <c r="N25" i="86"/>
  <c r="N15" i="86"/>
  <c r="N21" i="110"/>
  <c r="N12" i="97"/>
  <c r="N23" i="111"/>
  <c r="N11" i="127"/>
  <c r="N29" i="62"/>
  <c r="N26" i="62"/>
  <c r="N12" i="62"/>
  <c r="N22" i="70"/>
  <c r="N12" i="70"/>
  <c r="N21" i="70"/>
  <c r="N12" i="78"/>
  <c r="N21" i="78"/>
  <c r="N9" i="85"/>
  <c r="N25" i="85"/>
  <c r="N21" i="93"/>
  <c r="N16" i="93"/>
  <c r="N8" i="101"/>
  <c r="N21" i="101"/>
  <c r="N8" i="109"/>
  <c r="N22" i="109"/>
  <c r="N17" i="109"/>
  <c r="N8" i="117"/>
  <c r="N17" i="117"/>
  <c r="N9" i="71"/>
  <c r="N18" i="71"/>
  <c r="N27" i="71"/>
  <c r="N21" i="94"/>
  <c r="N28" i="102"/>
  <c r="N15" i="124"/>
  <c r="N25" i="128"/>
  <c r="N13" i="63"/>
  <c r="N27" i="63"/>
  <c r="N15" i="79"/>
  <c r="N24" i="79"/>
  <c r="N9" i="118"/>
  <c r="N18" i="118"/>
  <c r="N27" i="118"/>
  <c r="N19" i="111"/>
  <c r="N29" i="125"/>
  <c r="N18" i="127"/>
  <c r="N18" i="64"/>
  <c r="N19" i="64"/>
  <c r="N17" i="64"/>
  <c r="N19" i="72"/>
  <c r="N16" i="72"/>
  <c r="N26" i="72"/>
  <c r="N9" i="80"/>
  <c r="N18" i="80"/>
  <c r="N27" i="80"/>
  <c r="N19" i="87"/>
  <c r="N28" i="87"/>
  <c r="N12" i="95"/>
  <c r="N25" i="95"/>
  <c r="N9" i="103"/>
  <c r="N18" i="103"/>
  <c r="N24" i="111"/>
  <c r="N14" i="111"/>
  <c r="N20" i="119"/>
  <c r="N10" i="119"/>
  <c r="N11" i="100"/>
  <c r="N29" i="120"/>
  <c r="N23" i="126"/>
  <c r="N8" i="128"/>
  <c r="N29" i="65"/>
  <c r="N25" i="99"/>
  <c r="N24" i="129"/>
  <c r="N9" i="62"/>
  <c r="N16" i="62"/>
  <c r="N10" i="70"/>
  <c r="N16" i="70"/>
  <c r="N25" i="70"/>
  <c r="N16" i="78"/>
  <c r="N25" i="78"/>
  <c r="N15" i="85"/>
  <c r="N29" i="85"/>
  <c r="N9" i="93"/>
  <c r="N11" i="93"/>
  <c r="N20" i="93"/>
  <c r="N12" i="101"/>
  <c r="N25" i="101"/>
  <c r="N12" i="109"/>
  <c r="N21" i="109"/>
  <c r="N12" i="117"/>
  <c r="N21" i="117"/>
  <c r="N13" i="71"/>
  <c r="N22" i="71"/>
  <c r="N25" i="94"/>
  <c r="N11" i="94"/>
  <c r="N12" i="102"/>
  <c r="N11" i="124"/>
  <c r="N21" i="128"/>
  <c r="N17" i="63"/>
  <c r="N19" i="79"/>
  <c r="N28" i="79"/>
  <c r="N13" i="118"/>
  <c r="N22" i="118"/>
  <c r="N25" i="97"/>
  <c r="N16" i="113"/>
  <c r="N25" i="125"/>
  <c r="N14" i="127"/>
  <c r="N27" i="64"/>
  <c r="N21" i="64"/>
  <c r="N21" i="72"/>
  <c r="N20" i="72"/>
  <c r="N22" i="80"/>
  <c r="N10" i="87"/>
  <c r="N23" i="87"/>
  <c r="N9" i="87"/>
  <c r="N18" i="95"/>
  <c r="N16" i="95"/>
  <c r="N29" i="95"/>
  <c r="N13" i="103"/>
  <c r="N22" i="103"/>
  <c r="N9" i="111"/>
  <c r="N18" i="111"/>
  <c r="N24" i="119"/>
  <c r="N14" i="119"/>
  <c r="N24" i="102"/>
  <c r="N13" i="120"/>
  <c r="N19" i="126"/>
  <c r="N11" i="65"/>
  <c r="N20" i="65"/>
  <c r="N15" i="73"/>
  <c r="N24" i="73"/>
  <c r="N21" i="81"/>
  <c r="N16" i="84"/>
  <c r="N12" i="92"/>
  <c r="N21" i="92"/>
  <c r="N13" i="100"/>
  <c r="N22" i="100"/>
  <c r="N9" i="108"/>
  <c r="N18" i="108"/>
  <c r="N24" i="116"/>
  <c r="N14" i="116"/>
  <c r="N8" i="86"/>
  <c r="N28" i="86"/>
  <c r="N10" i="86"/>
  <c r="N23" i="86"/>
  <c r="N29" i="110"/>
  <c r="N15" i="110"/>
  <c r="N22" i="101"/>
  <c r="N18" i="125"/>
  <c r="N20" i="129"/>
  <c r="N21" i="62"/>
  <c r="N11" i="62"/>
  <c r="N20" i="62"/>
  <c r="N26" i="70"/>
  <c r="N20" i="70"/>
  <c r="N29" i="70"/>
  <c r="N20" i="78"/>
  <c r="N29" i="78"/>
  <c r="N19" i="85"/>
  <c r="N16" i="85"/>
  <c r="N14" i="85"/>
  <c r="N25" i="93"/>
  <c r="N15" i="93"/>
  <c r="N24" i="93"/>
  <c r="N16" i="101"/>
  <c r="N29" i="101"/>
  <c r="N16" i="109"/>
  <c r="N25" i="109"/>
  <c r="N16" i="117"/>
  <c r="N25" i="117"/>
  <c r="N17" i="71"/>
  <c r="N26" i="71"/>
  <c r="N8" i="94"/>
  <c r="N29" i="94"/>
  <c r="N15" i="94"/>
  <c r="N29" i="112"/>
  <c r="N24" i="126"/>
  <c r="N17" i="128"/>
  <c r="N20" i="63"/>
  <c r="N21" i="63"/>
  <c r="N10" i="79"/>
  <c r="N23" i="79"/>
  <c r="N9" i="79"/>
  <c r="N17" i="118"/>
  <c r="N26" i="118"/>
  <c r="N8" i="97"/>
  <c r="N28" i="97"/>
  <c r="N29" i="115"/>
  <c r="N21" i="125"/>
  <c r="N10" i="127"/>
  <c r="N10" i="64"/>
  <c r="N12" i="64"/>
  <c r="N25" i="64"/>
  <c r="N11" i="72"/>
  <c r="N24" i="72"/>
  <c r="N12" i="80"/>
  <c r="N17" i="80"/>
  <c r="N26" i="80"/>
  <c r="N26" i="87"/>
  <c r="N27" i="87"/>
  <c r="N13" i="87"/>
  <c r="N22" i="95"/>
  <c r="N20" i="95"/>
  <c r="N8" i="103"/>
  <c r="N27" i="103"/>
  <c r="N17" i="103"/>
  <c r="N26" i="103"/>
  <c r="N13" i="111"/>
  <c r="N22" i="111"/>
  <c r="N9" i="119"/>
  <c r="N18" i="119"/>
  <c r="N8" i="102"/>
  <c r="N8" i="100"/>
  <c r="N27" i="100"/>
  <c r="N17" i="100"/>
  <c r="N26" i="100"/>
  <c r="N13" i="108"/>
  <c r="N22" i="108"/>
  <c r="N9" i="116"/>
  <c r="N18" i="116"/>
  <c r="N24" i="86"/>
  <c r="N14" i="86"/>
  <c r="N27" i="86"/>
  <c r="N10" i="110"/>
  <c r="N19" i="110"/>
  <c r="N19" i="103"/>
  <c r="N14" i="117"/>
  <c r="N14" i="125"/>
  <c r="N16" i="129"/>
  <c r="N13" i="62"/>
  <c r="N15" i="62"/>
  <c r="N24" i="62"/>
  <c r="N11" i="70"/>
  <c r="N24" i="70"/>
  <c r="N15" i="78"/>
  <c r="N24" i="78"/>
  <c r="N10" i="78"/>
  <c r="N23" i="85"/>
  <c r="N20" i="85"/>
  <c r="N18" i="85"/>
  <c r="N10" i="93"/>
  <c r="N19" i="93"/>
  <c r="N28" i="93"/>
  <c r="N20" i="101"/>
  <c r="N11" i="109"/>
  <c r="N20" i="109"/>
  <c r="N29" i="109"/>
  <c r="N20" i="117"/>
  <c r="N29" i="117"/>
  <c r="N20" i="71"/>
  <c r="N21" i="71"/>
  <c r="N24" i="94"/>
  <c r="N10" i="94"/>
  <c r="N19" i="94"/>
  <c r="N13" i="112"/>
  <c r="N20" i="126"/>
  <c r="N13" i="128"/>
  <c r="N26" i="63"/>
  <c r="N22" i="63"/>
  <c r="N25" i="63"/>
  <c r="N26" i="79"/>
  <c r="N27" i="79"/>
  <c r="N13" i="79"/>
  <c r="N21" i="118"/>
  <c r="N21" i="99"/>
  <c r="N13" i="115"/>
  <c r="N17" i="125"/>
  <c r="N27" i="129"/>
  <c r="N22" i="64"/>
  <c r="N16" i="64"/>
  <c r="N29" i="64"/>
  <c r="N13" i="72"/>
  <c r="N29" i="72"/>
  <c r="N28" i="80"/>
  <c r="N21" i="80"/>
  <c r="N14" i="87"/>
  <c r="N8" i="87"/>
  <c r="N17" i="87"/>
  <c r="N11" i="95"/>
  <c r="N24" i="95"/>
  <c r="N12" i="103"/>
  <c r="N21" i="103"/>
  <c r="N17" i="111"/>
  <c r="N26" i="111"/>
  <c r="N13" i="119"/>
  <c r="N22" i="119"/>
  <c r="N21" i="104"/>
  <c r="N22" i="124"/>
  <c r="N11" i="126"/>
  <c r="N9" i="65"/>
  <c r="N19" i="65"/>
  <c r="N14" i="73"/>
  <c r="N23" i="73"/>
  <c r="N19" i="81"/>
  <c r="N20" i="81"/>
  <c r="N29" i="81"/>
  <c r="N29" i="88"/>
  <c r="N11" i="88"/>
  <c r="N24" i="88"/>
  <c r="N22" i="96"/>
  <c r="N8" i="96"/>
  <c r="N18" i="104"/>
  <c r="N27" i="104"/>
  <c r="N22" i="112"/>
  <c r="N8" i="112"/>
  <c r="N22" i="120"/>
  <c r="N8" i="120"/>
  <c r="N25" i="115"/>
  <c r="N12" i="125"/>
  <c r="N24" i="66"/>
  <c r="N29" i="66"/>
  <c r="N15" i="66"/>
  <c r="N20" i="74"/>
  <c r="N13" i="74"/>
  <c r="N23" i="74"/>
  <c r="N18" i="56"/>
  <c r="N27" i="56"/>
  <c r="N27" i="89"/>
  <c r="N9" i="89"/>
  <c r="N18" i="89"/>
  <c r="N21" i="97"/>
  <c r="N15" i="97"/>
  <c r="N25" i="105"/>
  <c r="N11" i="105"/>
  <c r="N21" i="113"/>
  <c r="N17" i="121"/>
  <c r="N14" i="59"/>
  <c r="N27" i="59"/>
  <c r="N13" i="59"/>
  <c r="N22" i="98"/>
  <c r="N16" i="98"/>
  <c r="N25" i="98"/>
  <c r="N13" i="82"/>
  <c r="N22" i="82"/>
  <c r="N22" i="114"/>
  <c r="N23" i="114"/>
  <c r="N9" i="114"/>
  <c r="N14" i="67"/>
  <c r="N27" i="67"/>
  <c r="N13" i="67"/>
  <c r="N26" i="106"/>
  <c r="N16" i="106"/>
  <c r="N29" i="106"/>
  <c r="N10" i="75"/>
  <c r="N23" i="75"/>
  <c r="N27" i="122"/>
  <c r="N17" i="122"/>
  <c r="N14" i="90"/>
  <c r="N12" i="90"/>
  <c r="N21" i="90"/>
  <c r="N25" i="58"/>
  <c r="N17" i="124"/>
  <c r="N19" i="128"/>
  <c r="N9" i="120"/>
  <c r="N21" i="124"/>
  <c r="N23" i="123"/>
  <c r="N28" i="116"/>
  <c r="N22" i="117"/>
  <c r="N23" i="127"/>
  <c r="N28" i="126"/>
  <c r="N15" i="111"/>
  <c r="N28" i="112"/>
  <c r="N22" i="121"/>
  <c r="N23" i="81"/>
  <c r="N24" i="81"/>
  <c r="N10" i="81"/>
  <c r="N17" i="88"/>
  <c r="N15" i="88"/>
  <c r="N17" i="96"/>
  <c r="N26" i="96"/>
  <c r="N12" i="96"/>
  <c r="N22" i="104"/>
  <c r="N12" i="104"/>
  <c r="N26" i="112"/>
  <c r="N12" i="112"/>
  <c r="N26" i="120"/>
  <c r="N12" i="120"/>
  <c r="N14" i="101"/>
  <c r="N9" i="115"/>
  <c r="N8" i="125"/>
  <c r="N26" i="129"/>
  <c r="N12" i="66"/>
  <c r="N10" i="66"/>
  <c r="N19" i="66"/>
  <c r="N22" i="74"/>
  <c r="N17" i="74"/>
  <c r="N27" i="74"/>
  <c r="N22" i="56"/>
  <c r="N12" i="56"/>
  <c r="N15" i="89"/>
  <c r="N13" i="89"/>
  <c r="N22" i="89"/>
  <c r="N27" i="97"/>
  <c r="N19" i="97"/>
  <c r="N29" i="105"/>
  <c r="N15" i="105"/>
  <c r="N25" i="113"/>
  <c r="N11" i="113"/>
  <c r="N21" i="121"/>
  <c r="N11" i="121"/>
  <c r="N8" i="59"/>
  <c r="N17" i="59"/>
  <c r="N11" i="98"/>
  <c r="N20" i="98"/>
  <c r="N29" i="98"/>
  <c r="N17" i="82"/>
  <c r="N26" i="82"/>
  <c r="N10" i="114"/>
  <c r="N27" i="114"/>
  <c r="N13" i="114"/>
  <c r="N8" i="67"/>
  <c r="N17" i="67"/>
  <c r="N11" i="106"/>
  <c r="N20" i="106"/>
  <c r="N14" i="75"/>
  <c r="N18" i="75"/>
  <c r="N27" i="75"/>
  <c r="N14" i="122"/>
  <c r="N8" i="122"/>
  <c r="N21" i="122"/>
  <c r="N16" i="90"/>
  <c r="N25" i="90"/>
  <c r="N29" i="58"/>
  <c r="N12" i="86"/>
  <c r="N23" i="100"/>
  <c r="N22" i="126"/>
  <c r="N14" i="126"/>
  <c r="N28" i="123"/>
  <c r="N23" i="116"/>
  <c r="N23" i="117"/>
  <c r="N28" i="127"/>
  <c r="N29" i="126"/>
  <c r="N28" i="119"/>
  <c r="N21" i="112"/>
  <c r="N28" i="121"/>
  <c r="N14" i="81"/>
  <c r="N21" i="88"/>
  <c r="N19" i="88"/>
  <c r="N21" i="96"/>
  <c r="N16" i="96"/>
  <c r="N26" i="104"/>
  <c r="N16" i="104"/>
  <c r="N16" i="112"/>
  <c r="N16" i="120"/>
  <c r="N11" i="103"/>
  <c r="N16" i="121"/>
  <c r="N29" i="127"/>
  <c r="N22" i="129"/>
  <c r="N14" i="66"/>
  <c r="N23" i="66"/>
  <c r="N21" i="74"/>
  <c r="N13" i="56"/>
  <c r="N26" i="56"/>
  <c r="N16" i="56"/>
  <c r="N8" i="89"/>
  <c r="N17" i="89"/>
  <c r="N26" i="89"/>
  <c r="N10" i="97"/>
  <c r="N29" i="97"/>
  <c r="N10" i="105"/>
  <c r="N19" i="105"/>
  <c r="N29" i="113"/>
  <c r="N15" i="113"/>
  <c r="N25" i="121"/>
  <c r="N15" i="121"/>
  <c r="N12" i="59"/>
  <c r="N21" i="59"/>
  <c r="N24" i="98"/>
  <c r="N21" i="82"/>
  <c r="N26" i="114"/>
  <c r="N8" i="114"/>
  <c r="N17" i="114"/>
  <c r="N12" i="67"/>
  <c r="N21" i="67"/>
  <c r="N24" i="106"/>
  <c r="N26" i="75"/>
  <c r="N13" i="75"/>
  <c r="N25" i="122"/>
  <c r="N20" i="90"/>
  <c r="N29" i="90"/>
  <c r="N10" i="98"/>
  <c r="N10" i="58"/>
  <c r="N27" i="108"/>
  <c r="N11" i="108"/>
  <c r="N11" i="128"/>
  <c r="N17" i="104"/>
  <c r="N21" i="123"/>
  <c r="N19" i="116"/>
  <c r="N26" i="117"/>
  <c r="N28" i="94"/>
  <c r="N23" i="64"/>
  <c r="N19" i="119"/>
  <c r="N28" i="120"/>
  <c r="N23" i="129"/>
  <c r="N14" i="65"/>
  <c r="N8" i="65"/>
  <c r="N9" i="73"/>
  <c r="N26" i="73"/>
  <c r="N12" i="73"/>
  <c r="N27" i="81"/>
  <c r="N9" i="81"/>
  <c r="N18" i="81"/>
  <c r="N10" i="88"/>
  <c r="N27" i="88"/>
  <c r="N9" i="96"/>
  <c r="N11" i="96"/>
  <c r="N20" i="96"/>
  <c r="N20" i="104"/>
  <c r="N11" i="112"/>
  <c r="N20" i="112"/>
  <c r="N11" i="120"/>
  <c r="N20" i="120"/>
  <c r="N24" i="105"/>
  <c r="N29" i="123"/>
  <c r="N25" i="127"/>
  <c r="N18" i="129"/>
  <c r="N9" i="66"/>
  <c r="N18" i="66"/>
  <c r="N27" i="66"/>
  <c r="N14" i="74"/>
  <c r="N25" i="74"/>
  <c r="N29" i="56"/>
  <c r="N20" i="56"/>
  <c r="N12" i="89"/>
  <c r="N21" i="89"/>
  <c r="N14" i="97"/>
  <c r="N14" i="105"/>
  <c r="N23" i="105"/>
  <c r="N10" i="113"/>
  <c r="N19" i="113"/>
  <c r="N29" i="121"/>
  <c r="N19" i="121"/>
  <c r="N22" i="59"/>
  <c r="N16" i="59"/>
  <c r="N25" i="59"/>
  <c r="N19" i="98"/>
  <c r="N28" i="98"/>
  <c r="N20" i="82"/>
  <c r="N25" i="82"/>
  <c r="N11" i="82"/>
  <c r="N14" i="114"/>
  <c r="N12" i="114"/>
  <c r="N21" i="114"/>
  <c r="N22" i="67"/>
  <c r="N16" i="67"/>
  <c r="N25" i="67"/>
  <c r="N19" i="106"/>
  <c r="N9" i="106"/>
  <c r="N12" i="75"/>
  <c r="N17" i="75"/>
  <c r="N18" i="122"/>
  <c r="N16" i="122"/>
  <c r="N29" i="122"/>
  <c r="N11" i="90"/>
  <c r="N24" i="90"/>
  <c r="N19" i="58"/>
  <c r="N24" i="58"/>
  <c r="N14" i="58"/>
  <c r="N9" i="124"/>
  <c r="N26" i="126"/>
  <c r="N20" i="102"/>
  <c r="N10" i="126"/>
  <c r="N22" i="84"/>
  <c r="N28" i="124"/>
  <c r="N22" i="125"/>
  <c r="N16" i="94"/>
  <c r="N28" i="64"/>
  <c r="N22" i="65"/>
  <c r="N25" i="120"/>
  <c r="N28" i="129"/>
  <c r="N27" i="126"/>
  <c r="N12" i="128"/>
  <c r="N13" i="65"/>
  <c r="N18" i="65"/>
  <c r="N12" i="65"/>
  <c r="N21" i="73"/>
  <c r="N16" i="73"/>
  <c r="N15" i="81"/>
  <c r="N13" i="81"/>
  <c r="N22" i="81"/>
  <c r="N14" i="88"/>
  <c r="N8" i="88"/>
  <c r="N25" i="96"/>
  <c r="N15" i="96"/>
  <c r="N24" i="96"/>
  <c r="N11" i="104"/>
  <c r="N24" i="104"/>
  <c r="N15" i="112"/>
  <c r="N24" i="112"/>
  <c r="N15" i="120"/>
  <c r="N24" i="120"/>
  <c r="N8" i="105"/>
  <c r="N13" i="123"/>
  <c r="N21" i="127"/>
  <c r="N14" i="129"/>
  <c r="N13" i="66"/>
  <c r="N22" i="66"/>
  <c r="N24" i="74"/>
  <c r="N29" i="74"/>
  <c r="N17" i="56"/>
  <c r="N11" i="56"/>
  <c r="N24" i="56"/>
  <c r="N16" i="89"/>
  <c r="N25" i="89"/>
  <c r="N26" i="97"/>
  <c r="N18" i="97"/>
  <c r="N9" i="105"/>
  <c r="N18" i="105"/>
  <c r="N27" i="105"/>
  <c r="N14" i="113"/>
  <c r="N23" i="113"/>
  <c r="N10" i="121"/>
  <c r="N23" i="121"/>
  <c r="N11" i="59"/>
  <c r="N20" i="59"/>
  <c r="N29" i="59"/>
  <c r="N23" i="98"/>
  <c r="N9" i="98"/>
  <c r="N8" i="82"/>
  <c r="N29" i="82"/>
  <c r="N15" i="82"/>
  <c r="N16" i="114"/>
  <c r="N25" i="114"/>
  <c r="N11" i="67"/>
  <c r="N20" i="67"/>
  <c r="N29" i="67"/>
  <c r="N23" i="106"/>
  <c r="N13" i="106"/>
  <c r="N8" i="75"/>
  <c r="N20" i="75"/>
  <c r="N21" i="75"/>
  <c r="N11" i="122"/>
  <c r="N20" i="122"/>
  <c r="N14" i="106"/>
  <c r="N15" i="90"/>
  <c r="N28" i="90"/>
  <c r="N23" i="58"/>
  <c r="N9" i="58"/>
  <c r="N8" i="58"/>
  <c r="N28" i="58"/>
  <c r="N18" i="58"/>
  <c r="N15" i="128"/>
  <c r="N8" i="110"/>
  <c r="N8" i="104"/>
  <c r="N23" i="84"/>
  <c r="N27" i="124"/>
  <c r="N23" i="125"/>
  <c r="N23" i="102"/>
  <c r="N23" i="95"/>
  <c r="N28" i="65"/>
  <c r="N22" i="128"/>
  <c r="N29" i="129"/>
  <c r="N26" i="65"/>
  <c r="N16" i="65"/>
  <c r="N13" i="73"/>
  <c r="N11" i="73"/>
  <c r="N20" i="73"/>
  <c r="N8" i="81"/>
  <c r="N17" i="81"/>
  <c r="N26" i="81"/>
  <c r="N18" i="88"/>
  <c r="N12" i="88"/>
  <c r="N10" i="96"/>
  <c r="N19" i="96"/>
  <c r="N28" i="96"/>
  <c r="N15" i="104"/>
  <c r="N10" i="112"/>
  <c r="N19" i="112"/>
  <c r="N10" i="120"/>
  <c r="N19" i="120"/>
  <c r="N21" i="107"/>
  <c r="N24" i="125"/>
  <c r="N17" i="127"/>
  <c r="N10" i="129"/>
  <c r="N17" i="66"/>
  <c r="N26" i="66"/>
  <c r="N8" i="74"/>
  <c r="N26" i="74"/>
  <c r="N11" i="74"/>
  <c r="N21" i="56"/>
  <c r="N15" i="56"/>
  <c r="N28" i="56"/>
  <c r="N20" i="89"/>
  <c r="N29" i="89"/>
  <c r="N9" i="97"/>
  <c r="N22" i="97"/>
  <c r="N13" i="105"/>
  <c r="N22" i="105"/>
  <c r="N9" i="113"/>
  <c r="N18" i="113"/>
  <c r="N27" i="113"/>
  <c r="N14" i="121"/>
  <c r="N27" i="121"/>
  <c r="N15" i="59"/>
  <c r="N24" i="59"/>
  <c r="N14" i="98"/>
  <c r="N27" i="98"/>
  <c r="N13" i="98"/>
  <c r="N24" i="82"/>
  <c r="N10" i="82"/>
  <c r="N19" i="82"/>
  <c r="N11" i="114"/>
  <c r="N20" i="114"/>
  <c r="N29" i="114"/>
  <c r="N15" i="67"/>
  <c r="N24" i="67"/>
  <c r="N18" i="106"/>
  <c r="N27" i="106"/>
  <c r="N17" i="106"/>
  <c r="N9" i="75"/>
  <c r="N11" i="75"/>
  <c r="N25" i="75"/>
  <c r="N15" i="122"/>
  <c r="N24" i="122"/>
  <c r="N22" i="90"/>
  <c r="N19" i="90"/>
  <c r="N9" i="90"/>
  <c r="N11" i="58"/>
  <c r="N13" i="58"/>
  <c r="N22" i="58"/>
  <c r="N15" i="116"/>
  <c r="N19" i="108"/>
  <c r="N8" i="99"/>
  <c r="N25" i="124"/>
  <c r="N9" i="104"/>
  <c r="N28" i="84"/>
  <c r="N28" i="101"/>
  <c r="N28" i="125"/>
  <c r="N16" i="102"/>
  <c r="N28" i="95"/>
  <c r="N23" i="88"/>
  <c r="N23" i="128"/>
  <c r="N28" i="122"/>
  <c r="N28" i="105"/>
  <c r="N26" i="88"/>
  <c r="N16" i="88"/>
  <c r="N14" i="96"/>
  <c r="N23" i="96"/>
  <c r="N10" i="104"/>
  <c r="N19" i="104"/>
  <c r="N14" i="112"/>
  <c r="N23" i="112"/>
  <c r="N14" i="120"/>
  <c r="N23" i="120"/>
  <c r="N20" i="97"/>
  <c r="N18" i="109"/>
  <c r="N20" i="125"/>
  <c r="N13" i="127"/>
  <c r="N21" i="66"/>
  <c r="N16" i="74"/>
  <c r="N15" i="74"/>
  <c r="N10" i="56"/>
  <c r="N19" i="56"/>
  <c r="N23" i="89"/>
  <c r="N24" i="89"/>
  <c r="N10" i="89"/>
  <c r="N13" i="97"/>
  <c r="N23" i="97"/>
  <c r="N17" i="105"/>
  <c r="N26" i="105"/>
  <c r="N13" i="113"/>
  <c r="N22" i="113"/>
  <c r="N9" i="121"/>
  <c r="N18" i="121"/>
  <c r="N10" i="59"/>
  <c r="N19" i="59"/>
  <c r="N28" i="59"/>
  <c r="N8" i="98"/>
  <c r="N17" i="98"/>
  <c r="N12" i="82"/>
  <c r="N14" i="82"/>
  <c r="N23" i="82"/>
  <c r="N15" i="114"/>
  <c r="N24" i="114"/>
  <c r="N10" i="67"/>
  <c r="N19" i="67"/>
  <c r="N28" i="67"/>
  <c r="N22" i="106"/>
  <c r="N8" i="106"/>
  <c r="N21" i="106"/>
  <c r="N16" i="75"/>
  <c r="N15" i="75"/>
  <c r="N29" i="75"/>
  <c r="N19" i="122"/>
  <c r="N9" i="122"/>
  <c r="N10" i="90"/>
  <c r="N23" i="90"/>
  <c r="N13" i="90"/>
  <c r="N17" i="58"/>
  <c r="N26" i="58"/>
  <c r="N13" i="124"/>
  <c r="N12" i="118"/>
  <c r="N15" i="100"/>
  <c r="N18" i="126"/>
  <c r="N28" i="115"/>
  <c r="N28" i="108"/>
  <c r="N23" i="101"/>
  <c r="N27" i="125"/>
  <c r="N28" i="118"/>
  <c r="N26" i="95"/>
  <c r="N28" i="88"/>
  <c r="N28" i="128"/>
  <c r="N22" i="122"/>
  <c r="N26" i="98"/>
  <c r="N26" i="124"/>
  <c r="N15" i="126"/>
  <c r="N21" i="65"/>
  <c r="N15" i="65"/>
  <c r="N24" i="65"/>
  <c r="N10" i="73"/>
  <c r="N19" i="73"/>
  <c r="N28" i="73"/>
  <c r="N16" i="81"/>
  <c r="N25" i="81"/>
  <c r="N13" i="88"/>
  <c r="N20" i="88"/>
  <c r="N18" i="96"/>
  <c r="N27" i="96"/>
  <c r="N14" i="104"/>
  <c r="N23" i="104"/>
  <c r="N18" i="112"/>
  <c r="N27" i="112"/>
  <c r="N18" i="120"/>
  <c r="N27" i="120"/>
  <c r="N17" i="99"/>
  <c r="N12" i="113"/>
  <c r="N16" i="125"/>
  <c r="N9" i="127"/>
  <c r="N8" i="66"/>
  <c r="N25" i="66"/>
  <c r="N11" i="66"/>
  <c r="N10" i="74"/>
  <c r="N9" i="74"/>
  <c r="N19" i="74"/>
  <c r="N14" i="56"/>
  <c r="N23" i="56"/>
  <c r="N11" i="89"/>
  <c r="N28" i="89"/>
  <c r="N14" i="89"/>
  <c r="N17" i="97"/>
  <c r="N11" i="97"/>
  <c r="N21" i="105"/>
  <c r="N17" i="113"/>
  <c r="N26" i="113"/>
  <c r="N13" i="121"/>
  <c r="N26" i="121"/>
  <c r="N26" i="59"/>
  <c r="N23" i="59"/>
  <c r="N9" i="59"/>
  <c r="N18" i="98"/>
  <c r="N12" i="98"/>
  <c r="N21" i="98"/>
  <c r="N9" i="82"/>
  <c r="N18" i="82"/>
  <c r="N27" i="82"/>
  <c r="N19" i="114"/>
  <c r="N28" i="114"/>
  <c r="N26" i="67"/>
  <c r="N23" i="67"/>
  <c r="N9" i="67"/>
  <c r="N10" i="106"/>
  <c r="N12" i="106"/>
  <c r="N25" i="106"/>
  <c r="N24" i="75"/>
  <c r="N19" i="75"/>
  <c r="N10" i="122"/>
  <c r="N23" i="122"/>
  <c r="N13" i="122"/>
  <c r="N26" i="90"/>
  <c r="N27" i="90"/>
  <c r="N17" i="90"/>
  <c r="N15" i="58"/>
  <c r="N21" i="58"/>
  <c r="N27" i="128"/>
  <c r="N24" i="110"/>
  <c r="N25" i="104"/>
  <c r="N17" i="115"/>
  <c r="N15" i="108"/>
  <c r="N18" i="101"/>
  <c r="N22" i="127"/>
  <c r="N16" i="118"/>
  <c r="N28" i="111"/>
  <c r="N22" i="88"/>
  <c r="N28" i="106"/>
  <c r="E27" i="57" l="1"/>
  <c r="E19" i="57"/>
  <c r="E11" i="57"/>
  <c r="E26" i="57"/>
  <c r="E18" i="57"/>
  <c r="E10" i="57"/>
  <c r="E25" i="57"/>
  <c r="E17" i="57"/>
  <c r="E9" i="57"/>
  <c r="E24" i="57"/>
  <c r="E16" i="57"/>
  <c r="E8" i="57"/>
  <c r="E23" i="57"/>
  <c r="E15" i="57"/>
  <c r="E22" i="57"/>
  <c r="E14" i="57"/>
  <c r="E28" i="57"/>
  <c r="E20" i="57"/>
  <c r="E12" i="57"/>
  <c r="E29" i="57"/>
  <c r="E21" i="57"/>
  <c r="E13" i="57"/>
</calcChain>
</file>

<file path=xl/sharedStrings.xml><?xml version="1.0" encoding="utf-8"?>
<sst xmlns="http://schemas.openxmlformats.org/spreadsheetml/2006/main" count="4137" uniqueCount="292">
  <si>
    <t>A</t>
    <phoneticPr fontId="3"/>
  </si>
  <si>
    <t>B</t>
    <phoneticPr fontId="3"/>
  </si>
  <si>
    <t>C</t>
    <phoneticPr fontId="3"/>
  </si>
  <si>
    <t>A/C</t>
    <phoneticPr fontId="3"/>
  </si>
  <si>
    <t>順位</t>
    <phoneticPr fontId="3"/>
  </si>
  <si>
    <t>患者一人
当たりの
医療費
(円)</t>
    <phoneticPr fontId="3"/>
  </si>
  <si>
    <t>Ⅰ．感染症及び寄生虫症</t>
    <phoneticPr fontId="3"/>
  </si>
  <si>
    <t>Ⅱ．新生物＜腫瘍＞</t>
    <phoneticPr fontId="3"/>
  </si>
  <si>
    <t>Ⅲ．血液及び造血器の疾患並びに免疫機構の障害</t>
    <phoneticPr fontId="3"/>
  </si>
  <si>
    <t>Ⅳ．内分泌，栄養及び代謝疾患</t>
    <phoneticPr fontId="3"/>
  </si>
  <si>
    <t>Ⅴ．精神及び行動の障害</t>
    <phoneticPr fontId="3"/>
  </si>
  <si>
    <t>Ⅵ．神経系の疾患</t>
    <phoneticPr fontId="3"/>
  </si>
  <si>
    <t>Ⅶ．眼及び付属器の疾患</t>
    <phoneticPr fontId="3"/>
  </si>
  <si>
    <t>Ⅷ．耳及び乳様突起の疾患</t>
    <phoneticPr fontId="3"/>
  </si>
  <si>
    <t>Ⅸ．循環器系の疾患</t>
    <phoneticPr fontId="3"/>
  </si>
  <si>
    <t>Ⅹ．呼吸器系の疾患</t>
    <phoneticPr fontId="3"/>
  </si>
  <si>
    <t>ⅩⅡ．皮膚及び皮下組織の疾患</t>
    <phoneticPr fontId="3"/>
  </si>
  <si>
    <t>ⅩⅢ．筋骨格系及び結合組織の疾患</t>
    <phoneticPr fontId="3"/>
  </si>
  <si>
    <t>ⅩⅣ．腎尿路生殖器系の疾患</t>
    <phoneticPr fontId="3"/>
  </si>
  <si>
    <t>ⅩⅦ．先天奇形，変形及び染色体異常</t>
    <phoneticPr fontId="3"/>
  </si>
  <si>
    <t>ⅩⅧ．症状，徴候及び異常臨床所見・異常検査所見で他に分類されないもの</t>
    <phoneticPr fontId="3"/>
  </si>
  <si>
    <t>ⅩⅨ．損傷，中毒及びその他の外因の影響</t>
    <phoneticPr fontId="3"/>
  </si>
  <si>
    <t>ⅩⅩⅠ．健康状態に影響を及ぼす要因及び保健サービスの利用</t>
    <phoneticPr fontId="3"/>
  </si>
  <si>
    <t>ⅩⅩⅡ．特殊目的用コード</t>
    <phoneticPr fontId="3"/>
  </si>
  <si>
    <t>分類外</t>
    <phoneticPr fontId="3"/>
  </si>
  <si>
    <t>合計</t>
    <phoneticPr fontId="3"/>
  </si>
  <si>
    <t>※妊娠,分娩及び産じょく…乳房腫大・骨盤変形等の傷病名が含まれるため、”男性”、”後期高齢者”においても医療費が発生する可能性がある。</t>
  </si>
  <si>
    <t>株式会社データホライゾン　医療費分解技術を用いて疾病毎に点数をグルーピングし算出。</t>
    <phoneticPr fontId="3"/>
  </si>
  <si>
    <t>Ⅰ．感染症及び寄生虫症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</si>
  <si>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</si>
  <si>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</si>
  <si>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</si>
  <si>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</si>
  <si>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Ⅵ．神経系の疾患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</si>
  <si>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</si>
  <si>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</si>
  <si>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</si>
  <si>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</si>
  <si>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</si>
  <si>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</si>
  <si>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</si>
  <si>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</si>
  <si>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ⅩⅩⅡ．特殊目的用コード</t>
    <phoneticPr fontId="35"/>
  </si>
  <si>
    <t>分類外</t>
    <phoneticPr fontId="35"/>
  </si>
  <si>
    <t>合計</t>
    <phoneticPr fontId="35"/>
  </si>
  <si>
    <t>Ⅷ．耳及び乳様突起の疾患</t>
    <phoneticPr fontId="35"/>
  </si>
  <si>
    <t>Ⅰ．感染症及び寄生虫症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</si>
  <si>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</si>
  <si>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</si>
  <si>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</si>
  <si>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</si>
  <si>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Ⅵ．神経系の疾患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</si>
  <si>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</si>
  <si>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</si>
  <si>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</si>
  <si>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</si>
  <si>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</si>
  <si>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</si>
  <si>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</si>
  <si>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</si>
  <si>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ⅩⅩⅡ．特殊目的用コード</t>
    <phoneticPr fontId="35"/>
  </si>
  <si>
    <t>分類外</t>
    <phoneticPr fontId="35"/>
  </si>
  <si>
    <t>合計</t>
    <phoneticPr fontId="35"/>
  </si>
  <si>
    <t>Ⅳ．内分泌，栄養及び代謝疾患</t>
    <phoneticPr fontId="35"/>
  </si>
  <si>
    <t>ⅩⅩⅡ．特殊目的用コード</t>
    <phoneticPr fontId="35"/>
  </si>
  <si>
    <t>合計</t>
    <phoneticPr fontId="35"/>
  </si>
  <si>
    <t>Ⅵ．神経系の疾患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</si>
  <si>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</si>
  <si>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</si>
  <si>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</si>
  <si>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</si>
  <si>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</si>
  <si>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</si>
  <si>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</si>
  <si>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分類外</t>
    <phoneticPr fontId="35"/>
  </si>
  <si>
    <t>ⅩⅧ．症状，徴候及び異常臨床所見・異常検査所見で他に分類されないもの</t>
    <phoneticPr fontId="35"/>
  </si>
  <si>
    <t>合計</t>
    <phoneticPr fontId="35"/>
  </si>
  <si>
    <t>Ⅳ．内分泌，栄養及び代謝疾患</t>
    <phoneticPr fontId="35"/>
  </si>
  <si>
    <t>Ⅱ．新生物＜腫瘍＞</t>
    <phoneticPr fontId="35"/>
  </si>
  <si>
    <t>Ⅶ．眼及び付属器の疾患</t>
    <phoneticPr fontId="35"/>
  </si>
  <si>
    <t>Ⅰ．感染症及び寄生虫症</t>
    <phoneticPr fontId="35"/>
  </si>
  <si>
    <t>Ⅶ．眼及び付属器の疾患</t>
    <phoneticPr fontId="35"/>
  </si>
  <si>
    <t>ⅩⅩⅡ．特殊目的用コード</t>
    <phoneticPr fontId="35"/>
  </si>
  <si>
    <t>Ⅲ．血液及び造血器の疾患並びに免疫機構の障害</t>
    <phoneticPr fontId="35"/>
  </si>
  <si>
    <t>Ⅴ．精神及び行動の障害</t>
    <phoneticPr fontId="35"/>
  </si>
  <si>
    <t>Ⅵ．神経系の疾患</t>
    <phoneticPr fontId="35"/>
  </si>
  <si>
    <t>Ⅷ．耳及び乳様突起の疾患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</si>
  <si>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</si>
  <si>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</si>
  <si>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</si>
  <si>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Ⅷ．耳及び乳様突起の疾患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</si>
  <si>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</si>
  <si>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</si>
  <si>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</si>
  <si>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</si>
  <si>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</si>
  <si>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ⅩⅩⅠ．健康状態に影響を及ぼす要因及び保健サービスの利用</t>
    <phoneticPr fontId="35"/>
  </si>
  <si>
    <t>Ⅶ．眼及び付属器の疾患</t>
    <phoneticPr fontId="35"/>
  </si>
  <si>
    <t>Ⅰ．感染症及び寄生虫症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</si>
  <si>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</si>
  <si>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</si>
  <si>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</si>
  <si>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</si>
  <si>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</si>
  <si>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</si>
  <si>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</si>
  <si>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</si>
  <si>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</si>
  <si>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</si>
  <si>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</si>
  <si>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</si>
  <si>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分類外</t>
    <phoneticPr fontId="35"/>
  </si>
  <si>
    <t>合計</t>
    <phoneticPr fontId="35"/>
  </si>
  <si>
    <t>Ⅱ．新生物＜腫瘍＞</t>
    <phoneticPr fontId="35"/>
  </si>
  <si>
    <t>Ⅹ．呼吸器系の疾患</t>
    <phoneticPr fontId="35"/>
  </si>
  <si>
    <t>Ⅰ．感染症及び寄生虫症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</si>
  <si>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</si>
  <si>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</si>
  <si>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</si>
  <si>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</si>
  <si>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Ⅵ．神経系の疾患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</si>
  <si>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</si>
  <si>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</si>
  <si>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</si>
  <si>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</si>
  <si>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</si>
  <si>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</si>
  <si>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</si>
  <si>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</si>
  <si>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分類外</t>
    <phoneticPr fontId="35"/>
  </si>
  <si>
    <t>合計</t>
    <phoneticPr fontId="35"/>
  </si>
  <si>
    <t>Ⅸ．循環器系の疾患</t>
    <phoneticPr fontId="35"/>
  </si>
  <si>
    <t>Ⅱ．新生物＜腫瘍＞</t>
    <phoneticPr fontId="35"/>
  </si>
  <si>
    <t>Ⅵ．神経系の疾患</t>
    <phoneticPr fontId="35"/>
  </si>
  <si>
    <t>Ⅶ．眼及び付属器の疾患</t>
    <phoneticPr fontId="35"/>
  </si>
  <si>
    <t>ⅩⅦ．先天奇形，変形及び染色体異常</t>
    <phoneticPr fontId="35"/>
  </si>
  <si>
    <t>合計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</si>
  <si>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</si>
  <si>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</si>
  <si>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</si>
  <si>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Ⅵ．神経系の疾患</t>
    <phoneticPr fontId="35"/>
  </si>
  <si>
    <t>Ⅶ．眼及び付属器の疾患</t>
    <phoneticPr fontId="35"/>
  </si>
  <si>
    <t>ⅩⅧ．症状，徴候及び異常臨床所見・異常検査所見で他に分類されないもの</t>
    <phoneticPr fontId="35"/>
  </si>
  <si>
    <t>Ⅰ．感染症及び寄生虫症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</si>
  <si>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</si>
  <si>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</si>
  <si>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Ⅱ．新生物＜腫瘍＞</t>
    <phoneticPr fontId="35"/>
  </si>
  <si>
    <t>Ⅳ．内分泌，栄養及び代謝疾患</t>
    <phoneticPr fontId="35"/>
  </si>
  <si>
    <t>ⅩⅦ．先天奇形，変形及び染色体異常</t>
    <phoneticPr fontId="35"/>
  </si>
  <si>
    <t>Ⅷ．耳及び乳様突起の疾患</t>
    <phoneticPr fontId="35"/>
  </si>
  <si>
    <t>Ⅹ．呼吸器系の疾患</t>
    <phoneticPr fontId="35"/>
  </si>
  <si>
    <t>分類外</t>
    <phoneticPr fontId="35"/>
  </si>
  <si>
    <t>Ⅰ．感染症及び寄生虫症</t>
    <phoneticPr fontId="35"/>
  </si>
  <si>
    <t>Ⅲ．血液及び造血器の疾患並びに免疫機構の障害</t>
    <phoneticPr fontId="35"/>
  </si>
  <si>
    <t>Ⅸ．循環器系の疾患</t>
    <phoneticPr fontId="35"/>
  </si>
  <si>
    <t>ⅩⅦ．先天奇形，変形及び染色体異常</t>
    <phoneticPr fontId="35"/>
  </si>
  <si>
    <t>ⅩⅩⅠ．健康状態に影響を及ぼす要因及び保健サービスの利用</t>
    <phoneticPr fontId="35"/>
  </si>
  <si>
    <t>Ⅷ．耳及び乳様突起の疾患</t>
    <phoneticPr fontId="35"/>
  </si>
  <si>
    <t>ⅩⅧ．症状，徴候及び異常臨床所見・異常検査所見で他に分類されないもの</t>
    <phoneticPr fontId="35"/>
  </si>
  <si>
    <t>Ⅱ．新生物＜腫瘍＞</t>
    <phoneticPr fontId="35"/>
  </si>
  <si>
    <t>Ⅹ．呼吸器系の疾患</t>
    <phoneticPr fontId="35"/>
  </si>
  <si>
    <t>Ⅸ．循環器系の疾患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</si>
  <si>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</si>
  <si>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</si>
  <si>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分類外</t>
    <phoneticPr fontId="35"/>
  </si>
  <si>
    <t>Ⅱ．新生物＜腫瘍＞</t>
    <phoneticPr fontId="35"/>
  </si>
  <si>
    <t>Ⅹ．呼吸器系の疾患</t>
    <phoneticPr fontId="35"/>
  </si>
  <si>
    <t>分類外</t>
    <phoneticPr fontId="35"/>
  </si>
  <si>
    <t>Ⅲ．血液及び造血器の疾患並びに免疫機構の障害</t>
    <phoneticPr fontId="35"/>
  </si>
  <si>
    <t>ⅩⅩⅠ．健康状態に影響を及ぼす要因及び保健サービスの利用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</si>
  <si>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</si>
  <si>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</si>
  <si>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Ⅷ．耳及び乳様突起の疾患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</si>
  <si>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</si>
  <si>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</si>
  <si>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Ⅱ．新生物＜腫瘍＞</t>
    <phoneticPr fontId="35"/>
  </si>
  <si>
    <t>Ⅹ．呼吸器系の疾患</t>
    <phoneticPr fontId="35"/>
  </si>
  <si>
    <t>※患者数…複数の疾病をもつ患者が存在するため、合計人数は縦の合計と一致しない。</t>
    <phoneticPr fontId="3"/>
  </si>
  <si>
    <t>レセプト
件数(件)※</t>
    <rPh sb="8" eb="9">
      <t>ケン</t>
    </rPh>
    <phoneticPr fontId="3"/>
  </si>
  <si>
    <t>被保険者数(人)</t>
    <rPh sb="0" eb="4">
      <t>ヒホケンシャ</t>
    </rPh>
    <rPh sb="4" eb="5">
      <t>スウ</t>
    </rPh>
    <rPh sb="6" eb="7">
      <t>ニン</t>
    </rPh>
    <phoneticPr fontId="3"/>
  </si>
  <si>
    <t>C/被保険者数</t>
    <rPh sb="2" eb="6">
      <t>ヒホケンシャ</t>
    </rPh>
    <rPh sb="6" eb="7">
      <t>スウ</t>
    </rPh>
    <phoneticPr fontId="3"/>
  </si>
  <si>
    <t>疾病分類(大分類)</t>
  </si>
  <si>
    <t>※周産期に発生した病態…ＡＢＯ因子不適合等の傷病名が含まれるため、周産期(妊娠22週から出生後7日未満)以外においても医療費が発生する可能性がある。</t>
  </si>
  <si>
    <t>※医療費…大分類の疾病分類毎に集計するため、データ化時点で医科レセプトが存在しない(画像レセプト、月遅れ等)場合集計できない。</t>
    <rPh sb="1" eb="3">
      <t>イリョウ</t>
    </rPh>
    <rPh sb="3" eb="4">
      <t>ヒ</t>
    </rPh>
    <phoneticPr fontId="3"/>
  </si>
  <si>
    <t>※レセプト件数…複数の疾病をもつ患者が存在するため、合計件数は縦の合計と一致しない(一件のレセプトに複数の疾病があるため)。</t>
  </si>
  <si>
    <t>構成比
(%)</t>
  </si>
  <si>
    <t>資格確認日…1日でも資格があれば分析対象としている。</t>
  </si>
  <si>
    <t>資格確認日…1日でも資格があれば分析対象としている。</t>
    <phoneticPr fontId="3"/>
  </si>
  <si>
    <t>患者数
(人)※</t>
    <phoneticPr fontId="3"/>
  </si>
  <si>
    <t>　　　　　そのため他統計と一致しない。</t>
    <phoneticPr fontId="3"/>
  </si>
  <si>
    <t>※妊娠,分娩及び産じょく…乳房腫大・骨盤変形等の傷病名が含まれるため、”男性”、”後期高齢者”においても医療費が発生する可能性がある。</t>
    <phoneticPr fontId="3"/>
  </si>
  <si>
    <t>※周産期に発生した病態…ＡＢＯ因子不適合等の傷病名が含まれるため、周産期(妊娠22週から出生後7日未満)以外においても医療費が発生する可能性がある。</t>
    <phoneticPr fontId="3"/>
  </si>
  <si>
    <t>大分類による疾病別医療費統計</t>
    <phoneticPr fontId="3"/>
  </si>
  <si>
    <t>大阪市</t>
    <rPh sb="0" eb="3">
      <t>オオサカシ</t>
    </rPh>
    <phoneticPr fontId="3"/>
  </si>
  <si>
    <t>都島区</t>
    <phoneticPr fontId="3"/>
  </si>
  <si>
    <t>福島区</t>
    <phoneticPr fontId="3"/>
  </si>
  <si>
    <t>此花区</t>
    <phoneticPr fontId="3"/>
  </si>
  <si>
    <t>西区</t>
    <phoneticPr fontId="3"/>
  </si>
  <si>
    <t>港区</t>
    <phoneticPr fontId="3"/>
  </si>
  <si>
    <t>大正区</t>
    <phoneticPr fontId="3"/>
  </si>
  <si>
    <t>天王寺区</t>
    <phoneticPr fontId="3"/>
  </si>
  <si>
    <t>浪速区</t>
    <phoneticPr fontId="3"/>
  </si>
  <si>
    <t>西淀川区</t>
    <phoneticPr fontId="3"/>
  </si>
  <si>
    <t>東淀川区</t>
    <phoneticPr fontId="3"/>
  </si>
  <si>
    <t>生野区</t>
    <phoneticPr fontId="3"/>
  </si>
  <si>
    <t>旭区</t>
    <phoneticPr fontId="3"/>
  </si>
  <si>
    <t>城東区</t>
    <phoneticPr fontId="3"/>
  </si>
  <si>
    <t>阿倍野区</t>
    <phoneticPr fontId="3"/>
  </si>
  <si>
    <t>住吉区</t>
    <phoneticPr fontId="3"/>
  </si>
  <si>
    <t>東住吉区</t>
    <phoneticPr fontId="3"/>
  </si>
  <si>
    <t>西成区</t>
    <phoneticPr fontId="3"/>
  </si>
  <si>
    <t>淀川区</t>
    <phoneticPr fontId="3"/>
  </si>
  <si>
    <t>鶴見区</t>
    <phoneticPr fontId="3"/>
  </si>
  <si>
    <t>住之江区</t>
    <phoneticPr fontId="3"/>
  </si>
  <si>
    <t>平野区</t>
    <phoneticPr fontId="3"/>
  </si>
  <si>
    <t>北区</t>
    <phoneticPr fontId="3"/>
  </si>
  <si>
    <t>中央区</t>
    <phoneticPr fontId="3"/>
  </si>
  <si>
    <t>堺市</t>
    <phoneticPr fontId="3"/>
  </si>
  <si>
    <t>堺市堺区</t>
    <phoneticPr fontId="3"/>
  </si>
  <si>
    <t>堺市中区</t>
    <phoneticPr fontId="3"/>
  </si>
  <si>
    <t>堺市西区</t>
    <phoneticPr fontId="3"/>
  </si>
  <si>
    <t>堺市東区</t>
    <phoneticPr fontId="3"/>
  </si>
  <si>
    <t>堺市南区</t>
    <phoneticPr fontId="3"/>
  </si>
  <si>
    <t>堺市北区</t>
    <phoneticPr fontId="3"/>
  </si>
  <si>
    <t>堺市美原区</t>
    <phoneticPr fontId="3"/>
  </si>
  <si>
    <t>岸和田市</t>
    <phoneticPr fontId="3"/>
  </si>
  <si>
    <t>豊中市</t>
    <phoneticPr fontId="3"/>
  </si>
  <si>
    <t>池田市</t>
    <phoneticPr fontId="3"/>
  </si>
  <si>
    <t>吹田市</t>
    <phoneticPr fontId="3"/>
  </si>
  <si>
    <t>泉大津市</t>
    <phoneticPr fontId="3"/>
  </si>
  <si>
    <t>高槻市</t>
    <phoneticPr fontId="3"/>
  </si>
  <si>
    <t>貝塚市</t>
    <phoneticPr fontId="3"/>
  </si>
  <si>
    <t>守口市</t>
    <phoneticPr fontId="3"/>
  </si>
  <si>
    <t>枚方市</t>
    <phoneticPr fontId="3"/>
  </si>
  <si>
    <t>茨木市</t>
    <phoneticPr fontId="3"/>
  </si>
  <si>
    <t>泉佐野市</t>
    <phoneticPr fontId="3"/>
  </si>
  <si>
    <t>富田林市</t>
    <phoneticPr fontId="3"/>
  </si>
  <si>
    <t>寝屋川市</t>
    <phoneticPr fontId="3"/>
  </si>
  <si>
    <t>河内長野市</t>
    <phoneticPr fontId="3"/>
  </si>
  <si>
    <t>松原市</t>
    <phoneticPr fontId="3"/>
  </si>
  <si>
    <t>大東市</t>
    <phoneticPr fontId="3"/>
  </si>
  <si>
    <t>和泉市</t>
    <phoneticPr fontId="3"/>
  </si>
  <si>
    <t>箕面市</t>
    <phoneticPr fontId="3"/>
  </si>
  <si>
    <t>柏原市</t>
    <phoneticPr fontId="3"/>
  </si>
  <si>
    <t>羽曳野市</t>
    <phoneticPr fontId="3"/>
  </si>
  <si>
    <t>門真市</t>
    <phoneticPr fontId="3"/>
  </si>
  <si>
    <t>摂津市</t>
    <phoneticPr fontId="3"/>
  </si>
  <si>
    <t>高石市</t>
    <phoneticPr fontId="3"/>
  </si>
  <si>
    <t>藤井寺市</t>
    <phoneticPr fontId="3"/>
  </si>
  <si>
    <t>東大阪市</t>
    <phoneticPr fontId="3"/>
  </si>
  <si>
    <t>泉南市</t>
    <phoneticPr fontId="3"/>
  </si>
  <si>
    <t>四條畷市</t>
    <phoneticPr fontId="3"/>
  </si>
  <si>
    <t>交野市</t>
    <phoneticPr fontId="3"/>
  </si>
  <si>
    <t>大阪狭山市</t>
    <phoneticPr fontId="3"/>
  </si>
  <si>
    <t>阪南市</t>
    <phoneticPr fontId="3"/>
  </si>
  <si>
    <t>島本町</t>
    <phoneticPr fontId="3"/>
  </si>
  <si>
    <t>豊能町</t>
    <phoneticPr fontId="3"/>
  </si>
  <si>
    <t>能勢町</t>
    <phoneticPr fontId="3"/>
  </si>
  <si>
    <t>忠岡町</t>
    <phoneticPr fontId="3"/>
  </si>
  <si>
    <t>熊取町</t>
    <phoneticPr fontId="3"/>
  </si>
  <si>
    <t>田尻町</t>
    <phoneticPr fontId="3"/>
  </si>
  <si>
    <t>岬町</t>
    <phoneticPr fontId="3"/>
  </si>
  <si>
    <t>太子町</t>
    <phoneticPr fontId="3"/>
  </si>
  <si>
    <t>河南町</t>
    <phoneticPr fontId="3"/>
  </si>
  <si>
    <t>千早赤阪村</t>
    <phoneticPr fontId="3"/>
  </si>
  <si>
    <t>八尾市</t>
    <phoneticPr fontId="3"/>
  </si>
  <si>
    <t>東成区</t>
    <rPh sb="0" eb="1">
      <t>ヒガシ</t>
    </rPh>
    <rPh sb="1" eb="2">
      <t>ナリ</t>
    </rPh>
    <phoneticPr fontId="3"/>
  </si>
  <si>
    <t>広域連合全体</t>
    <rPh sb="0" eb="2">
      <t>コウイキ</t>
    </rPh>
    <rPh sb="2" eb="4">
      <t>レンゴウ</t>
    </rPh>
    <rPh sb="4" eb="6">
      <t>ゼンタイ</t>
    </rPh>
    <phoneticPr fontId="3"/>
  </si>
  <si>
    <t>※消化器系の疾患…歯科レセプト情報と思われるものは集計対象外としている。</t>
  </si>
  <si>
    <t>※各項目毎に上位5疾病を　　　　 　　　　表示する。</t>
    <phoneticPr fontId="3"/>
  </si>
  <si>
    <t>患者一人当たりの医療費(円)</t>
    <phoneticPr fontId="3"/>
  </si>
  <si>
    <t>　　　　　そのため他統計と一致しない。</t>
  </si>
  <si>
    <t>【グラフラベル用】</t>
    <rPh sb="7" eb="8">
      <t>ヨウ</t>
    </rPh>
    <phoneticPr fontId="3"/>
  </si>
  <si>
    <t>広域連合全体(年齢階層別)</t>
    <rPh sb="0" eb="2">
      <t>コウイキ</t>
    </rPh>
    <rPh sb="2" eb="4">
      <t>レンゴウ</t>
    </rPh>
    <rPh sb="4" eb="6">
      <t>ゼンタイ</t>
    </rPh>
    <rPh sb="6" eb="13">
      <t>ネ</t>
    </rPh>
    <phoneticPr fontId="3"/>
  </si>
  <si>
    <t>65歳～69歳</t>
    <phoneticPr fontId="3"/>
  </si>
  <si>
    <t>70歳～74歳</t>
    <phoneticPr fontId="3"/>
  </si>
  <si>
    <t>75歳～79歳</t>
    <phoneticPr fontId="3"/>
  </si>
  <si>
    <t>80歳～84歳</t>
    <phoneticPr fontId="3"/>
  </si>
  <si>
    <t>85歳～89歳</t>
    <phoneticPr fontId="3"/>
  </si>
  <si>
    <t>90歳～94歳</t>
    <phoneticPr fontId="3"/>
  </si>
  <si>
    <t>95歳～</t>
    <phoneticPr fontId="3"/>
  </si>
  <si>
    <t>患者一人当たりの医療費</t>
    <rPh sb="0" eb="2">
      <t>カンジャ</t>
    </rPh>
    <rPh sb="2" eb="4">
      <t>ヒトリ</t>
    </rPh>
    <rPh sb="4" eb="5">
      <t>ア</t>
    </rPh>
    <rPh sb="8" eb="10">
      <t>イリョウ</t>
    </rPh>
    <rPh sb="10" eb="11">
      <t>ヒ</t>
    </rPh>
    <phoneticPr fontId="3"/>
  </si>
  <si>
    <t>医療費(円)※</t>
    <phoneticPr fontId="3"/>
  </si>
  <si>
    <t>ⅩⅠ．消化器系の疾患※</t>
    <phoneticPr fontId="3"/>
  </si>
  <si>
    <t>ⅩⅤ．妊娠，分娩及び産じょく※</t>
    <phoneticPr fontId="3"/>
  </si>
  <si>
    <t>ⅩⅥ．周産期に発生した病態※</t>
    <phoneticPr fontId="3"/>
  </si>
  <si>
    <t>患者割合(%)
(被保険者数に占める
割合)</t>
    <rPh sb="2" eb="4">
      <t>ワリアイ</t>
    </rPh>
    <rPh sb="9" eb="13">
      <t>ヒホケンシャ</t>
    </rPh>
    <rPh sb="13" eb="14">
      <t>スウ</t>
    </rPh>
    <rPh sb="15" eb="16">
      <t>シ</t>
    </rPh>
    <rPh sb="19" eb="21">
      <t>ワリアイ</t>
    </rPh>
    <phoneticPr fontId="3"/>
  </si>
  <si>
    <t>医療費…大分類の疾病分類毎に集計するため、データ化時点で医科レセプトが存在しない(画像レセプト、月遅れ等)場合集計できない。</t>
    <rPh sb="0" eb="2">
      <t>イリョウ</t>
    </rPh>
    <rPh sb="2" eb="3">
      <t>ヒ</t>
    </rPh>
    <phoneticPr fontId="3"/>
  </si>
  <si>
    <t>　　　　そのため他統計と一致しない。</t>
    <phoneticPr fontId="3"/>
  </si>
  <si>
    <t>データ化範囲(分析対象)…入院(DPCを含む)、入院外、調剤の電子レセプト。対象診療年月は令和4年4月～令和5年3月診療分(12カ月分)。</t>
    <phoneticPr fontId="3"/>
  </si>
  <si>
    <t>年齢基準日…令和5年3月31日時点。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</si>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</sst>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#,##0_ ;[Red]\-#,##0\ "/>
    <numFmt numFmtId="178" formatCode="0.0%"/>
    <numFmt numFmtId="179" formatCode="#,##0_ "/>
    <numFmt numFmtId="180" formatCode="#,##0_);[Red]\(#,##0\)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auto="1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580">
    <xf numFmtId="0" fontId="0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33" fillId="0" borderId="0"/>
    <xf numFmtId="0" fontId="2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0" borderId="0">
      <alignment vertical="center"/>
    </xf>
  </cellStyleXfs>
  <cellXfs count="127">
    <xf numFmtId="0" fontId="0" fillId="0" borderId="0" xfId="0">
      <alignment vertical="center"/>
    </xf>
    <xf numFmtId="0" fontId="38" fillId="0" borderId="0" xfId="0" applyFont="1">
      <alignment vertical="center"/>
    </xf>
    <xf numFmtId="0" fontId="36" fillId="0" borderId="4" xfId="0" applyFont="1" applyBorder="1" applyAlignment="1">
      <alignment horizontal="center" vertical="center" shrinkToFit="1"/>
    </xf>
    <xf numFmtId="0" fontId="36" fillId="0" borderId="5" xfId="0" applyFont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36" fillId="27" borderId="26" xfId="0" applyFont="1" applyFill="1" applyBorder="1" applyAlignment="1">
      <alignment horizontal="center" vertical="center" wrapText="1"/>
    </xf>
    <xf numFmtId="0" fontId="36" fillId="27" borderId="27" xfId="0" applyFont="1" applyFill="1" applyBorder="1" applyAlignment="1">
      <alignment horizontal="center" vertical="center" wrapText="1"/>
    </xf>
    <xf numFmtId="0" fontId="40" fillId="27" borderId="28" xfId="0" applyNumberFormat="1" applyFont="1" applyFill="1" applyBorder="1" applyAlignment="1">
      <alignment horizontal="center" vertical="center"/>
    </xf>
    <xf numFmtId="0" fontId="40" fillId="27" borderId="28" xfId="0" applyFont="1" applyFill="1" applyBorder="1" applyAlignment="1">
      <alignment horizontal="center" vertical="center"/>
    </xf>
    <xf numFmtId="0" fontId="39" fillId="27" borderId="26" xfId="0" applyFont="1" applyFill="1" applyBorder="1" applyAlignment="1">
      <alignment horizontal="center" vertical="center" wrapText="1"/>
    </xf>
    <xf numFmtId="0" fontId="40" fillId="27" borderId="26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center" shrinkToFit="1"/>
    </xf>
    <xf numFmtId="0" fontId="36" fillId="0" borderId="29" xfId="0" applyFont="1" applyBorder="1" applyAlignment="1">
      <alignment horizontal="left" vertical="center" shrinkToFit="1"/>
    </xf>
    <xf numFmtId="177" fontId="36" fillId="0" borderId="30" xfId="0" applyNumberFormat="1" applyFont="1" applyBorder="1" applyAlignment="1">
      <alignment horizontal="right" vertical="center" shrinkToFit="1"/>
    </xf>
    <xf numFmtId="178" fontId="36" fillId="0" borderId="31" xfId="0" applyNumberFormat="1" applyFont="1" applyBorder="1" applyAlignment="1">
      <alignment horizontal="right" vertical="center" shrinkToFit="1"/>
    </xf>
    <xf numFmtId="0" fontId="36" fillId="0" borderId="32" xfId="0" applyNumberFormat="1" applyFont="1" applyBorder="1" applyAlignment="1">
      <alignment horizontal="center" vertical="center" shrinkToFit="1"/>
    </xf>
    <xf numFmtId="178" fontId="36" fillId="0" borderId="30" xfId="1578" applyNumberFormat="1" applyFont="1" applyBorder="1" applyAlignment="1">
      <alignment horizontal="right" vertical="center" shrinkToFit="1"/>
    </xf>
    <xf numFmtId="0" fontId="36" fillId="0" borderId="16" xfId="0" applyFont="1" applyBorder="1" applyAlignment="1">
      <alignment horizontal="left" vertical="center" shrinkToFit="1"/>
    </xf>
    <xf numFmtId="0" fontId="36" fillId="0" borderId="15" xfId="0" applyFont="1" applyBorder="1" applyAlignment="1">
      <alignment horizontal="left" vertical="center" shrinkToFit="1"/>
    </xf>
    <xf numFmtId="177" fontId="36" fillId="0" borderId="19" xfId="0" applyNumberFormat="1" applyFont="1" applyBorder="1" applyAlignment="1">
      <alignment horizontal="right" vertical="center" shrinkToFit="1"/>
    </xf>
    <xf numFmtId="178" fontId="36" fillId="0" borderId="33" xfId="0" applyNumberFormat="1" applyFont="1" applyBorder="1" applyAlignment="1">
      <alignment horizontal="right" vertical="center" shrinkToFit="1"/>
    </xf>
    <xf numFmtId="0" fontId="36" fillId="0" borderId="21" xfId="0" applyNumberFormat="1" applyFont="1" applyBorder="1" applyAlignment="1">
      <alignment horizontal="center" vertical="center" shrinkToFit="1"/>
    </xf>
    <xf numFmtId="178" fontId="36" fillId="0" borderId="19" xfId="1578" applyNumberFormat="1" applyFont="1" applyBorder="1" applyAlignment="1">
      <alignment horizontal="right" vertical="center" shrinkToFit="1"/>
    </xf>
    <xf numFmtId="0" fontId="36" fillId="0" borderId="21" xfId="0" applyNumberFormat="1" applyFont="1" applyFill="1" applyBorder="1" applyAlignment="1">
      <alignment horizontal="center" vertical="center" shrinkToFit="1"/>
    </xf>
    <xf numFmtId="0" fontId="36" fillId="0" borderId="17" xfId="0" applyFont="1" applyBorder="1" applyAlignment="1">
      <alignment horizontal="left" vertical="center" shrinkToFit="1"/>
    </xf>
    <xf numFmtId="0" fontId="36" fillId="0" borderId="22" xfId="0" applyFont="1" applyBorder="1" applyAlignment="1">
      <alignment horizontal="left" vertical="center" shrinkToFit="1"/>
    </xf>
    <xf numFmtId="177" fontId="36" fillId="0" borderId="23" xfId="0" applyNumberFormat="1" applyFont="1" applyBorder="1" applyAlignment="1">
      <alignment horizontal="right" vertical="center" shrinkToFit="1"/>
    </xf>
    <xf numFmtId="178" fontId="36" fillId="0" borderId="34" xfId="0" applyNumberFormat="1" applyFont="1" applyBorder="1" applyAlignment="1">
      <alignment horizontal="right" vertical="center" shrinkToFit="1"/>
    </xf>
    <xf numFmtId="178" fontId="36" fillId="0" borderId="23" xfId="1578" applyNumberFormat="1" applyFont="1" applyBorder="1" applyAlignment="1">
      <alignment horizontal="right" vertical="center" shrinkToFit="1"/>
    </xf>
    <xf numFmtId="177" fontId="36" fillId="0" borderId="20" xfId="0" applyNumberFormat="1" applyFont="1" applyBorder="1" applyAlignment="1">
      <alignment horizontal="right" vertical="center" shrinkToFit="1"/>
    </xf>
    <xf numFmtId="178" fontId="36" fillId="0" borderId="20" xfId="1578" applyNumberFormat="1" applyFont="1" applyBorder="1" applyAlignment="1">
      <alignment horizontal="right" vertical="center" shrinkToFit="1"/>
    </xf>
    <xf numFmtId="0" fontId="41" fillId="0" borderId="0" xfId="0" applyFont="1">
      <alignment vertical="center"/>
    </xf>
    <xf numFmtId="0" fontId="37" fillId="0" borderId="0" xfId="0" applyFont="1">
      <alignment vertical="center"/>
    </xf>
    <xf numFmtId="0" fontId="43" fillId="0" borderId="0" xfId="0" applyFont="1">
      <alignment vertical="center"/>
    </xf>
    <xf numFmtId="0" fontId="40" fillId="0" borderId="0" xfId="0" applyFont="1">
      <alignment vertical="center"/>
    </xf>
    <xf numFmtId="0" fontId="38" fillId="0" borderId="0" xfId="0" applyFont="1" applyFill="1">
      <alignment vertical="center"/>
    </xf>
    <xf numFmtId="0" fontId="38" fillId="0" borderId="0" xfId="1576" applyFont="1">
      <alignment vertical="center"/>
    </xf>
    <xf numFmtId="0" fontId="36" fillId="0" borderId="0" xfId="1576" applyFont="1">
      <alignment vertical="center"/>
    </xf>
    <xf numFmtId="0" fontId="36" fillId="0" borderId="18" xfId="1576" applyFont="1" applyBorder="1" applyAlignment="1">
      <alignment horizontal="left" vertical="center" shrinkToFit="1"/>
    </xf>
    <xf numFmtId="0" fontId="36" fillId="0" borderId="29" xfId="1576" applyFont="1" applyBorder="1" applyAlignment="1">
      <alignment horizontal="left" vertical="center" shrinkToFit="1"/>
    </xf>
    <xf numFmtId="178" fontId="36" fillId="0" borderId="31" xfId="1576" applyNumberFormat="1" applyFont="1" applyBorder="1" applyAlignment="1">
      <alignment horizontal="right" vertical="center" shrinkToFit="1"/>
    </xf>
    <xf numFmtId="0" fontId="36" fillId="0" borderId="32" xfId="1576" applyNumberFormat="1" applyFont="1" applyBorder="1" applyAlignment="1">
      <alignment horizontal="center" vertical="center" shrinkToFit="1"/>
    </xf>
    <xf numFmtId="177" fontId="36" fillId="0" borderId="30" xfId="1576" applyNumberFormat="1" applyFont="1" applyBorder="1" applyAlignment="1">
      <alignment horizontal="right" vertical="center" shrinkToFit="1"/>
    </xf>
    <xf numFmtId="0" fontId="36" fillId="0" borderId="16" xfId="1576" applyFont="1" applyBorder="1" applyAlignment="1">
      <alignment horizontal="left" vertical="center" shrinkToFit="1"/>
    </xf>
    <xf numFmtId="0" fontId="36" fillId="0" borderId="15" xfId="1576" applyFont="1" applyBorder="1" applyAlignment="1">
      <alignment horizontal="left" vertical="center" shrinkToFit="1"/>
    </xf>
    <xf numFmtId="178" fontId="36" fillId="0" borderId="33" xfId="1576" applyNumberFormat="1" applyFont="1" applyBorder="1" applyAlignment="1">
      <alignment horizontal="right" vertical="center" shrinkToFit="1"/>
    </xf>
    <xf numFmtId="0" fontId="36" fillId="0" borderId="21" xfId="1576" applyNumberFormat="1" applyFont="1" applyBorder="1" applyAlignment="1">
      <alignment horizontal="center" vertical="center" shrinkToFit="1"/>
    </xf>
    <xf numFmtId="177" fontId="36" fillId="0" borderId="19" xfId="1576" applyNumberFormat="1" applyFont="1" applyBorder="1" applyAlignment="1">
      <alignment horizontal="right" vertical="center" shrinkToFit="1"/>
    </xf>
    <xf numFmtId="0" fontId="36" fillId="0" borderId="17" xfId="1576" applyFont="1" applyBorder="1" applyAlignment="1">
      <alignment horizontal="left" vertical="center" shrinkToFit="1"/>
    </xf>
    <xf numFmtId="0" fontId="36" fillId="0" borderId="22" xfId="1576" applyFont="1" applyBorder="1" applyAlignment="1">
      <alignment horizontal="left" vertical="center" shrinkToFit="1"/>
    </xf>
    <xf numFmtId="178" fontId="36" fillId="0" borderId="34" xfId="1576" applyNumberFormat="1" applyFont="1" applyBorder="1" applyAlignment="1">
      <alignment horizontal="right" vertical="center" shrinkToFit="1"/>
    </xf>
    <xf numFmtId="177" fontId="36" fillId="0" borderId="23" xfId="1576" applyNumberFormat="1" applyFont="1" applyBorder="1" applyAlignment="1">
      <alignment horizontal="right" vertical="center" shrinkToFit="1"/>
    </xf>
    <xf numFmtId="0" fontId="36" fillId="0" borderId="4" xfId="1576" applyFont="1" applyBorder="1" applyAlignment="1">
      <alignment horizontal="center" vertical="center" shrinkToFit="1"/>
    </xf>
    <xf numFmtId="0" fontId="36" fillId="0" borderId="5" xfId="1576" applyFont="1" applyBorder="1" applyAlignment="1">
      <alignment horizontal="center" vertical="center" shrinkToFit="1"/>
    </xf>
    <xf numFmtId="177" fontId="36" fillId="0" borderId="20" xfId="1576" applyNumberFormat="1" applyFont="1" applyBorder="1" applyAlignment="1">
      <alignment horizontal="right" vertical="center" shrinkToFit="1"/>
    </xf>
    <xf numFmtId="0" fontId="42" fillId="0" borderId="0" xfId="1576" applyFont="1">
      <alignment vertical="center"/>
    </xf>
    <xf numFmtId="0" fontId="40" fillId="0" borderId="0" xfId="1576" applyFont="1">
      <alignment vertical="center"/>
    </xf>
    <xf numFmtId="179" fontId="38" fillId="0" borderId="0" xfId="1576" applyNumberFormat="1" applyFont="1">
      <alignment vertical="center"/>
    </xf>
    <xf numFmtId="180" fontId="38" fillId="0" borderId="0" xfId="1576" applyNumberFormat="1" applyFont="1">
      <alignment vertical="center"/>
    </xf>
    <xf numFmtId="177" fontId="36" fillId="0" borderId="30" xfId="1576" applyNumberFormat="1" applyFont="1" applyFill="1" applyBorder="1" applyAlignment="1">
      <alignment horizontal="right" vertical="center" shrinkToFit="1"/>
    </xf>
    <xf numFmtId="177" fontId="36" fillId="0" borderId="19" xfId="1576" applyNumberFormat="1" applyFont="1" applyFill="1" applyBorder="1" applyAlignment="1">
      <alignment horizontal="right" vertical="center" shrinkToFit="1"/>
    </xf>
    <xf numFmtId="177" fontId="36" fillId="0" borderId="23" xfId="1576" applyNumberFormat="1" applyFont="1" applyFill="1" applyBorder="1" applyAlignment="1">
      <alignment horizontal="right" vertical="center" shrinkToFit="1"/>
    </xf>
    <xf numFmtId="177" fontId="36" fillId="0" borderId="20" xfId="1576" applyNumberFormat="1" applyFont="1" applyFill="1" applyBorder="1" applyAlignment="1">
      <alignment horizontal="right" vertical="center" shrinkToFit="1"/>
    </xf>
    <xf numFmtId="177" fontId="36" fillId="0" borderId="30" xfId="0" applyNumberFormat="1" applyFont="1" applyFill="1" applyBorder="1" applyAlignment="1">
      <alignment horizontal="right" vertical="center" shrinkToFit="1"/>
    </xf>
    <xf numFmtId="177" fontId="36" fillId="0" borderId="19" xfId="0" applyNumberFormat="1" applyFont="1" applyFill="1" applyBorder="1" applyAlignment="1">
      <alignment horizontal="right" vertical="center" shrinkToFit="1"/>
    </xf>
    <xf numFmtId="177" fontId="36" fillId="0" borderId="23" xfId="0" applyNumberFormat="1" applyFont="1" applyFill="1" applyBorder="1" applyAlignment="1">
      <alignment horizontal="right" vertical="center" shrinkToFit="1"/>
    </xf>
    <xf numFmtId="177" fontId="36" fillId="0" borderId="20" xfId="0" applyNumberFormat="1" applyFont="1" applyFill="1" applyBorder="1" applyAlignment="1">
      <alignment horizontal="right" vertical="center" shrinkToFit="1"/>
    </xf>
    <xf numFmtId="178" fontId="36" fillId="0" borderId="31" xfId="0" applyNumberFormat="1" applyFont="1" applyFill="1" applyBorder="1" applyAlignment="1">
      <alignment horizontal="right" vertical="center" shrinkToFit="1"/>
    </xf>
    <xf numFmtId="0" fontId="36" fillId="0" borderId="32" xfId="0" applyNumberFormat="1" applyFont="1" applyFill="1" applyBorder="1" applyAlignment="1">
      <alignment horizontal="center" vertical="center" shrinkToFit="1"/>
    </xf>
    <xf numFmtId="0" fontId="30" fillId="0" borderId="15" xfId="0" applyFont="1" applyBorder="1" applyAlignment="1">
      <alignment horizontal="left" vertical="center" shrinkToFit="1"/>
    </xf>
    <xf numFmtId="178" fontId="36" fillId="0" borderId="37" xfId="0" applyNumberFormat="1" applyFont="1" applyBorder="1" applyAlignment="1">
      <alignment horizontal="right" vertical="center" shrinkToFit="1"/>
    </xf>
    <xf numFmtId="0" fontId="36" fillId="0" borderId="38" xfId="0" applyNumberFormat="1" applyFont="1" applyBorder="1" applyAlignment="1">
      <alignment horizontal="right" vertical="center" shrinkToFit="1"/>
    </xf>
    <xf numFmtId="0" fontId="38" fillId="0" borderId="40" xfId="0" applyFont="1" applyBorder="1">
      <alignment vertical="center"/>
    </xf>
    <xf numFmtId="0" fontId="38" fillId="0" borderId="40" xfId="1576" applyFont="1" applyBorder="1">
      <alignment vertical="center"/>
    </xf>
    <xf numFmtId="0" fontId="37" fillId="0" borderId="0" xfId="1" applyNumberFormat="1" applyFont="1" applyFill="1" applyBorder="1" applyAlignment="1">
      <alignment vertical="center"/>
    </xf>
    <xf numFmtId="0" fontId="36" fillId="0" borderId="0" xfId="0" applyFont="1" applyFill="1">
      <alignment vertical="center"/>
    </xf>
    <xf numFmtId="0" fontId="36" fillId="0" borderId="18" xfId="0" applyFont="1" applyFill="1" applyBorder="1" applyAlignment="1">
      <alignment horizontal="left" vertical="center" shrinkToFit="1"/>
    </xf>
    <xf numFmtId="0" fontId="36" fillId="0" borderId="29" xfId="0" applyFont="1" applyFill="1" applyBorder="1" applyAlignment="1">
      <alignment horizontal="left" vertical="center" shrinkToFit="1"/>
    </xf>
    <xf numFmtId="178" fontId="36" fillId="0" borderId="30" xfId="1578" applyNumberFormat="1" applyFont="1" applyFill="1" applyBorder="1" applyAlignment="1">
      <alignment horizontal="right" vertical="center" shrinkToFit="1"/>
    </xf>
    <xf numFmtId="0" fontId="36" fillId="0" borderId="16" xfId="0" applyFont="1" applyFill="1" applyBorder="1" applyAlignment="1">
      <alignment horizontal="left" vertical="center" shrinkToFit="1"/>
    </xf>
    <xf numFmtId="0" fontId="36" fillId="0" borderId="15" xfId="0" applyFont="1" applyFill="1" applyBorder="1" applyAlignment="1">
      <alignment horizontal="left" vertical="center" shrinkToFit="1"/>
    </xf>
    <xf numFmtId="178" fontId="36" fillId="0" borderId="33" xfId="0" applyNumberFormat="1" applyFont="1" applyFill="1" applyBorder="1" applyAlignment="1">
      <alignment horizontal="right" vertical="center" shrinkToFit="1"/>
    </xf>
    <xf numFmtId="178" fontId="36" fillId="0" borderId="19" xfId="1578" applyNumberFormat="1" applyFont="1" applyFill="1" applyBorder="1" applyAlignment="1">
      <alignment horizontal="righ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36" fillId="0" borderId="17" xfId="0" applyFont="1" applyFill="1" applyBorder="1" applyAlignment="1">
      <alignment horizontal="left" vertical="center" shrinkToFit="1"/>
    </xf>
    <xf numFmtId="0" fontId="36" fillId="0" borderId="22" xfId="0" applyFont="1" applyFill="1" applyBorder="1" applyAlignment="1">
      <alignment horizontal="left" vertical="center" shrinkToFit="1"/>
    </xf>
    <xf numFmtId="178" fontId="36" fillId="0" borderId="34" xfId="0" applyNumberFormat="1" applyFont="1" applyFill="1" applyBorder="1" applyAlignment="1">
      <alignment horizontal="right" vertical="center" shrinkToFit="1"/>
    </xf>
    <xf numFmtId="0" fontId="36" fillId="0" borderId="35" xfId="0" applyNumberFormat="1" applyFont="1" applyFill="1" applyBorder="1" applyAlignment="1">
      <alignment horizontal="center" vertical="center" shrinkToFit="1"/>
    </xf>
    <xf numFmtId="178" fontId="36" fillId="0" borderId="23" xfId="1578" applyNumberFormat="1" applyFont="1" applyFill="1" applyBorder="1" applyAlignment="1">
      <alignment horizontal="right" vertical="center" shrinkToFit="1"/>
    </xf>
    <xf numFmtId="0" fontId="36" fillId="0" borderId="39" xfId="0" applyNumberFormat="1" applyFont="1" applyFill="1" applyBorder="1" applyAlignment="1">
      <alignment horizontal="center" vertical="center" shrinkToFit="1"/>
    </xf>
    <xf numFmtId="0" fontId="36" fillId="0" borderId="4" xfId="0" applyFont="1" applyFill="1" applyBorder="1" applyAlignment="1">
      <alignment horizontal="center" vertical="center" shrinkToFit="1"/>
    </xf>
    <xf numFmtId="0" fontId="36" fillId="0" borderId="5" xfId="0" applyFont="1" applyFill="1" applyBorder="1" applyAlignment="1">
      <alignment horizontal="center" vertical="center" shrinkToFit="1"/>
    </xf>
    <xf numFmtId="178" fontId="36" fillId="0" borderId="37" xfId="0" applyNumberFormat="1" applyFont="1" applyFill="1" applyBorder="1" applyAlignment="1">
      <alignment horizontal="right" vertical="center" shrinkToFit="1"/>
    </xf>
    <xf numFmtId="0" fontId="36" fillId="0" borderId="38" xfId="0" applyNumberFormat="1" applyFont="1" applyFill="1" applyBorder="1" applyAlignment="1">
      <alignment horizontal="right" vertical="center" shrinkToFit="1"/>
    </xf>
    <xf numFmtId="178" fontId="36" fillId="0" borderId="4" xfId="1578" applyNumberFormat="1" applyFont="1" applyFill="1" applyBorder="1" applyAlignment="1">
      <alignment horizontal="right" vertical="center" shrinkToFit="1"/>
    </xf>
    <xf numFmtId="0" fontId="36" fillId="0" borderId="41" xfId="0" applyNumberFormat="1" applyFont="1" applyFill="1" applyBorder="1" applyAlignment="1">
      <alignment horizontal="right" vertical="center" shrinkToFit="1"/>
    </xf>
    <xf numFmtId="0" fontId="41" fillId="0" borderId="0" xfId="0" applyFont="1" applyFill="1">
      <alignment vertical="center"/>
    </xf>
    <xf numFmtId="0" fontId="42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43" fillId="0" borderId="0" xfId="0" applyFont="1" applyFill="1">
      <alignment vertical="center"/>
    </xf>
    <xf numFmtId="0" fontId="40" fillId="0" borderId="0" xfId="0" applyFont="1" applyFill="1">
      <alignment vertical="center"/>
    </xf>
    <xf numFmtId="177" fontId="30" fillId="0" borderId="30" xfId="1579" applyNumberFormat="1" applyFont="1" applyBorder="1" applyAlignment="1">
      <alignment horizontal="right" vertical="center"/>
    </xf>
    <xf numFmtId="178" fontId="30" fillId="0" borderId="31" xfId="1579" applyNumberFormat="1" applyFont="1" applyBorder="1" applyAlignment="1">
      <alignment horizontal="right" vertical="center"/>
    </xf>
    <xf numFmtId="0" fontId="30" fillId="0" borderId="32" xfId="1579" applyNumberFormat="1" applyFont="1" applyBorder="1" applyAlignment="1">
      <alignment horizontal="center" vertical="center"/>
    </xf>
    <xf numFmtId="177" fontId="30" fillId="0" borderId="19" xfId="1579" applyNumberFormat="1" applyFont="1" applyBorder="1" applyAlignment="1">
      <alignment horizontal="right" vertical="center"/>
    </xf>
    <xf numFmtId="178" fontId="30" fillId="0" borderId="33" xfId="1579" applyNumberFormat="1" applyFont="1" applyBorder="1" applyAlignment="1">
      <alignment horizontal="right" vertical="center"/>
    </xf>
    <xf numFmtId="0" fontId="30" fillId="0" borderId="21" xfId="1579" applyNumberFormat="1" applyFont="1" applyBorder="1" applyAlignment="1">
      <alignment horizontal="center" vertical="center"/>
    </xf>
    <xf numFmtId="177" fontId="30" fillId="0" borderId="23" xfId="1579" applyNumberFormat="1" applyFont="1" applyBorder="1" applyAlignment="1">
      <alignment horizontal="right" vertical="center"/>
    </xf>
    <xf numFmtId="178" fontId="30" fillId="0" borderId="34" xfId="1579" applyNumberFormat="1" applyFont="1" applyBorder="1" applyAlignment="1">
      <alignment horizontal="right" vertical="center"/>
    </xf>
    <xf numFmtId="0" fontId="30" fillId="0" borderId="35" xfId="1579" applyNumberFormat="1" applyFont="1" applyBorder="1" applyAlignment="1">
      <alignment horizontal="center" vertical="center"/>
    </xf>
    <xf numFmtId="177" fontId="30" fillId="0" borderId="20" xfId="1579" applyNumberFormat="1" applyFont="1" applyBorder="1" applyAlignment="1">
      <alignment horizontal="right" vertical="center"/>
    </xf>
    <xf numFmtId="0" fontId="30" fillId="0" borderId="42" xfId="1579" applyNumberFormat="1" applyFont="1" applyBorder="1">
      <alignment vertical="center"/>
    </xf>
    <xf numFmtId="0" fontId="30" fillId="0" borderId="43" xfId="1579" applyNumberFormat="1" applyFont="1" applyBorder="1" applyAlignment="1">
      <alignment horizontal="center" vertical="center"/>
    </xf>
    <xf numFmtId="0" fontId="38" fillId="0" borderId="40" xfId="0" applyFont="1" applyFill="1" applyBorder="1">
      <alignment vertical="center"/>
    </xf>
    <xf numFmtId="0" fontId="36" fillId="27" borderId="3" xfId="0" applyFont="1" applyFill="1" applyBorder="1" applyAlignment="1">
      <alignment horizontal="center" vertical="center"/>
    </xf>
    <xf numFmtId="0" fontId="39" fillId="27" borderId="3" xfId="0" applyFont="1" applyFill="1" applyBorder="1" applyAlignment="1">
      <alignment horizontal="center" vertical="center"/>
    </xf>
    <xf numFmtId="0" fontId="36" fillId="27" borderId="16" xfId="0" applyFont="1" applyFill="1" applyBorder="1" applyAlignment="1">
      <alignment vertical="center"/>
    </xf>
    <xf numFmtId="0" fontId="36" fillId="27" borderId="15" xfId="0" applyFont="1" applyFill="1" applyBorder="1" applyAlignment="1">
      <alignment vertical="center"/>
    </xf>
    <xf numFmtId="177" fontId="36" fillId="0" borderId="3" xfId="1577" applyNumberFormat="1" applyFont="1" applyFill="1" applyBorder="1" applyAlignment="1">
      <alignment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22" xfId="0" applyFont="1" applyFill="1" applyBorder="1" applyAlignment="1">
      <alignment horizontal="center" vertical="center"/>
    </xf>
    <xf numFmtId="0" fontId="36" fillId="27" borderId="24" xfId="0" applyFont="1" applyFill="1" applyBorder="1" applyAlignment="1">
      <alignment horizontal="center" vertical="center"/>
    </xf>
    <xf numFmtId="0" fontId="36" fillId="27" borderId="25" xfId="0" applyFont="1" applyFill="1" applyBorder="1" applyAlignment="1">
      <alignment horizontal="center" vertical="center"/>
    </xf>
    <xf numFmtId="0" fontId="36" fillId="27" borderId="16" xfId="0" applyFont="1" applyFill="1" applyBorder="1" applyAlignment="1">
      <alignment horizontal="center" vertical="center"/>
    </xf>
    <xf numFmtId="0" fontId="36" fillId="27" borderId="36" xfId="0" applyFont="1" applyFill="1" applyBorder="1" applyAlignment="1">
      <alignment horizontal="center" vertical="center"/>
    </xf>
    <xf numFmtId="0" fontId="36" fillId="27" borderId="15" xfId="0" applyFont="1" applyFill="1" applyBorder="1" applyAlignment="1">
      <alignment horizontal="center" vertical="center"/>
    </xf>
    <xf numFmtId="177" fontId="36" fillId="0" borderId="3" xfId="0" applyNumberFormat="1" applyFont="1" applyBorder="1" applyAlignment="1">
      <alignment vertical="center"/>
    </xf>
  </cellXfs>
  <cellStyles count="1580">
    <cellStyle name="0,0_x000d__x000a_NA_x000d__x000a_" xfId="1389" xr:uid="{00000000-0005-0000-0000-000000000000}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 2" xfId="13" xr:uid="{00000000-0005-0000-0000-00000C000000}"/>
    <cellStyle name="20% - アクセント 1 20" xfId="14" xr:uid="{00000000-0005-0000-0000-00000D000000}"/>
    <cellStyle name="20% - アクセント 1 21" xfId="15" xr:uid="{00000000-0005-0000-0000-00000E000000}"/>
    <cellStyle name="20% - アクセント 1 22" xfId="16" xr:uid="{00000000-0005-0000-0000-00000F000000}"/>
    <cellStyle name="20% - アクセント 1 23" xfId="17" xr:uid="{00000000-0005-0000-0000-000010000000}"/>
    <cellStyle name="20% - アクセント 1 24" xfId="18" xr:uid="{00000000-0005-0000-0000-000011000000}"/>
    <cellStyle name="20% - アクセント 1 25" xfId="19" xr:uid="{00000000-0005-0000-0000-000012000000}"/>
    <cellStyle name="20% - アクセント 1 3" xfId="20" xr:uid="{00000000-0005-0000-0000-000013000000}"/>
    <cellStyle name="20% - アクセント 1 3 2" xfId="21" xr:uid="{00000000-0005-0000-0000-000014000000}"/>
    <cellStyle name="20% - アクセント 1 4" xfId="22" xr:uid="{00000000-0005-0000-0000-000015000000}"/>
    <cellStyle name="20% - アクセント 1 5" xfId="23" xr:uid="{00000000-0005-0000-0000-000016000000}"/>
    <cellStyle name="20% - アクセント 1 6" xfId="24" xr:uid="{00000000-0005-0000-0000-000017000000}"/>
    <cellStyle name="20% - アクセント 1 7" xfId="25" xr:uid="{00000000-0005-0000-0000-000018000000}"/>
    <cellStyle name="20% - アクセント 1 8" xfId="26" xr:uid="{00000000-0005-0000-0000-000019000000}"/>
    <cellStyle name="20% - アクセント 1 9" xfId="27" xr:uid="{00000000-0005-0000-0000-00001A000000}"/>
    <cellStyle name="20% - アクセント 2 10" xfId="28" xr:uid="{00000000-0005-0000-0000-00001B000000}"/>
    <cellStyle name="20% - アクセント 2 11" xfId="29" xr:uid="{00000000-0005-0000-0000-00001C000000}"/>
    <cellStyle name="20% - アクセント 2 12" xfId="30" xr:uid="{00000000-0005-0000-0000-00001D000000}"/>
    <cellStyle name="20% - アクセント 2 13" xfId="31" xr:uid="{00000000-0005-0000-0000-00001E000000}"/>
    <cellStyle name="20% - アクセント 2 14" xfId="32" xr:uid="{00000000-0005-0000-0000-00001F000000}"/>
    <cellStyle name="20% - アクセント 2 15" xfId="33" xr:uid="{00000000-0005-0000-0000-000020000000}"/>
    <cellStyle name="20% - アクセント 2 16" xfId="34" xr:uid="{00000000-0005-0000-0000-000021000000}"/>
    <cellStyle name="20% - アクセント 2 17" xfId="35" xr:uid="{00000000-0005-0000-0000-000022000000}"/>
    <cellStyle name="20% - アクセント 2 18" xfId="36" xr:uid="{00000000-0005-0000-0000-000023000000}"/>
    <cellStyle name="20% - アクセント 2 19" xfId="37" xr:uid="{00000000-0005-0000-0000-000024000000}"/>
    <cellStyle name="20% - アクセント 2 2" xfId="38" xr:uid="{00000000-0005-0000-0000-000025000000}"/>
    <cellStyle name="20% - アクセント 2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3" xfId="46" xr:uid="{00000000-0005-0000-0000-00002D000000}"/>
    <cellStyle name="20% - アクセント 2 3 2" xfId="47" xr:uid="{00000000-0005-0000-0000-00002E000000}"/>
    <cellStyle name="20% - アクセント 2 4" xfId="48" xr:uid="{00000000-0005-0000-0000-00002F000000}"/>
    <cellStyle name="20% - アクセント 2 5" xfId="49" xr:uid="{00000000-0005-0000-0000-000030000000}"/>
    <cellStyle name="20% - アクセント 2 6" xfId="50" xr:uid="{00000000-0005-0000-0000-000031000000}"/>
    <cellStyle name="20% - アクセント 2 7" xfId="51" xr:uid="{00000000-0005-0000-0000-000032000000}"/>
    <cellStyle name="20% - アクセント 2 8" xfId="52" xr:uid="{00000000-0005-0000-0000-000033000000}"/>
    <cellStyle name="20% - アクセント 2 9" xfId="53" xr:uid="{00000000-0005-0000-0000-000034000000}"/>
    <cellStyle name="20% - アクセント 3 10" xfId="54" xr:uid="{00000000-0005-0000-0000-000035000000}"/>
    <cellStyle name="20% - アクセント 3 11" xfId="55" xr:uid="{00000000-0005-0000-0000-000036000000}"/>
    <cellStyle name="20% - アクセント 3 12" xfId="56" xr:uid="{00000000-0005-0000-0000-000037000000}"/>
    <cellStyle name="20% - アクセント 3 13" xfId="57" xr:uid="{00000000-0005-0000-0000-000038000000}"/>
    <cellStyle name="20% - アクセント 3 14" xfId="58" xr:uid="{00000000-0005-0000-0000-000039000000}"/>
    <cellStyle name="20% - アクセント 3 15" xfId="59" xr:uid="{00000000-0005-0000-0000-00003A000000}"/>
    <cellStyle name="20% - アクセント 3 16" xfId="60" xr:uid="{00000000-0005-0000-0000-00003B000000}"/>
    <cellStyle name="20% - アクセント 3 17" xfId="61" xr:uid="{00000000-0005-0000-0000-00003C000000}"/>
    <cellStyle name="20% - アクセント 3 18" xfId="62" xr:uid="{00000000-0005-0000-0000-00003D000000}"/>
    <cellStyle name="20% - アクセント 3 19" xfId="63" xr:uid="{00000000-0005-0000-0000-00003E000000}"/>
    <cellStyle name="20% - アクセント 3 2" xfId="64" xr:uid="{00000000-0005-0000-0000-00003F000000}"/>
    <cellStyle name="20% - アクセント 3 2 2" xfId="65" xr:uid="{00000000-0005-0000-0000-000040000000}"/>
    <cellStyle name="20% - アクセント 3 20" xfId="66" xr:uid="{00000000-0005-0000-0000-000041000000}"/>
    <cellStyle name="20% - アクセント 3 21" xfId="67" xr:uid="{00000000-0005-0000-0000-000042000000}"/>
    <cellStyle name="20% - アクセント 3 22" xfId="68" xr:uid="{00000000-0005-0000-0000-000043000000}"/>
    <cellStyle name="20% - アクセント 3 23" xfId="69" xr:uid="{00000000-0005-0000-0000-000044000000}"/>
    <cellStyle name="20% - アクセント 3 24" xfId="70" xr:uid="{00000000-0005-0000-0000-000045000000}"/>
    <cellStyle name="20% - アクセント 3 25" xfId="71" xr:uid="{00000000-0005-0000-0000-000046000000}"/>
    <cellStyle name="20% - アクセント 3 3" xfId="72" xr:uid="{00000000-0005-0000-0000-000047000000}"/>
    <cellStyle name="20% - アクセント 3 3 2" xfId="73" xr:uid="{00000000-0005-0000-0000-000048000000}"/>
    <cellStyle name="20% - アクセント 3 4" xfId="74" xr:uid="{00000000-0005-0000-0000-000049000000}"/>
    <cellStyle name="20% - アクセント 3 5" xfId="75" xr:uid="{00000000-0005-0000-0000-00004A000000}"/>
    <cellStyle name="20% - アクセント 3 6" xfId="76" xr:uid="{00000000-0005-0000-0000-00004B000000}"/>
    <cellStyle name="20% - アクセント 3 7" xfId="77" xr:uid="{00000000-0005-0000-0000-00004C000000}"/>
    <cellStyle name="20% - アクセント 3 8" xfId="78" xr:uid="{00000000-0005-0000-0000-00004D000000}"/>
    <cellStyle name="20% - アクセント 3 9" xfId="79" xr:uid="{00000000-0005-0000-0000-00004E000000}"/>
    <cellStyle name="20% - アクセント 4 10" xfId="80" xr:uid="{00000000-0005-0000-0000-00004F000000}"/>
    <cellStyle name="20% - アクセント 4 11" xfId="81" xr:uid="{00000000-0005-0000-0000-000050000000}"/>
    <cellStyle name="20% - アクセント 4 12" xfId="82" xr:uid="{00000000-0005-0000-0000-000051000000}"/>
    <cellStyle name="20% - アクセント 4 13" xfId="83" xr:uid="{00000000-0005-0000-0000-000052000000}"/>
    <cellStyle name="20% - アクセント 4 14" xfId="84" xr:uid="{00000000-0005-0000-0000-000053000000}"/>
    <cellStyle name="20% - アクセント 4 15" xfId="85" xr:uid="{00000000-0005-0000-0000-000054000000}"/>
    <cellStyle name="20% - アクセント 4 16" xfId="86" xr:uid="{00000000-0005-0000-0000-000055000000}"/>
    <cellStyle name="20% - アクセント 4 17" xfId="87" xr:uid="{00000000-0005-0000-0000-000056000000}"/>
    <cellStyle name="20% - アクセント 4 18" xfId="88" xr:uid="{00000000-0005-0000-0000-000057000000}"/>
    <cellStyle name="20% - アクセント 4 19" xfId="89" xr:uid="{00000000-0005-0000-0000-000058000000}"/>
    <cellStyle name="20% - アクセント 4 2" xfId="90" xr:uid="{00000000-0005-0000-0000-000059000000}"/>
    <cellStyle name="20% - アクセント 4 2 2" xfId="91" xr:uid="{00000000-0005-0000-0000-00005A000000}"/>
    <cellStyle name="20% - アクセント 4 20" xfId="92" xr:uid="{00000000-0005-0000-0000-00005B000000}"/>
    <cellStyle name="20% - アクセント 4 21" xfId="93" xr:uid="{00000000-0005-0000-0000-00005C000000}"/>
    <cellStyle name="20% - アクセント 4 22" xfId="94" xr:uid="{00000000-0005-0000-0000-00005D000000}"/>
    <cellStyle name="20% - アクセント 4 23" xfId="95" xr:uid="{00000000-0005-0000-0000-00005E000000}"/>
    <cellStyle name="20% - アクセント 4 24" xfId="96" xr:uid="{00000000-0005-0000-0000-00005F000000}"/>
    <cellStyle name="20% - アクセント 4 25" xfId="97" xr:uid="{00000000-0005-0000-0000-000060000000}"/>
    <cellStyle name="20% - アクセント 4 3" xfId="98" xr:uid="{00000000-0005-0000-0000-000061000000}"/>
    <cellStyle name="20% - アクセント 4 3 2" xfId="99" xr:uid="{00000000-0005-0000-0000-000062000000}"/>
    <cellStyle name="20% - アクセント 4 4" xfId="100" xr:uid="{00000000-0005-0000-0000-000063000000}"/>
    <cellStyle name="20% - アクセント 4 5" xfId="101" xr:uid="{00000000-0005-0000-0000-000064000000}"/>
    <cellStyle name="20% - アクセント 4 6" xfId="102" xr:uid="{00000000-0005-0000-0000-000065000000}"/>
    <cellStyle name="20% - アクセント 4 7" xfId="103" xr:uid="{00000000-0005-0000-0000-000066000000}"/>
    <cellStyle name="20% - アクセント 4 8" xfId="104" xr:uid="{00000000-0005-0000-0000-000067000000}"/>
    <cellStyle name="20% - アクセント 4 9" xfId="105" xr:uid="{00000000-0005-0000-0000-000068000000}"/>
    <cellStyle name="20% - アクセント 5 10" xfId="106" xr:uid="{00000000-0005-0000-0000-000069000000}"/>
    <cellStyle name="20% - アクセント 5 11" xfId="107" xr:uid="{00000000-0005-0000-0000-00006A000000}"/>
    <cellStyle name="20% - アクセント 5 12" xfId="108" xr:uid="{00000000-0005-0000-0000-00006B000000}"/>
    <cellStyle name="20% - アクセント 5 13" xfId="109" xr:uid="{00000000-0005-0000-0000-00006C000000}"/>
    <cellStyle name="20% - アクセント 5 14" xfId="110" xr:uid="{00000000-0005-0000-0000-00006D000000}"/>
    <cellStyle name="20% - アクセント 5 15" xfId="111" xr:uid="{00000000-0005-0000-0000-00006E000000}"/>
    <cellStyle name="20% - アクセント 5 16" xfId="112" xr:uid="{00000000-0005-0000-0000-00006F000000}"/>
    <cellStyle name="20% - アクセント 5 17" xfId="113" xr:uid="{00000000-0005-0000-0000-000070000000}"/>
    <cellStyle name="20% - アクセント 5 18" xfId="114" xr:uid="{00000000-0005-0000-0000-000071000000}"/>
    <cellStyle name="20% - アクセント 5 19" xfId="115" xr:uid="{00000000-0005-0000-0000-000072000000}"/>
    <cellStyle name="20% - アクセント 5 2" xfId="116" xr:uid="{00000000-0005-0000-0000-000073000000}"/>
    <cellStyle name="20% - アクセント 5 2 2" xfId="117" xr:uid="{00000000-0005-0000-0000-000074000000}"/>
    <cellStyle name="20% - アクセント 5 20" xfId="118" xr:uid="{00000000-0005-0000-0000-000075000000}"/>
    <cellStyle name="20% - アクセント 5 21" xfId="119" xr:uid="{00000000-0005-0000-0000-000076000000}"/>
    <cellStyle name="20% - アクセント 5 22" xfId="120" xr:uid="{00000000-0005-0000-0000-000077000000}"/>
    <cellStyle name="20% - アクセント 5 23" xfId="121" xr:uid="{00000000-0005-0000-0000-000078000000}"/>
    <cellStyle name="20% - アクセント 5 24" xfId="122" xr:uid="{00000000-0005-0000-0000-000079000000}"/>
    <cellStyle name="20% - アクセント 5 25" xfId="123" xr:uid="{00000000-0005-0000-0000-00007A000000}"/>
    <cellStyle name="20% - アクセント 5 3" xfId="124" xr:uid="{00000000-0005-0000-0000-00007B000000}"/>
    <cellStyle name="20% - アクセント 5 3 2" xfId="125" xr:uid="{00000000-0005-0000-0000-00007C000000}"/>
    <cellStyle name="20% - アクセント 5 4" xfId="126" xr:uid="{00000000-0005-0000-0000-00007D000000}"/>
    <cellStyle name="20% - アクセント 5 5" xfId="127" xr:uid="{00000000-0005-0000-0000-00007E000000}"/>
    <cellStyle name="20% - アクセント 5 6" xfId="128" xr:uid="{00000000-0005-0000-0000-00007F000000}"/>
    <cellStyle name="20% - アクセント 5 7" xfId="129" xr:uid="{00000000-0005-0000-0000-000080000000}"/>
    <cellStyle name="20% - アクセント 5 8" xfId="130" xr:uid="{00000000-0005-0000-0000-000081000000}"/>
    <cellStyle name="20% - アクセント 5 9" xfId="131" xr:uid="{00000000-0005-0000-0000-000082000000}"/>
    <cellStyle name="20% - アクセント 6 10" xfId="132" xr:uid="{00000000-0005-0000-0000-000083000000}"/>
    <cellStyle name="20% - アクセント 6 11" xfId="133" xr:uid="{00000000-0005-0000-0000-000084000000}"/>
    <cellStyle name="20% - アクセント 6 12" xfId="134" xr:uid="{00000000-0005-0000-0000-000085000000}"/>
    <cellStyle name="20% - アクセント 6 13" xfId="135" xr:uid="{00000000-0005-0000-0000-000086000000}"/>
    <cellStyle name="20% - アクセント 6 14" xfId="136" xr:uid="{00000000-0005-0000-0000-000087000000}"/>
    <cellStyle name="20% - アクセント 6 15" xfId="137" xr:uid="{00000000-0005-0000-0000-000088000000}"/>
    <cellStyle name="20% - アクセント 6 16" xfId="138" xr:uid="{00000000-0005-0000-0000-000089000000}"/>
    <cellStyle name="20% - アクセント 6 17" xfId="139" xr:uid="{00000000-0005-0000-0000-00008A000000}"/>
    <cellStyle name="20% - アクセント 6 18" xfId="140" xr:uid="{00000000-0005-0000-0000-00008B000000}"/>
    <cellStyle name="20% - アクセント 6 19" xfId="141" xr:uid="{00000000-0005-0000-0000-00008C000000}"/>
    <cellStyle name="20% - アクセント 6 2" xfId="142" xr:uid="{00000000-0005-0000-0000-00008D000000}"/>
    <cellStyle name="20% - アクセント 6 2 2" xfId="143" xr:uid="{00000000-0005-0000-0000-00008E000000}"/>
    <cellStyle name="20% - アクセント 6 20" xfId="144" xr:uid="{00000000-0005-0000-0000-00008F000000}"/>
    <cellStyle name="20% - アクセント 6 21" xfId="145" xr:uid="{00000000-0005-0000-0000-000090000000}"/>
    <cellStyle name="20% - アクセント 6 22" xfId="146" xr:uid="{00000000-0005-0000-0000-000091000000}"/>
    <cellStyle name="20% - アクセント 6 23" xfId="147" xr:uid="{00000000-0005-0000-0000-000092000000}"/>
    <cellStyle name="20% - アクセント 6 24" xfId="148" xr:uid="{00000000-0005-0000-0000-000093000000}"/>
    <cellStyle name="20% - アクセント 6 25" xfId="149" xr:uid="{00000000-0005-0000-0000-000094000000}"/>
    <cellStyle name="20% - アクセント 6 3" xfId="150" xr:uid="{00000000-0005-0000-0000-000095000000}"/>
    <cellStyle name="20% - アクセント 6 3 2" xfId="151" xr:uid="{00000000-0005-0000-0000-000096000000}"/>
    <cellStyle name="20% - アクセント 6 4" xfId="152" xr:uid="{00000000-0005-0000-0000-000097000000}"/>
    <cellStyle name="20% - アクセント 6 5" xfId="153" xr:uid="{00000000-0005-0000-0000-000098000000}"/>
    <cellStyle name="20% - アクセント 6 6" xfId="154" xr:uid="{00000000-0005-0000-0000-000099000000}"/>
    <cellStyle name="20% - アクセント 6 7" xfId="155" xr:uid="{00000000-0005-0000-0000-00009A000000}"/>
    <cellStyle name="20% - アクセント 6 8" xfId="156" xr:uid="{00000000-0005-0000-0000-00009B000000}"/>
    <cellStyle name="20% - アクセント 6 9" xfId="157" xr:uid="{00000000-0005-0000-0000-00009C000000}"/>
    <cellStyle name="40% - アクセント 1 10" xfId="158" xr:uid="{00000000-0005-0000-0000-00009D000000}"/>
    <cellStyle name="40% - アクセント 1 11" xfId="159" xr:uid="{00000000-0005-0000-0000-00009E000000}"/>
    <cellStyle name="40% - アクセント 1 12" xfId="160" xr:uid="{00000000-0005-0000-0000-00009F000000}"/>
    <cellStyle name="40% - アクセント 1 13" xfId="161" xr:uid="{00000000-0005-0000-0000-0000A0000000}"/>
    <cellStyle name="40% - アクセント 1 14" xfId="162" xr:uid="{00000000-0005-0000-0000-0000A1000000}"/>
    <cellStyle name="40% - アクセント 1 15" xfId="163" xr:uid="{00000000-0005-0000-0000-0000A2000000}"/>
    <cellStyle name="40% - アクセント 1 16" xfId="164" xr:uid="{00000000-0005-0000-0000-0000A3000000}"/>
    <cellStyle name="40% - アクセント 1 17" xfId="165" xr:uid="{00000000-0005-0000-0000-0000A4000000}"/>
    <cellStyle name="40% - アクセント 1 18" xfId="166" xr:uid="{00000000-0005-0000-0000-0000A5000000}"/>
    <cellStyle name="40% - アクセント 1 19" xfId="167" xr:uid="{00000000-0005-0000-0000-0000A6000000}"/>
    <cellStyle name="40% - アクセント 1 2" xfId="168" xr:uid="{00000000-0005-0000-0000-0000A7000000}"/>
    <cellStyle name="40% - アクセント 1 2 2" xfId="169" xr:uid="{00000000-0005-0000-0000-0000A8000000}"/>
    <cellStyle name="40% - アクセント 1 20" xfId="170" xr:uid="{00000000-0005-0000-0000-0000A9000000}"/>
    <cellStyle name="40% - アクセント 1 21" xfId="171" xr:uid="{00000000-0005-0000-0000-0000AA000000}"/>
    <cellStyle name="40% - アクセント 1 22" xfId="172" xr:uid="{00000000-0005-0000-0000-0000AB000000}"/>
    <cellStyle name="40% - アクセント 1 23" xfId="173" xr:uid="{00000000-0005-0000-0000-0000AC000000}"/>
    <cellStyle name="40% - アクセント 1 24" xfId="174" xr:uid="{00000000-0005-0000-0000-0000AD000000}"/>
    <cellStyle name="40% - アクセント 1 25" xfId="175" xr:uid="{00000000-0005-0000-0000-0000AE000000}"/>
    <cellStyle name="40% - アクセント 1 3" xfId="176" xr:uid="{00000000-0005-0000-0000-0000AF000000}"/>
    <cellStyle name="40% - アクセント 1 3 2" xfId="177" xr:uid="{00000000-0005-0000-0000-0000B0000000}"/>
    <cellStyle name="40% - アクセント 1 4" xfId="178" xr:uid="{00000000-0005-0000-0000-0000B1000000}"/>
    <cellStyle name="40% - アクセント 1 5" xfId="179" xr:uid="{00000000-0005-0000-0000-0000B2000000}"/>
    <cellStyle name="40% - アクセント 1 6" xfId="180" xr:uid="{00000000-0005-0000-0000-0000B3000000}"/>
    <cellStyle name="40% - アクセント 1 7" xfId="181" xr:uid="{00000000-0005-0000-0000-0000B4000000}"/>
    <cellStyle name="40% - アクセント 1 8" xfId="182" xr:uid="{00000000-0005-0000-0000-0000B5000000}"/>
    <cellStyle name="40% - アクセント 1 9" xfId="183" xr:uid="{00000000-0005-0000-0000-0000B6000000}"/>
    <cellStyle name="40% - アクセント 2 10" xfId="184" xr:uid="{00000000-0005-0000-0000-0000B7000000}"/>
    <cellStyle name="40% - アクセント 2 11" xfId="185" xr:uid="{00000000-0005-0000-0000-0000B8000000}"/>
    <cellStyle name="40% - アクセント 2 12" xfId="186" xr:uid="{00000000-0005-0000-0000-0000B9000000}"/>
    <cellStyle name="40% - アクセント 2 13" xfId="187" xr:uid="{00000000-0005-0000-0000-0000BA000000}"/>
    <cellStyle name="40% - アクセント 2 14" xfId="188" xr:uid="{00000000-0005-0000-0000-0000BB000000}"/>
    <cellStyle name="40% - アクセント 2 15" xfId="189" xr:uid="{00000000-0005-0000-0000-0000BC000000}"/>
    <cellStyle name="40% - アクセント 2 16" xfId="190" xr:uid="{00000000-0005-0000-0000-0000BD000000}"/>
    <cellStyle name="40% - アクセント 2 17" xfId="191" xr:uid="{00000000-0005-0000-0000-0000BE000000}"/>
    <cellStyle name="40% - アクセント 2 18" xfId="192" xr:uid="{00000000-0005-0000-0000-0000BF000000}"/>
    <cellStyle name="40% - アクセント 2 19" xfId="193" xr:uid="{00000000-0005-0000-0000-0000C0000000}"/>
    <cellStyle name="40% - アクセント 2 2" xfId="194" xr:uid="{00000000-0005-0000-0000-0000C1000000}"/>
    <cellStyle name="40% - アクセント 2 2 2" xfId="195" xr:uid="{00000000-0005-0000-0000-0000C2000000}"/>
    <cellStyle name="40% - アクセント 2 20" xfId="196" xr:uid="{00000000-0005-0000-0000-0000C3000000}"/>
    <cellStyle name="40% - アクセント 2 21" xfId="197" xr:uid="{00000000-0005-0000-0000-0000C4000000}"/>
    <cellStyle name="40% - アクセント 2 22" xfId="198" xr:uid="{00000000-0005-0000-0000-0000C5000000}"/>
    <cellStyle name="40% - アクセント 2 23" xfId="199" xr:uid="{00000000-0005-0000-0000-0000C6000000}"/>
    <cellStyle name="40% - アクセント 2 24" xfId="200" xr:uid="{00000000-0005-0000-0000-0000C7000000}"/>
    <cellStyle name="40% - アクセント 2 25" xfId="201" xr:uid="{00000000-0005-0000-0000-0000C8000000}"/>
    <cellStyle name="40% - アクセント 2 3" xfId="202" xr:uid="{00000000-0005-0000-0000-0000C9000000}"/>
    <cellStyle name="40% - アクセント 2 3 2" xfId="203" xr:uid="{00000000-0005-0000-0000-0000CA000000}"/>
    <cellStyle name="40% - アクセント 2 4" xfId="204" xr:uid="{00000000-0005-0000-0000-0000CB000000}"/>
    <cellStyle name="40% - アクセント 2 5" xfId="205" xr:uid="{00000000-0005-0000-0000-0000CC000000}"/>
    <cellStyle name="40% - アクセント 2 6" xfId="206" xr:uid="{00000000-0005-0000-0000-0000CD000000}"/>
    <cellStyle name="40% - アクセント 2 7" xfId="207" xr:uid="{00000000-0005-0000-0000-0000CE000000}"/>
    <cellStyle name="40% - アクセント 2 8" xfId="208" xr:uid="{00000000-0005-0000-0000-0000CF000000}"/>
    <cellStyle name="40% - アクセント 2 9" xfId="209" xr:uid="{00000000-0005-0000-0000-0000D0000000}"/>
    <cellStyle name="40% - アクセント 3 10" xfId="210" xr:uid="{00000000-0005-0000-0000-0000D1000000}"/>
    <cellStyle name="40% - アクセント 3 11" xfId="211" xr:uid="{00000000-0005-0000-0000-0000D2000000}"/>
    <cellStyle name="40% - アクセント 3 12" xfId="212" xr:uid="{00000000-0005-0000-0000-0000D3000000}"/>
    <cellStyle name="40% - アクセント 3 13" xfId="213" xr:uid="{00000000-0005-0000-0000-0000D4000000}"/>
    <cellStyle name="40% - アクセント 3 14" xfId="214" xr:uid="{00000000-0005-0000-0000-0000D5000000}"/>
    <cellStyle name="40% - アクセント 3 15" xfId="215" xr:uid="{00000000-0005-0000-0000-0000D6000000}"/>
    <cellStyle name="40% - アクセント 3 16" xfId="216" xr:uid="{00000000-0005-0000-0000-0000D7000000}"/>
    <cellStyle name="40% - アクセント 3 17" xfId="217" xr:uid="{00000000-0005-0000-0000-0000D8000000}"/>
    <cellStyle name="40% - アクセント 3 18" xfId="218" xr:uid="{00000000-0005-0000-0000-0000D9000000}"/>
    <cellStyle name="40% - アクセント 3 19" xfId="219" xr:uid="{00000000-0005-0000-0000-0000DA000000}"/>
    <cellStyle name="40% - アクセント 3 2" xfId="220" xr:uid="{00000000-0005-0000-0000-0000DB000000}"/>
    <cellStyle name="40% - アクセント 3 2 2" xfId="221" xr:uid="{00000000-0005-0000-0000-0000DC000000}"/>
    <cellStyle name="40% - アクセント 3 20" xfId="222" xr:uid="{00000000-0005-0000-0000-0000DD000000}"/>
    <cellStyle name="40% - アクセント 3 21" xfId="223" xr:uid="{00000000-0005-0000-0000-0000DE000000}"/>
    <cellStyle name="40% - アクセント 3 22" xfId="224" xr:uid="{00000000-0005-0000-0000-0000DF000000}"/>
    <cellStyle name="40% - アクセント 3 23" xfId="225" xr:uid="{00000000-0005-0000-0000-0000E0000000}"/>
    <cellStyle name="40% - アクセント 3 24" xfId="226" xr:uid="{00000000-0005-0000-0000-0000E1000000}"/>
    <cellStyle name="40% - アクセント 3 25" xfId="227" xr:uid="{00000000-0005-0000-0000-0000E2000000}"/>
    <cellStyle name="40% - アクセント 3 3" xfId="228" xr:uid="{00000000-0005-0000-0000-0000E3000000}"/>
    <cellStyle name="40% - アクセント 3 3 2" xfId="229" xr:uid="{00000000-0005-0000-0000-0000E4000000}"/>
    <cellStyle name="40% - アクセント 3 4" xfId="230" xr:uid="{00000000-0005-0000-0000-0000E5000000}"/>
    <cellStyle name="40% - アクセント 3 5" xfId="231" xr:uid="{00000000-0005-0000-0000-0000E6000000}"/>
    <cellStyle name="40% - アクセント 3 6" xfId="232" xr:uid="{00000000-0005-0000-0000-0000E7000000}"/>
    <cellStyle name="40% - アクセント 3 7" xfId="233" xr:uid="{00000000-0005-0000-0000-0000E8000000}"/>
    <cellStyle name="40% - アクセント 3 8" xfId="234" xr:uid="{00000000-0005-0000-0000-0000E9000000}"/>
    <cellStyle name="40% - アクセント 3 9" xfId="235" xr:uid="{00000000-0005-0000-0000-0000EA000000}"/>
    <cellStyle name="40% - アクセント 4 10" xfId="236" xr:uid="{00000000-0005-0000-0000-0000EB000000}"/>
    <cellStyle name="40% - アクセント 4 11" xfId="237" xr:uid="{00000000-0005-0000-0000-0000EC000000}"/>
    <cellStyle name="40% - アクセント 4 12" xfId="238" xr:uid="{00000000-0005-0000-0000-0000ED000000}"/>
    <cellStyle name="40% - アクセント 4 13" xfId="239" xr:uid="{00000000-0005-0000-0000-0000EE000000}"/>
    <cellStyle name="40% - アクセント 4 14" xfId="240" xr:uid="{00000000-0005-0000-0000-0000EF000000}"/>
    <cellStyle name="40% - アクセント 4 15" xfId="241" xr:uid="{00000000-0005-0000-0000-0000F0000000}"/>
    <cellStyle name="40% - アクセント 4 16" xfId="242" xr:uid="{00000000-0005-0000-0000-0000F1000000}"/>
    <cellStyle name="40% - アクセント 4 17" xfId="243" xr:uid="{00000000-0005-0000-0000-0000F2000000}"/>
    <cellStyle name="40% - アクセント 4 18" xfId="244" xr:uid="{00000000-0005-0000-0000-0000F3000000}"/>
    <cellStyle name="40% - アクセント 4 19" xfId="245" xr:uid="{00000000-0005-0000-0000-0000F4000000}"/>
    <cellStyle name="40% - アクセント 4 2" xfId="246" xr:uid="{00000000-0005-0000-0000-0000F5000000}"/>
    <cellStyle name="40% - アクセント 4 2 2" xfId="247" xr:uid="{00000000-0005-0000-0000-0000F6000000}"/>
    <cellStyle name="40% - アクセント 4 20" xfId="248" xr:uid="{00000000-0005-0000-0000-0000F7000000}"/>
    <cellStyle name="40% - アクセント 4 21" xfId="249" xr:uid="{00000000-0005-0000-0000-0000F8000000}"/>
    <cellStyle name="40% - アクセント 4 22" xfId="250" xr:uid="{00000000-0005-0000-0000-0000F9000000}"/>
    <cellStyle name="40% - アクセント 4 23" xfId="251" xr:uid="{00000000-0005-0000-0000-0000FA000000}"/>
    <cellStyle name="40% - アクセント 4 24" xfId="252" xr:uid="{00000000-0005-0000-0000-0000FB000000}"/>
    <cellStyle name="40% - アクセント 4 25" xfId="253" xr:uid="{00000000-0005-0000-0000-0000FC000000}"/>
    <cellStyle name="40% - アクセント 4 3" xfId="254" xr:uid="{00000000-0005-0000-0000-0000FD000000}"/>
    <cellStyle name="40% - アクセント 4 3 2" xfId="255" xr:uid="{00000000-0005-0000-0000-0000FE000000}"/>
    <cellStyle name="40% - アクセント 4 4" xfId="256" xr:uid="{00000000-0005-0000-0000-0000FF000000}"/>
    <cellStyle name="40% - アクセント 4 5" xfId="257" xr:uid="{00000000-0005-0000-0000-000000010000}"/>
    <cellStyle name="40% - アクセント 4 6" xfId="258" xr:uid="{00000000-0005-0000-0000-000001010000}"/>
    <cellStyle name="40% - アクセント 4 7" xfId="259" xr:uid="{00000000-0005-0000-0000-000002010000}"/>
    <cellStyle name="40% - アクセント 4 8" xfId="260" xr:uid="{00000000-0005-0000-0000-000003010000}"/>
    <cellStyle name="40% - アクセント 4 9" xfId="261" xr:uid="{00000000-0005-0000-0000-000004010000}"/>
    <cellStyle name="40% - アクセント 5 10" xfId="262" xr:uid="{00000000-0005-0000-0000-000005010000}"/>
    <cellStyle name="40% - アクセント 5 11" xfId="263" xr:uid="{00000000-0005-0000-0000-000006010000}"/>
    <cellStyle name="40% - アクセント 5 12" xfId="264" xr:uid="{00000000-0005-0000-0000-000007010000}"/>
    <cellStyle name="40% - アクセント 5 13" xfId="265" xr:uid="{00000000-0005-0000-0000-000008010000}"/>
    <cellStyle name="40% - アクセント 5 14" xfId="266" xr:uid="{00000000-0005-0000-0000-000009010000}"/>
    <cellStyle name="40% - アクセント 5 15" xfId="267" xr:uid="{00000000-0005-0000-0000-00000A010000}"/>
    <cellStyle name="40% - アクセント 5 16" xfId="268" xr:uid="{00000000-0005-0000-0000-00000B010000}"/>
    <cellStyle name="40% - アクセント 5 17" xfId="269" xr:uid="{00000000-0005-0000-0000-00000C010000}"/>
    <cellStyle name="40% - アクセント 5 18" xfId="270" xr:uid="{00000000-0005-0000-0000-00000D010000}"/>
    <cellStyle name="40% - アクセント 5 19" xfId="271" xr:uid="{00000000-0005-0000-0000-00000E010000}"/>
    <cellStyle name="40% - アクセント 5 2" xfId="272" xr:uid="{00000000-0005-0000-0000-00000F010000}"/>
    <cellStyle name="40% - アクセント 5 2 2" xfId="273" xr:uid="{00000000-0005-0000-0000-000010010000}"/>
    <cellStyle name="40% - アクセント 5 20" xfId="274" xr:uid="{00000000-0005-0000-0000-000011010000}"/>
    <cellStyle name="40% - アクセント 5 21" xfId="275" xr:uid="{00000000-0005-0000-0000-000012010000}"/>
    <cellStyle name="40% - アクセント 5 22" xfId="276" xr:uid="{00000000-0005-0000-0000-000013010000}"/>
    <cellStyle name="40% - アクセント 5 23" xfId="277" xr:uid="{00000000-0005-0000-0000-000014010000}"/>
    <cellStyle name="40% - アクセント 5 24" xfId="278" xr:uid="{00000000-0005-0000-0000-000015010000}"/>
    <cellStyle name="40% - アクセント 5 25" xfId="279" xr:uid="{00000000-0005-0000-0000-000016010000}"/>
    <cellStyle name="40% - アクセント 5 3" xfId="280" xr:uid="{00000000-0005-0000-0000-000017010000}"/>
    <cellStyle name="40% - アクセント 5 3 2" xfId="281" xr:uid="{00000000-0005-0000-0000-000018010000}"/>
    <cellStyle name="40% - アクセント 5 4" xfId="282" xr:uid="{00000000-0005-0000-0000-000019010000}"/>
    <cellStyle name="40% - アクセント 5 5" xfId="283" xr:uid="{00000000-0005-0000-0000-00001A010000}"/>
    <cellStyle name="40% - アクセント 5 6" xfId="284" xr:uid="{00000000-0005-0000-0000-00001B010000}"/>
    <cellStyle name="40% - アクセント 5 7" xfId="285" xr:uid="{00000000-0005-0000-0000-00001C010000}"/>
    <cellStyle name="40% - アクセント 5 8" xfId="286" xr:uid="{00000000-0005-0000-0000-00001D010000}"/>
    <cellStyle name="40% - アクセント 5 9" xfId="287" xr:uid="{00000000-0005-0000-0000-00001E010000}"/>
    <cellStyle name="40% - アクセント 6 10" xfId="288" xr:uid="{00000000-0005-0000-0000-00001F010000}"/>
    <cellStyle name="40% - アクセント 6 11" xfId="289" xr:uid="{00000000-0005-0000-0000-000020010000}"/>
    <cellStyle name="40% - アクセント 6 12" xfId="290" xr:uid="{00000000-0005-0000-0000-000021010000}"/>
    <cellStyle name="40% - アクセント 6 13" xfId="291" xr:uid="{00000000-0005-0000-0000-000022010000}"/>
    <cellStyle name="40% - アクセント 6 14" xfId="292" xr:uid="{00000000-0005-0000-0000-000023010000}"/>
    <cellStyle name="40% - アクセント 6 15" xfId="293" xr:uid="{00000000-0005-0000-0000-000024010000}"/>
    <cellStyle name="40% - アクセント 6 16" xfId="294" xr:uid="{00000000-0005-0000-0000-000025010000}"/>
    <cellStyle name="40% - アクセント 6 17" xfId="295" xr:uid="{00000000-0005-0000-0000-000026010000}"/>
    <cellStyle name="40% - アクセント 6 18" xfId="296" xr:uid="{00000000-0005-0000-0000-000027010000}"/>
    <cellStyle name="40% - アクセント 6 19" xfId="297" xr:uid="{00000000-0005-0000-0000-000028010000}"/>
    <cellStyle name="40% - アクセント 6 2" xfId="298" xr:uid="{00000000-0005-0000-0000-000029010000}"/>
    <cellStyle name="40% - アクセント 6 2 2" xfId="299" xr:uid="{00000000-0005-0000-0000-00002A010000}"/>
    <cellStyle name="40% - アクセント 6 20" xfId="300" xr:uid="{00000000-0005-0000-0000-00002B010000}"/>
    <cellStyle name="40% - アクセント 6 21" xfId="301" xr:uid="{00000000-0005-0000-0000-00002C010000}"/>
    <cellStyle name="40% - アクセント 6 22" xfId="302" xr:uid="{00000000-0005-0000-0000-00002D010000}"/>
    <cellStyle name="40% - アクセント 6 23" xfId="303" xr:uid="{00000000-0005-0000-0000-00002E010000}"/>
    <cellStyle name="40% - アクセント 6 24" xfId="304" xr:uid="{00000000-0005-0000-0000-00002F010000}"/>
    <cellStyle name="40% - アクセント 6 25" xfId="305" xr:uid="{00000000-0005-0000-0000-000030010000}"/>
    <cellStyle name="40% - アクセント 6 3" xfId="306" xr:uid="{00000000-0005-0000-0000-000031010000}"/>
    <cellStyle name="40% - アクセント 6 3 2" xfId="307" xr:uid="{00000000-0005-0000-0000-000032010000}"/>
    <cellStyle name="40% - アクセント 6 4" xfId="308" xr:uid="{00000000-0005-0000-0000-000033010000}"/>
    <cellStyle name="40% - アクセント 6 5" xfId="309" xr:uid="{00000000-0005-0000-0000-000034010000}"/>
    <cellStyle name="40% - アクセント 6 6" xfId="310" xr:uid="{00000000-0005-0000-0000-000035010000}"/>
    <cellStyle name="40% - アクセント 6 7" xfId="311" xr:uid="{00000000-0005-0000-0000-000036010000}"/>
    <cellStyle name="40% - アクセント 6 8" xfId="312" xr:uid="{00000000-0005-0000-0000-000037010000}"/>
    <cellStyle name="40% - アクセント 6 9" xfId="313" xr:uid="{00000000-0005-0000-0000-000038010000}"/>
    <cellStyle name="60% - アクセント 1 10" xfId="314" xr:uid="{00000000-0005-0000-0000-000039010000}"/>
    <cellStyle name="60% - アクセント 1 11" xfId="315" xr:uid="{00000000-0005-0000-0000-00003A010000}"/>
    <cellStyle name="60% - アクセント 1 12" xfId="316" xr:uid="{00000000-0005-0000-0000-00003B010000}"/>
    <cellStyle name="60% - アクセント 1 13" xfId="317" xr:uid="{00000000-0005-0000-0000-00003C010000}"/>
    <cellStyle name="60% - アクセント 1 14" xfId="318" xr:uid="{00000000-0005-0000-0000-00003D010000}"/>
    <cellStyle name="60% - アクセント 1 15" xfId="319" xr:uid="{00000000-0005-0000-0000-00003E010000}"/>
    <cellStyle name="60% - アクセント 1 16" xfId="320" xr:uid="{00000000-0005-0000-0000-00003F010000}"/>
    <cellStyle name="60% - アクセント 1 17" xfId="321" xr:uid="{00000000-0005-0000-0000-000040010000}"/>
    <cellStyle name="60% - アクセント 1 18" xfId="322" xr:uid="{00000000-0005-0000-0000-000041010000}"/>
    <cellStyle name="60% - アクセント 1 19" xfId="323" xr:uid="{00000000-0005-0000-0000-000042010000}"/>
    <cellStyle name="60% - アクセント 1 2" xfId="324" xr:uid="{00000000-0005-0000-0000-000043010000}"/>
    <cellStyle name="60% - アクセント 1 2 2" xfId="325" xr:uid="{00000000-0005-0000-0000-000044010000}"/>
    <cellStyle name="60% - アクセント 1 20" xfId="326" xr:uid="{00000000-0005-0000-0000-000045010000}"/>
    <cellStyle name="60% - アクセント 1 21" xfId="327" xr:uid="{00000000-0005-0000-0000-000046010000}"/>
    <cellStyle name="60% - アクセント 1 22" xfId="328" xr:uid="{00000000-0005-0000-0000-000047010000}"/>
    <cellStyle name="60% - アクセント 1 23" xfId="329" xr:uid="{00000000-0005-0000-0000-000048010000}"/>
    <cellStyle name="60% - アクセント 1 24" xfId="330" xr:uid="{00000000-0005-0000-0000-000049010000}"/>
    <cellStyle name="60% - アクセント 1 25" xfId="331" xr:uid="{00000000-0005-0000-0000-00004A010000}"/>
    <cellStyle name="60% - アクセント 1 3" xfId="332" xr:uid="{00000000-0005-0000-0000-00004B010000}"/>
    <cellStyle name="60% - アクセント 1 3 2" xfId="333" xr:uid="{00000000-0005-0000-0000-00004C010000}"/>
    <cellStyle name="60% - アクセント 1 4" xfId="334" xr:uid="{00000000-0005-0000-0000-00004D010000}"/>
    <cellStyle name="60% - アクセント 1 5" xfId="335" xr:uid="{00000000-0005-0000-0000-00004E010000}"/>
    <cellStyle name="60% - アクセント 1 6" xfId="336" xr:uid="{00000000-0005-0000-0000-00004F010000}"/>
    <cellStyle name="60% - アクセント 1 7" xfId="337" xr:uid="{00000000-0005-0000-0000-000050010000}"/>
    <cellStyle name="60% - アクセント 1 8" xfId="338" xr:uid="{00000000-0005-0000-0000-000051010000}"/>
    <cellStyle name="60% - アクセント 1 9" xfId="339" xr:uid="{00000000-0005-0000-0000-000052010000}"/>
    <cellStyle name="60% - アクセント 2 10" xfId="340" xr:uid="{00000000-0005-0000-0000-000053010000}"/>
    <cellStyle name="60% - アクセント 2 11" xfId="341" xr:uid="{00000000-0005-0000-0000-000054010000}"/>
    <cellStyle name="60% - アクセント 2 12" xfId="342" xr:uid="{00000000-0005-0000-0000-000055010000}"/>
    <cellStyle name="60% - アクセント 2 13" xfId="343" xr:uid="{00000000-0005-0000-0000-000056010000}"/>
    <cellStyle name="60% - アクセント 2 14" xfId="344" xr:uid="{00000000-0005-0000-0000-000057010000}"/>
    <cellStyle name="60% - アクセント 2 15" xfId="345" xr:uid="{00000000-0005-0000-0000-000058010000}"/>
    <cellStyle name="60% - アクセント 2 16" xfId="346" xr:uid="{00000000-0005-0000-0000-000059010000}"/>
    <cellStyle name="60% - アクセント 2 17" xfId="347" xr:uid="{00000000-0005-0000-0000-00005A010000}"/>
    <cellStyle name="60% - アクセント 2 18" xfId="348" xr:uid="{00000000-0005-0000-0000-00005B010000}"/>
    <cellStyle name="60% - アクセント 2 19" xfId="349" xr:uid="{00000000-0005-0000-0000-00005C010000}"/>
    <cellStyle name="60% - アクセント 2 2" xfId="350" xr:uid="{00000000-0005-0000-0000-00005D010000}"/>
    <cellStyle name="60% - アクセント 2 2 2" xfId="351" xr:uid="{00000000-0005-0000-0000-00005E010000}"/>
    <cellStyle name="60% - アクセント 2 20" xfId="352" xr:uid="{00000000-0005-0000-0000-00005F010000}"/>
    <cellStyle name="60% - アクセント 2 21" xfId="353" xr:uid="{00000000-0005-0000-0000-000060010000}"/>
    <cellStyle name="60% - アクセント 2 22" xfId="354" xr:uid="{00000000-0005-0000-0000-000061010000}"/>
    <cellStyle name="60% - アクセント 2 23" xfId="355" xr:uid="{00000000-0005-0000-0000-000062010000}"/>
    <cellStyle name="60% - アクセント 2 24" xfId="356" xr:uid="{00000000-0005-0000-0000-000063010000}"/>
    <cellStyle name="60% - アクセント 2 25" xfId="357" xr:uid="{00000000-0005-0000-0000-000064010000}"/>
    <cellStyle name="60% - アクセント 2 3" xfId="358" xr:uid="{00000000-0005-0000-0000-000065010000}"/>
    <cellStyle name="60% - アクセント 2 3 2" xfId="359" xr:uid="{00000000-0005-0000-0000-000066010000}"/>
    <cellStyle name="60% - アクセント 2 4" xfId="360" xr:uid="{00000000-0005-0000-0000-000067010000}"/>
    <cellStyle name="60% - アクセント 2 5" xfId="361" xr:uid="{00000000-0005-0000-0000-000068010000}"/>
    <cellStyle name="60% - アクセント 2 6" xfId="362" xr:uid="{00000000-0005-0000-0000-000069010000}"/>
    <cellStyle name="60% - アクセント 2 7" xfId="363" xr:uid="{00000000-0005-0000-0000-00006A010000}"/>
    <cellStyle name="60% - アクセント 2 8" xfId="364" xr:uid="{00000000-0005-0000-0000-00006B010000}"/>
    <cellStyle name="60% - アクセント 2 9" xfId="365" xr:uid="{00000000-0005-0000-0000-00006C010000}"/>
    <cellStyle name="60% - アクセント 3 10" xfId="366" xr:uid="{00000000-0005-0000-0000-00006D010000}"/>
    <cellStyle name="60% - アクセント 3 11" xfId="367" xr:uid="{00000000-0005-0000-0000-00006E010000}"/>
    <cellStyle name="60% - アクセント 3 12" xfId="368" xr:uid="{00000000-0005-0000-0000-00006F010000}"/>
    <cellStyle name="60% - アクセント 3 13" xfId="369" xr:uid="{00000000-0005-0000-0000-000070010000}"/>
    <cellStyle name="60% - アクセント 3 14" xfId="370" xr:uid="{00000000-0005-0000-0000-000071010000}"/>
    <cellStyle name="60% - アクセント 3 15" xfId="371" xr:uid="{00000000-0005-0000-0000-000072010000}"/>
    <cellStyle name="60% - アクセント 3 16" xfId="372" xr:uid="{00000000-0005-0000-0000-000073010000}"/>
    <cellStyle name="60% - アクセント 3 17" xfId="373" xr:uid="{00000000-0005-0000-0000-000074010000}"/>
    <cellStyle name="60% - アクセント 3 18" xfId="374" xr:uid="{00000000-0005-0000-0000-000075010000}"/>
    <cellStyle name="60% - アクセント 3 19" xfId="375" xr:uid="{00000000-0005-0000-0000-000076010000}"/>
    <cellStyle name="60% - アクセント 3 2" xfId="376" xr:uid="{00000000-0005-0000-0000-000077010000}"/>
    <cellStyle name="60% - アクセント 3 2 2" xfId="377" xr:uid="{00000000-0005-0000-0000-000078010000}"/>
    <cellStyle name="60% - アクセント 3 20" xfId="378" xr:uid="{00000000-0005-0000-0000-000079010000}"/>
    <cellStyle name="60% - アクセント 3 21" xfId="379" xr:uid="{00000000-0005-0000-0000-00007A010000}"/>
    <cellStyle name="60% - アクセント 3 22" xfId="380" xr:uid="{00000000-0005-0000-0000-00007B010000}"/>
    <cellStyle name="60% - アクセント 3 23" xfId="381" xr:uid="{00000000-0005-0000-0000-00007C010000}"/>
    <cellStyle name="60% - アクセント 3 24" xfId="382" xr:uid="{00000000-0005-0000-0000-00007D010000}"/>
    <cellStyle name="60% - アクセント 3 25" xfId="383" xr:uid="{00000000-0005-0000-0000-00007E010000}"/>
    <cellStyle name="60% - アクセント 3 3" xfId="384" xr:uid="{00000000-0005-0000-0000-00007F010000}"/>
    <cellStyle name="60% - アクセント 3 3 2" xfId="385" xr:uid="{00000000-0005-0000-0000-000080010000}"/>
    <cellStyle name="60% - アクセント 3 4" xfId="386" xr:uid="{00000000-0005-0000-0000-000081010000}"/>
    <cellStyle name="60% - アクセント 3 5" xfId="387" xr:uid="{00000000-0005-0000-0000-000082010000}"/>
    <cellStyle name="60% - アクセント 3 6" xfId="388" xr:uid="{00000000-0005-0000-0000-000083010000}"/>
    <cellStyle name="60% - アクセント 3 7" xfId="389" xr:uid="{00000000-0005-0000-0000-000084010000}"/>
    <cellStyle name="60% - アクセント 3 8" xfId="390" xr:uid="{00000000-0005-0000-0000-000085010000}"/>
    <cellStyle name="60% - アクセント 3 9" xfId="391" xr:uid="{00000000-0005-0000-0000-000086010000}"/>
    <cellStyle name="60% - アクセント 4 10" xfId="392" xr:uid="{00000000-0005-0000-0000-000087010000}"/>
    <cellStyle name="60% - アクセント 4 11" xfId="393" xr:uid="{00000000-0005-0000-0000-000088010000}"/>
    <cellStyle name="60% - アクセント 4 12" xfId="394" xr:uid="{00000000-0005-0000-0000-000089010000}"/>
    <cellStyle name="60% - アクセント 4 13" xfId="395" xr:uid="{00000000-0005-0000-0000-00008A010000}"/>
    <cellStyle name="60% - アクセント 4 14" xfId="396" xr:uid="{00000000-0005-0000-0000-00008B010000}"/>
    <cellStyle name="60% - アクセント 4 15" xfId="397" xr:uid="{00000000-0005-0000-0000-00008C010000}"/>
    <cellStyle name="60% - アクセント 4 16" xfId="398" xr:uid="{00000000-0005-0000-0000-00008D010000}"/>
    <cellStyle name="60% - アクセント 4 17" xfId="399" xr:uid="{00000000-0005-0000-0000-00008E010000}"/>
    <cellStyle name="60% - アクセント 4 18" xfId="400" xr:uid="{00000000-0005-0000-0000-00008F010000}"/>
    <cellStyle name="60% - アクセント 4 19" xfId="401" xr:uid="{00000000-0005-0000-0000-000090010000}"/>
    <cellStyle name="60% - アクセント 4 2" xfId="402" xr:uid="{00000000-0005-0000-0000-000091010000}"/>
    <cellStyle name="60% - アクセント 4 2 2" xfId="403" xr:uid="{00000000-0005-0000-0000-000092010000}"/>
    <cellStyle name="60% - アクセント 4 20" xfId="404" xr:uid="{00000000-0005-0000-0000-000093010000}"/>
    <cellStyle name="60% - アクセント 4 21" xfId="405" xr:uid="{00000000-0005-0000-0000-000094010000}"/>
    <cellStyle name="60% - アクセント 4 22" xfId="406" xr:uid="{00000000-0005-0000-0000-000095010000}"/>
    <cellStyle name="60% - アクセント 4 23" xfId="407" xr:uid="{00000000-0005-0000-0000-000096010000}"/>
    <cellStyle name="60% - アクセント 4 24" xfId="408" xr:uid="{00000000-0005-0000-0000-000097010000}"/>
    <cellStyle name="60% - アクセント 4 25" xfId="409" xr:uid="{00000000-0005-0000-0000-000098010000}"/>
    <cellStyle name="60% - アクセント 4 3" xfId="410" xr:uid="{00000000-0005-0000-0000-000099010000}"/>
    <cellStyle name="60% - アクセント 4 3 2" xfId="411" xr:uid="{00000000-0005-0000-0000-00009A010000}"/>
    <cellStyle name="60% - アクセント 4 4" xfId="412" xr:uid="{00000000-0005-0000-0000-00009B010000}"/>
    <cellStyle name="60% - アクセント 4 5" xfId="413" xr:uid="{00000000-0005-0000-0000-00009C010000}"/>
    <cellStyle name="60% - アクセント 4 6" xfId="414" xr:uid="{00000000-0005-0000-0000-00009D010000}"/>
    <cellStyle name="60% - アクセント 4 7" xfId="415" xr:uid="{00000000-0005-0000-0000-00009E010000}"/>
    <cellStyle name="60% - アクセント 4 8" xfId="416" xr:uid="{00000000-0005-0000-0000-00009F010000}"/>
    <cellStyle name="60% - アクセント 4 9" xfId="417" xr:uid="{00000000-0005-0000-0000-0000A0010000}"/>
    <cellStyle name="60% - アクセント 5 10" xfId="418" xr:uid="{00000000-0005-0000-0000-0000A1010000}"/>
    <cellStyle name="60% - アクセント 5 11" xfId="419" xr:uid="{00000000-0005-0000-0000-0000A2010000}"/>
    <cellStyle name="60% - アクセント 5 12" xfId="420" xr:uid="{00000000-0005-0000-0000-0000A3010000}"/>
    <cellStyle name="60% - アクセント 5 13" xfId="421" xr:uid="{00000000-0005-0000-0000-0000A4010000}"/>
    <cellStyle name="60% - アクセント 5 14" xfId="422" xr:uid="{00000000-0005-0000-0000-0000A5010000}"/>
    <cellStyle name="60% - アクセント 5 15" xfId="423" xr:uid="{00000000-0005-0000-0000-0000A6010000}"/>
    <cellStyle name="60% - アクセント 5 16" xfId="424" xr:uid="{00000000-0005-0000-0000-0000A7010000}"/>
    <cellStyle name="60% - アクセント 5 17" xfId="425" xr:uid="{00000000-0005-0000-0000-0000A8010000}"/>
    <cellStyle name="60% - アクセント 5 18" xfId="426" xr:uid="{00000000-0005-0000-0000-0000A9010000}"/>
    <cellStyle name="60% - アクセント 5 19" xfId="427" xr:uid="{00000000-0005-0000-0000-0000AA010000}"/>
    <cellStyle name="60% - アクセント 5 2" xfId="428" xr:uid="{00000000-0005-0000-0000-0000AB010000}"/>
    <cellStyle name="60% - アクセント 5 2 2" xfId="429" xr:uid="{00000000-0005-0000-0000-0000AC010000}"/>
    <cellStyle name="60% - アクセント 5 20" xfId="430" xr:uid="{00000000-0005-0000-0000-0000AD010000}"/>
    <cellStyle name="60% - アクセント 5 21" xfId="431" xr:uid="{00000000-0005-0000-0000-0000AE010000}"/>
    <cellStyle name="60% - アクセント 5 22" xfId="432" xr:uid="{00000000-0005-0000-0000-0000AF010000}"/>
    <cellStyle name="60% - アクセント 5 23" xfId="433" xr:uid="{00000000-0005-0000-0000-0000B0010000}"/>
    <cellStyle name="60% - アクセント 5 24" xfId="434" xr:uid="{00000000-0005-0000-0000-0000B1010000}"/>
    <cellStyle name="60% - アクセント 5 25" xfId="435" xr:uid="{00000000-0005-0000-0000-0000B2010000}"/>
    <cellStyle name="60% - アクセント 5 3" xfId="436" xr:uid="{00000000-0005-0000-0000-0000B3010000}"/>
    <cellStyle name="60% - アクセント 5 3 2" xfId="437" xr:uid="{00000000-0005-0000-0000-0000B4010000}"/>
    <cellStyle name="60% - アクセント 5 4" xfId="438" xr:uid="{00000000-0005-0000-0000-0000B5010000}"/>
    <cellStyle name="60% - アクセント 5 5" xfId="439" xr:uid="{00000000-0005-0000-0000-0000B6010000}"/>
    <cellStyle name="60% - アクセント 5 6" xfId="440" xr:uid="{00000000-0005-0000-0000-0000B7010000}"/>
    <cellStyle name="60% - アクセント 5 7" xfId="441" xr:uid="{00000000-0005-0000-0000-0000B8010000}"/>
    <cellStyle name="60% - アクセント 5 8" xfId="442" xr:uid="{00000000-0005-0000-0000-0000B9010000}"/>
    <cellStyle name="60% - アクセント 5 9" xfId="443" xr:uid="{00000000-0005-0000-0000-0000BA010000}"/>
    <cellStyle name="60% - アクセント 6 10" xfId="444" xr:uid="{00000000-0005-0000-0000-0000BB010000}"/>
    <cellStyle name="60% - アクセント 6 11" xfId="445" xr:uid="{00000000-0005-0000-0000-0000BC010000}"/>
    <cellStyle name="60% - アクセント 6 12" xfId="446" xr:uid="{00000000-0005-0000-0000-0000BD010000}"/>
    <cellStyle name="60% - アクセント 6 13" xfId="447" xr:uid="{00000000-0005-0000-0000-0000BE010000}"/>
    <cellStyle name="60% - アクセント 6 14" xfId="448" xr:uid="{00000000-0005-0000-0000-0000BF010000}"/>
    <cellStyle name="60% - アクセント 6 15" xfId="449" xr:uid="{00000000-0005-0000-0000-0000C0010000}"/>
    <cellStyle name="60% - アクセント 6 16" xfId="450" xr:uid="{00000000-0005-0000-0000-0000C1010000}"/>
    <cellStyle name="60% - アクセント 6 17" xfId="451" xr:uid="{00000000-0005-0000-0000-0000C2010000}"/>
    <cellStyle name="60% - アクセント 6 18" xfId="452" xr:uid="{00000000-0005-0000-0000-0000C3010000}"/>
    <cellStyle name="60% - アクセント 6 19" xfId="453" xr:uid="{00000000-0005-0000-0000-0000C4010000}"/>
    <cellStyle name="60% - アクセント 6 2" xfId="454" xr:uid="{00000000-0005-0000-0000-0000C5010000}"/>
    <cellStyle name="60% - アクセント 6 2 2" xfId="455" xr:uid="{00000000-0005-0000-0000-0000C6010000}"/>
    <cellStyle name="60% - アクセント 6 20" xfId="456" xr:uid="{00000000-0005-0000-0000-0000C7010000}"/>
    <cellStyle name="60% - アクセント 6 21" xfId="457" xr:uid="{00000000-0005-0000-0000-0000C8010000}"/>
    <cellStyle name="60% - アクセント 6 22" xfId="458" xr:uid="{00000000-0005-0000-0000-0000C9010000}"/>
    <cellStyle name="60% - アクセント 6 23" xfId="459" xr:uid="{00000000-0005-0000-0000-0000CA010000}"/>
    <cellStyle name="60% - アクセント 6 24" xfId="460" xr:uid="{00000000-0005-0000-0000-0000CB010000}"/>
    <cellStyle name="60% - アクセント 6 25" xfId="461" xr:uid="{00000000-0005-0000-0000-0000CC010000}"/>
    <cellStyle name="60% - アクセント 6 3" xfId="462" xr:uid="{00000000-0005-0000-0000-0000CD010000}"/>
    <cellStyle name="60% - アクセント 6 3 2" xfId="463" xr:uid="{00000000-0005-0000-0000-0000CE010000}"/>
    <cellStyle name="60% - アクセント 6 4" xfId="464" xr:uid="{00000000-0005-0000-0000-0000CF010000}"/>
    <cellStyle name="60% - アクセント 6 5" xfId="465" xr:uid="{00000000-0005-0000-0000-0000D0010000}"/>
    <cellStyle name="60% - アクセント 6 6" xfId="466" xr:uid="{00000000-0005-0000-0000-0000D1010000}"/>
    <cellStyle name="60% - アクセント 6 7" xfId="467" xr:uid="{00000000-0005-0000-0000-0000D2010000}"/>
    <cellStyle name="60% - アクセント 6 8" xfId="468" xr:uid="{00000000-0005-0000-0000-0000D3010000}"/>
    <cellStyle name="60% - アクセント 6 9" xfId="469" xr:uid="{00000000-0005-0000-0000-0000D4010000}"/>
    <cellStyle name="アクセント 1 10" xfId="470" xr:uid="{00000000-0005-0000-0000-0000D5010000}"/>
    <cellStyle name="アクセント 1 11" xfId="471" xr:uid="{00000000-0005-0000-0000-0000D6010000}"/>
    <cellStyle name="アクセント 1 12" xfId="472" xr:uid="{00000000-0005-0000-0000-0000D7010000}"/>
    <cellStyle name="アクセント 1 13" xfId="473" xr:uid="{00000000-0005-0000-0000-0000D8010000}"/>
    <cellStyle name="アクセント 1 14" xfId="474" xr:uid="{00000000-0005-0000-0000-0000D9010000}"/>
    <cellStyle name="アクセント 1 15" xfId="475" xr:uid="{00000000-0005-0000-0000-0000DA010000}"/>
    <cellStyle name="アクセント 1 16" xfId="476" xr:uid="{00000000-0005-0000-0000-0000DB010000}"/>
    <cellStyle name="アクセント 1 17" xfId="477" xr:uid="{00000000-0005-0000-0000-0000DC010000}"/>
    <cellStyle name="アクセント 1 18" xfId="478" xr:uid="{00000000-0005-0000-0000-0000DD010000}"/>
    <cellStyle name="アクセント 1 19" xfId="479" xr:uid="{00000000-0005-0000-0000-0000DE010000}"/>
    <cellStyle name="アクセント 1 2" xfId="480" xr:uid="{00000000-0005-0000-0000-0000DF010000}"/>
    <cellStyle name="アクセント 1 2 2" xfId="481" xr:uid="{00000000-0005-0000-0000-0000E0010000}"/>
    <cellStyle name="アクセント 1 20" xfId="482" xr:uid="{00000000-0005-0000-0000-0000E1010000}"/>
    <cellStyle name="アクセント 1 21" xfId="483" xr:uid="{00000000-0005-0000-0000-0000E2010000}"/>
    <cellStyle name="アクセント 1 22" xfId="484" xr:uid="{00000000-0005-0000-0000-0000E3010000}"/>
    <cellStyle name="アクセント 1 23" xfId="485" xr:uid="{00000000-0005-0000-0000-0000E4010000}"/>
    <cellStyle name="アクセント 1 24" xfId="486" xr:uid="{00000000-0005-0000-0000-0000E5010000}"/>
    <cellStyle name="アクセント 1 25" xfId="487" xr:uid="{00000000-0005-0000-0000-0000E6010000}"/>
    <cellStyle name="アクセント 1 3" xfId="488" xr:uid="{00000000-0005-0000-0000-0000E7010000}"/>
    <cellStyle name="アクセント 1 3 2" xfId="489" xr:uid="{00000000-0005-0000-0000-0000E8010000}"/>
    <cellStyle name="アクセント 1 4" xfId="490" xr:uid="{00000000-0005-0000-0000-0000E9010000}"/>
    <cellStyle name="アクセント 1 5" xfId="491" xr:uid="{00000000-0005-0000-0000-0000EA010000}"/>
    <cellStyle name="アクセント 1 6" xfId="492" xr:uid="{00000000-0005-0000-0000-0000EB010000}"/>
    <cellStyle name="アクセント 1 7" xfId="493" xr:uid="{00000000-0005-0000-0000-0000EC010000}"/>
    <cellStyle name="アクセント 1 8" xfId="494" xr:uid="{00000000-0005-0000-0000-0000ED010000}"/>
    <cellStyle name="アクセント 1 9" xfId="495" xr:uid="{00000000-0005-0000-0000-0000EE010000}"/>
    <cellStyle name="アクセント 2 10" xfId="496" xr:uid="{00000000-0005-0000-0000-0000EF010000}"/>
    <cellStyle name="アクセント 2 11" xfId="497" xr:uid="{00000000-0005-0000-0000-0000F0010000}"/>
    <cellStyle name="アクセント 2 12" xfId="498" xr:uid="{00000000-0005-0000-0000-0000F1010000}"/>
    <cellStyle name="アクセント 2 13" xfId="499" xr:uid="{00000000-0005-0000-0000-0000F2010000}"/>
    <cellStyle name="アクセント 2 14" xfId="500" xr:uid="{00000000-0005-0000-0000-0000F3010000}"/>
    <cellStyle name="アクセント 2 15" xfId="501" xr:uid="{00000000-0005-0000-0000-0000F4010000}"/>
    <cellStyle name="アクセント 2 16" xfId="502" xr:uid="{00000000-0005-0000-0000-0000F5010000}"/>
    <cellStyle name="アクセント 2 17" xfId="503" xr:uid="{00000000-0005-0000-0000-0000F6010000}"/>
    <cellStyle name="アクセント 2 18" xfId="504" xr:uid="{00000000-0005-0000-0000-0000F7010000}"/>
    <cellStyle name="アクセント 2 19" xfId="505" xr:uid="{00000000-0005-0000-0000-0000F8010000}"/>
    <cellStyle name="アクセント 2 2" xfId="506" xr:uid="{00000000-0005-0000-0000-0000F9010000}"/>
    <cellStyle name="アクセント 2 2 2" xfId="507" xr:uid="{00000000-0005-0000-0000-0000FA010000}"/>
    <cellStyle name="アクセント 2 20" xfId="508" xr:uid="{00000000-0005-0000-0000-0000FB010000}"/>
    <cellStyle name="アクセント 2 21" xfId="509" xr:uid="{00000000-0005-0000-0000-0000FC010000}"/>
    <cellStyle name="アクセント 2 22" xfId="510" xr:uid="{00000000-0005-0000-0000-0000FD010000}"/>
    <cellStyle name="アクセント 2 23" xfId="511" xr:uid="{00000000-0005-0000-0000-0000FE010000}"/>
    <cellStyle name="アクセント 2 24" xfId="512" xr:uid="{00000000-0005-0000-0000-0000FF010000}"/>
    <cellStyle name="アクセント 2 25" xfId="513" xr:uid="{00000000-0005-0000-0000-000000020000}"/>
    <cellStyle name="アクセント 2 3" xfId="514" xr:uid="{00000000-0005-0000-0000-000001020000}"/>
    <cellStyle name="アクセント 2 3 2" xfId="515" xr:uid="{00000000-0005-0000-0000-000002020000}"/>
    <cellStyle name="アクセント 2 4" xfId="516" xr:uid="{00000000-0005-0000-0000-000003020000}"/>
    <cellStyle name="アクセント 2 5" xfId="517" xr:uid="{00000000-0005-0000-0000-000004020000}"/>
    <cellStyle name="アクセント 2 6" xfId="518" xr:uid="{00000000-0005-0000-0000-000005020000}"/>
    <cellStyle name="アクセント 2 7" xfId="519" xr:uid="{00000000-0005-0000-0000-000006020000}"/>
    <cellStyle name="アクセント 2 8" xfId="520" xr:uid="{00000000-0005-0000-0000-000007020000}"/>
    <cellStyle name="アクセント 2 9" xfId="521" xr:uid="{00000000-0005-0000-0000-000008020000}"/>
    <cellStyle name="アクセント 3 10" xfId="522" xr:uid="{00000000-0005-0000-0000-000009020000}"/>
    <cellStyle name="アクセント 3 11" xfId="523" xr:uid="{00000000-0005-0000-0000-00000A020000}"/>
    <cellStyle name="アクセント 3 12" xfId="524" xr:uid="{00000000-0005-0000-0000-00000B020000}"/>
    <cellStyle name="アクセント 3 13" xfId="525" xr:uid="{00000000-0005-0000-0000-00000C020000}"/>
    <cellStyle name="アクセント 3 14" xfId="526" xr:uid="{00000000-0005-0000-0000-00000D020000}"/>
    <cellStyle name="アクセント 3 15" xfId="527" xr:uid="{00000000-0005-0000-0000-00000E020000}"/>
    <cellStyle name="アクセント 3 16" xfId="528" xr:uid="{00000000-0005-0000-0000-00000F020000}"/>
    <cellStyle name="アクセント 3 17" xfId="529" xr:uid="{00000000-0005-0000-0000-000010020000}"/>
    <cellStyle name="アクセント 3 18" xfId="530" xr:uid="{00000000-0005-0000-0000-000011020000}"/>
    <cellStyle name="アクセント 3 19" xfId="531" xr:uid="{00000000-0005-0000-0000-000012020000}"/>
    <cellStyle name="アクセント 3 2" xfId="532" xr:uid="{00000000-0005-0000-0000-000013020000}"/>
    <cellStyle name="アクセント 3 2 2" xfId="533" xr:uid="{00000000-0005-0000-0000-000014020000}"/>
    <cellStyle name="アクセント 3 20" xfId="534" xr:uid="{00000000-0005-0000-0000-000015020000}"/>
    <cellStyle name="アクセント 3 21" xfId="535" xr:uid="{00000000-0005-0000-0000-000016020000}"/>
    <cellStyle name="アクセント 3 22" xfId="536" xr:uid="{00000000-0005-0000-0000-000017020000}"/>
    <cellStyle name="アクセント 3 23" xfId="537" xr:uid="{00000000-0005-0000-0000-000018020000}"/>
    <cellStyle name="アクセント 3 24" xfId="538" xr:uid="{00000000-0005-0000-0000-000019020000}"/>
    <cellStyle name="アクセント 3 25" xfId="539" xr:uid="{00000000-0005-0000-0000-00001A020000}"/>
    <cellStyle name="アクセント 3 3" xfId="540" xr:uid="{00000000-0005-0000-0000-00001B020000}"/>
    <cellStyle name="アクセント 3 3 2" xfId="541" xr:uid="{00000000-0005-0000-0000-00001C020000}"/>
    <cellStyle name="アクセント 3 4" xfId="542" xr:uid="{00000000-0005-0000-0000-00001D020000}"/>
    <cellStyle name="アクセント 3 5" xfId="543" xr:uid="{00000000-0005-0000-0000-00001E020000}"/>
    <cellStyle name="アクセント 3 6" xfId="544" xr:uid="{00000000-0005-0000-0000-00001F020000}"/>
    <cellStyle name="アクセント 3 7" xfId="545" xr:uid="{00000000-0005-0000-0000-000020020000}"/>
    <cellStyle name="アクセント 3 8" xfId="546" xr:uid="{00000000-0005-0000-0000-000021020000}"/>
    <cellStyle name="アクセント 3 9" xfId="547" xr:uid="{00000000-0005-0000-0000-000022020000}"/>
    <cellStyle name="アクセント 4 10" xfId="548" xr:uid="{00000000-0005-0000-0000-000023020000}"/>
    <cellStyle name="アクセント 4 11" xfId="549" xr:uid="{00000000-0005-0000-0000-000024020000}"/>
    <cellStyle name="アクセント 4 12" xfId="550" xr:uid="{00000000-0005-0000-0000-000025020000}"/>
    <cellStyle name="アクセント 4 13" xfId="551" xr:uid="{00000000-0005-0000-0000-000026020000}"/>
    <cellStyle name="アクセント 4 14" xfId="552" xr:uid="{00000000-0005-0000-0000-000027020000}"/>
    <cellStyle name="アクセント 4 15" xfId="553" xr:uid="{00000000-0005-0000-0000-000028020000}"/>
    <cellStyle name="アクセント 4 16" xfId="554" xr:uid="{00000000-0005-0000-0000-000029020000}"/>
    <cellStyle name="アクセント 4 17" xfId="555" xr:uid="{00000000-0005-0000-0000-00002A020000}"/>
    <cellStyle name="アクセント 4 18" xfId="556" xr:uid="{00000000-0005-0000-0000-00002B020000}"/>
    <cellStyle name="アクセント 4 19" xfId="557" xr:uid="{00000000-0005-0000-0000-00002C020000}"/>
    <cellStyle name="アクセント 4 2" xfId="558" xr:uid="{00000000-0005-0000-0000-00002D020000}"/>
    <cellStyle name="アクセント 4 2 2" xfId="559" xr:uid="{00000000-0005-0000-0000-00002E020000}"/>
    <cellStyle name="アクセント 4 20" xfId="560" xr:uid="{00000000-0005-0000-0000-00002F020000}"/>
    <cellStyle name="アクセント 4 21" xfId="561" xr:uid="{00000000-0005-0000-0000-000030020000}"/>
    <cellStyle name="アクセント 4 22" xfId="562" xr:uid="{00000000-0005-0000-0000-000031020000}"/>
    <cellStyle name="アクセント 4 23" xfId="563" xr:uid="{00000000-0005-0000-0000-000032020000}"/>
    <cellStyle name="アクセント 4 24" xfId="564" xr:uid="{00000000-0005-0000-0000-000033020000}"/>
    <cellStyle name="アクセント 4 25" xfId="565" xr:uid="{00000000-0005-0000-0000-000034020000}"/>
    <cellStyle name="アクセント 4 3" xfId="566" xr:uid="{00000000-0005-0000-0000-000035020000}"/>
    <cellStyle name="アクセント 4 3 2" xfId="567" xr:uid="{00000000-0005-0000-0000-000036020000}"/>
    <cellStyle name="アクセント 4 4" xfId="568" xr:uid="{00000000-0005-0000-0000-000037020000}"/>
    <cellStyle name="アクセント 4 5" xfId="569" xr:uid="{00000000-0005-0000-0000-000038020000}"/>
    <cellStyle name="アクセント 4 6" xfId="570" xr:uid="{00000000-0005-0000-0000-000039020000}"/>
    <cellStyle name="アクセント 4 7" xfId="571" xr:uid="{00000000-0005-0000-0000-00003A020000}"/>
    <cellStyle name="アクセント 4 8" xfId="572" xr:uid="{00000000-0005-0000-0000-00003B020000}"/>
    <cellStyle name="アクセント 4 9" xfId="573" xr:uid="{00000000-0005-0000-0000-00003C020000}"/>
    <cellStyle name="アクセント 5 10" xfId="574" xr:uid="{00000000-0005-0000-0000-00003D020000}"/>
    <cellStyle name="アクセント 5 11" xfId="575" xr:uid="{00000000-0005-0000-0000-00003E020000}"/>
    <cellStyle name="アクセント 5 12" xfId="576" xr:uid="{00000000-0005-0000-0000-00003F020000}"/>
    <cellStyle name="アクセント 5 13" xfId="577" xr:uid="{00000000-0005-0000-0000-000040020000}"/>
    <cellStyle name="アクセント 5 14" xfId="578" xr:uid="{00000000-0005-0000-0000-000041020000}"/>
    <cellStyle name="アクセント 5 15" xfId="579" xr:uid="{00000000-0005-0000-0000-000042020000}"/>
    <cellStyle name="アクセント 5 16" xfId="580" xr:uid="{00000000-0005-0000-0000-000043020000}"/>
    <cellStyle name="アクセント 5 17" xfId="581" xr:uid="{00000000-0005-0000-0000-000044020000}"/>
    <cellStyle name="アクセント 5 18" xfId="582" xr:uid="{00000000-0005-0000-0000-000045020000}"/>
    <cellStyle name="アクセント 5 19" xfId="583" xr:uid="{00000000-0005-0000-0000-000046020000}"/>
    <cellStyle name="アクセント 5 2" xfId="584" xr:uid="{00000000-0005-0000-0000-000047020000}"/>
    <cellStyle name="アクセント 5 2 2" xfId="585" xr:uid="{00000000-0005-0000-0000-000048020000}"/>
    <cellStyle name="アクセント 5 20" xfId="586" xr:uid="{00000000-0005-0000-0000-000049020000}"/>
    <cellStyle name="アクセント 5 21" xfId="587" xr:uid="{00000000-0005-0000-0000-00004A020000}"/>
    <cellStyle name="アクセント 5 22" xfId="588" xr:uid="{00000000-0005-0000-0000-00004B020000}"/>
    <cellStyle name="アクセント 5 23" xfId="589" xr:uid="{00000000-0005-0000-0000-00004C020000}"/>
    <cellStyle name="アクセント 5 24" xfId="590" xr:uid="{00000000-0005-0000-0000-00004D020000}"/>
    <cellStyle name="アクセント 5 25" xfId="591" xr:uid="{00000000-0005-0000-0000-00004E020000}"/>
    <cellStyle name="アクセント 5 3" xfId="592" xr:uid="{00000000-0005-0000-0000-00004F020000}"/>
    <cellStyle name="アクセント 5 3 2" xfId="593" xr:uid="{00000000-0005-0000-0000-000050020000}"/>
    <cellStyle name="アクセント 5 4" xfId="594" xr:uid="{00000000-0005-0000-0000-000051020000}"/>
    <cellStyle name="アクセント 5 5" xfId="595" xr:uid="{00000000-0005-0000-0000-000052020000}"/>
    <cellStyle name="アクセント 5 6" xfId="596" xr:uid="{00000000-0005-0000-0000-000053020000}"/>
    <cellStyle name="アクセント 5 7" xfId="597" xr:uid="{00000000-0005-0000-0000-000054020000}"/>
    <cellStyle name="アクセント 5 8" xfId="598" xr:uid="{00000000-0005-0000-0000-000055020000}"/>
    <cellStyle name="アクセント 5 9" xfId="599" xr:uid="{00000000-0005-0000-0000-000056020000}"/>
    <cellStyle name="アクセント 6 10" xfId="600" xr:uid="{00000000-0005-0000-0000-000057020000}"/>
    <cellStyle name="アクセント 6 11" xfId="601" xr:uid="{00000000-0005-0000-0000-000058020000}"/>
    <cellStyle name="アクセント 6 12" xfId="602" xr:uid="{00000000-0005-0000-0000-000059020000}"/>
    <cellStyle name="アクセント 6 13" xfId="603" xr:uid="{00000000-0005-0000-0000-00005A020000}"/>
    <cellStyle name="アクセント 6 14" xfId="604" xr:uid="{00000000-0005-0000-0000-00005B020000}"/>
    <cellStyle name="アクセント 6 15" xfId="605" xr:uid="{00000000-0005-0000-0000-00005C020000}"/>
    <cellStyle name="アクセント 6 16" xfId="606" xr:uid="{00000000-0005-0000-0000-00005D020000}"/>
    <cellStyle name="アクセント 6 17" xfId="607" xr:uid="{00000000-0005-0000-0000-00005E020000}"/>
    <cellStyle name="アクセント 6 18" xfId="608" xr:uid="{00000000-0005-0000-0000-00005F020000}"/>
    <cellStyle name="アクセント 6 19" xfId="609" xr:uid="{00000000-0005-0000-0000-000060020000}"/>
    <cellStyle name="アクセント 6 2" xfId="610" xr:uid="{00000000-0005-0000-0000-000061020000}"/>
    <cellStyle name="アクセント 6 2 2" xfId="611" xr:uid="{00000000-0005-0000-0000-000062020000}"/>
    <cellStyle name="アクセント 6 20" xfId="612" xr:uid="{00000000-0005-0000-0000-000063020000}"/>
    <cellStyle name="アクセント 6 21" xfId="613" xr:uid="{00000000-0005-0000-0000-000064020000}"/>
    <cellStyle name="アクセント 6 22" xfId="614" xr:uid="{00000000-0005-0000-0000-000065020000}"/>
    <cellStyle name="アクセント 6 23" xfId="615" xr:uid="{00000000-0005-0000-0000-000066020000}"/>
    <cellStyle name="アクセント 6 24" xfId="616" xr:uid="{00000000-0005-0000-0000-000067020000}"/>
    <cellStyle name="アクセント 6 25" xfId="617" xr:uid="{00000000-0005-0000-0000-000068020000}"/>
    <cellStyle name="アクセント 6 3" xfId="618" xr:uid="{00000000-0005-0000-0000-000069020000}"/>
    <cellStyle name="アクセント 6 3 2" xfId="619" xr:uid="{00000000-0005-0000-0000-00006A020000}"/>
    <cellStyle name="アクセント 6 4" xfId="620" xr:uid="{00000000-0005-0000-0000-00006B020000}"/>
    <cellStyle name="アクセント 6 5" xfId="621" xr:uid="{00000000-0005-0000-0000-00006C020000}"/>
    <cellStyle name="アクセント 6 6" xfId="622" xr:uid="{00000000-0005-0000-0000-00006D020000}"/>
    <cellStyle name="アクセント 6 7" xfId="623" xr:uid="{00000000-0005-0000-0000-00006E020000}"/>
    <cellStyle name="アクセント 6 8" xfId="624" xr:uid="{00000000-0005-0000-0000-00006F020000}"/>
    <cellStyle name="アクセント 6 9" xfId="625" xr:uid="{00000000-0005-0000-0000-000070020000}"/>
    <cellStyle name="タイトル 10" xfId="626" xr:uid="{00000000-0005-0000-0000-000071020000}"/>
    <cellStyle name="タイトル 11" xfId="627" xr:uid="{00000000-0005-0000-0000-000072020000}"/>
    <cellStyle name="タイトル 12" xfId="628" xr:uid="{00000000-0005-0000-0000-000073020000}"/>
    <cellStyle name="タイトル 13" xfId="629" xr:uid="{00000000-0005-0000-0000-000074020000}"/>
    <cellStyle name="タイトル 14" xfId="630" xr:uid="{00000000-0005-0000-0000-000075020000}"/>
    <cellStyle name="タイトル 15" xfId="631" xr:uid="{00000000-0005-0000-0000-000076020000}"/>
    <cellStyle name="タイトル 16" xfId="632" xr:uid="{00000000-0005-0000-0000-000077020000}"/>
    <cellStyle name="タイトル 17" xfId="633" xr:uid="{00000000-0005-0000-0000-000078020000}"/>
    <cellStyle name="タイトル 18" xfId="634" xr:uid="{00000000-0005-0000-0000-000079020000}"/>
    <cellStyle name="タイトル 19" xfId="635" xr:uid="{00000000-0005-0000-0000-00007A020000}"/>
    <cellStyle name="タイトル 2" xfId="636" xr:uid="{00000000-0005-0000-0000-00007B020000}"/>
    <cellStyle name="タイトル 2 2" xfId="637" xr:uid="{00000000-0005-0000-0000-00007C020000}"/>
    <cellStyle name="タイトル 20" xfId="638" xr:uid="{00000000-0005-0000-0000-00007D020000}"/>
    <cellStyle name="タイトル 21" xfId="639" xr:uid="{00000000-0005-0000-0000-00007E020000}"/>
    <cellStyle name="タイトル 22" xfId="640" xr:uid="{00000000-0005-0000-0000-00007F020000}"/>
    <cellStyle name="タイトル 23" xfId="641" xr:uid="{00000000-0005-0000-0000-000080020000}"/>
    <cellStyle name="タイトル 24" xfId="642" xr:uid="{00000000-0005-0000-0000-000081020000}"/>
    <cellStyle name="タイトル 25" xfId="643" xr:uid="{00000000-0005-0000-0000-000082020000}"/>
    <cellStyle name="タイトル 3" xfId="644" xr:uid="{00000000-0005-0000-0000-000083020000}"/>
    <cellStyle name="タイトル 3 2" xfId="645" xr:uid="{00000000-0005-0000-0000-000084020000}"/>
    <cellStyle name="タイトル 4" xfId="646" xr:uid="{00000000-0005-0000-0000-000085020000}"/>
    <cellStyle name="タイトル 5" xfId="647" xr:uid="{00000000-0005-0000-0000-000086020000}"/>
    <cellStyle name="タイトル 6" xfId="648" xr:uid="{00000000-0005-0000-0000-000087020000}"/>
    <cellStyle name="タイトル 7" xfId="649" xr:uid="{00000000-0005-0000-0000-000088020000}"/>
    <cellStyle name="タイトル 8" xfId="650" xr:uid="{00000000-0005-0000-0000-000089020000}"/>
    <cellStyle name="タイトル 9" xfId="651" xr:uid="{00000000-0005-0000-0000-00008A020000}"/>
    <cellStyle name="チェック セル 10" xfId="652" xr:uid="{00000000-0005-0000-0000-00008B020000}"/>
    <cellStyle name="チェック セル 11" xfId="653" xr:uid="{00000000-0005-0000-0000-00008C020000}"/>
    <cellStyle name="チェック セル 12" xfId="654" xr:uid="{00000000-0005-0000-0000-00008D020000}"/>
    <cellStyle name="チェック セル 13" xfId="655" xr:uid="{00000000-0005-0000-0000-00008E020000}"/>
    <cellStyle name="チェック セル 14" xfId="656" xr:uid="{00000000-0005-0000-0000-00008F020000}"/>
    <cellStyle name="チェック セル 15" xfId="657" xr:uid="{00000000-0005-0000-0000-000090020000}"/>
    <cellStyle name="チェック セル 16" xfId="658" xr:uid="{00000000-0005-0000-0000-000091020000}"/>
    <cellStyle name="チェック セル 17" xfId="659" xr:uid="{00000000-0005-0000-0000-000092020000}"/>
    <cellStyle name="チェック セル 18" xfId="660" xr:uid="{00000000-0005-0000-0000-000093020000}"/>
    <cellStyle name="チェック セル 19" xfId="661" xr:uid="{00000000-0005-0000-0000-000094020000}"/>
    <cellStyle name="チェック セル 2" xfId="662" xr:uid="{00000000-0005-0000-0000-000095020000}"/>
    <cellStyle name="チェック セル 2 2" xfId="663" xr:uid="{00000000-0005-0000-0000-000096020000}"/>
    <cellStyle name="チェック セル 20" xfId="664" xr:uid="{00000000-0005-0000-0000-000097020000}"/>
    <cellStyle name="チェック セル 21" xfId="665" xr:uid="{00000000-0005-0000-0000-000098020000}"/>
    <cellStyle name="チェック セル 22" xfId="666" xr:uid="{00000000-0005-0000-0000-000099020000}"/>
    <cellStyle name="チェック セル 23" xfId="667" xr:uid="{00000000-0005-0000-0000-00009A020000}"/>
    <cellStyle name="チェック セル 24" xfId="668" xr:uid="{00000000-0005-0000-0000-00009B020000}"/>
    <cellStyle name="チェック セル 25" xfId="669" xr:uid="{00000000-0005-0000-0000-00009C020000}"/>
    <cellStyle name="チェック セル 3" xfId="670" xr:uid="{00000000-0005-0000-0000-00009D020000}"/>
    <cellStyle name="チェック セル 3 2" xfId="671" xr:uid="{00000000-0005-0000-0000-00009E020000}"/>
    <cellStyle name="チェック セル 4" xfId="672" xr:uid="{00000000-0005-0000-0000-00009F020000}"/>
    <cellStyle name="チェック セル 5" xfId="673" xr:uid="{00000000-0005-0000-0000-0000A0020000}"/>
    <cellStyle name="チェック セル 6" xfId="674" xr:uid="{00000000-0005-0000-0000-0000A1020000}"/>
    <cellStyle name="チェック セル 7" xfId="675" xr:uid="{00000000-0005-0000-0000-0000A2020000}"/>
    <cellStyle name="チェック セル 8" xfId="676" xr:uid="{00000000-0005-0000-0000-0000A3020000}"/>
    <cellStyle name="チェック セル 9" xfId="677" xr:uid="{00000000-0005-0000-0000-0000A4020000}"/>
    <cellStyle name="どちらでもない 10" xfId="678" xr:uid="{00000000-0005-0000-0000-0000A5020000}"/>
    <cellStyle name="どちらでもない 11" xfId="679" xr:uid="{00000000-0005-0000-0000-0000A6020000}"/>
    <cellStyle name="どちらでもない 12" xfId="680" xr:uid="{00000000-0005-0000-0000-0000A7020000}"/>
    <cellStyle name="どちらでもない 13" xfId="681" xr:uid="{00000000-0005-0000-0000-0000A8020000}"/>
    <cellStyle name="どちらでもない 14" xfId="682" xr:uid="{00000000-0005-0000-0000-0000A9020000}"/>
    <cellStyle name="どちらでもない 15" xfId="683" xr:uid="{00000000-0005-0000-0000-0000AA020000}"/>
    <cellStyle name="どちらでもない 16" xfId="684" xr:uid="{00000000-0005-0000-0000-0000AB020000}"/>
    <cellStyle name="どちらでもない 17" xfId="685" xr:uid="{00000000-0005-0000-0000-0000AC020000}"/>
    <cellStyle name="どちらでもない 18" xfId="686" xr:uid="{00000000-0005-0000-0000-0000AD020000}"/>
    <cellStyle name="どちらでもない 19" xfId="687" xr:uid="{00000000-0005-0000-0000-0000AE020000}"/>
    <cellStyle name="どちらでもない 2" xfId="688" xr:uid="{00000000-0005-0000-0000-0000AF020000}"/>
    <cellStyle name="どちらでもない 2 2" xfId="689" xr:uid="{00000000-0005-0000-0000-0000B0020000}"/>
    <cellStyle name="どちらでもない 20" xfId="690" xr:uid="{00000000-0005-0000-0000-0000B1020000}"/>
    <cellStyle name="どちらでもない 21" xfId="691" xr:uid="{00000000-0005-0000-0000-0000B2020000}"/>
    <cellStyle name="どちらでもない 22" xfId="692" xr:uid="{00000000-0005-0000-0000-0000B3020000}"/>
    <cellStyle name="どちらでもない 23" xfId="693" xr:uid="{00000000-0005-0000-0000-0000B4020000}"/>
    <cellStyle name="どちらでもない 24" xfId="694" xr:uid="{00000000-0005-0000-0000-0000B5020000}"/>
    <cellStyle name="どちらでもない 25" xfId="695" xr:uid="{00000000-0005-0000-0000-0000B6020000}"/>
    <cellStyle name="どちらでもない 3" xfId="696" xr:uid="{00000000-0005-0000-0000-0000B7020000}"/>
    <cellStyle name="どちらでもない 3 2" xfId="697" xr:uid="{00000000-0005-0000-0000-0000B8020000}"/>
    <cellStyle name="どちらでもない 4" xfId="698" xr:uid="{00000000-0005-0000-0000-0000B9020000}"/>
    <cellStyle name="どちらでもない 5" xfId="699" xr:uid="{00000000-0005-0000-0000-0000BA020000}"/>
    <cellStyle name="どちらでもない 6" xfId="700" xr:uid="{00000000-0005-0000-0000-0000BB020000}"/>
    <cellStyle name="どちらでもない 7" xfId="701" xr:uid="{00000000-0005-0000-0000-0000BC020000}"/>
    <cellStyle name="どちらでもない 8" xfId="702" xr:uid="{00000000-0005-0000-0000-0000BD020000}"/>
    <cellStyle name="どちらでもない 9" xfId="703" xr:uid="{00000000-0005-0000-0000-0000BE020000}"/>
    <cellStyle name="パーセント" xfId="1578" builtinId="5"/>
    <cellStyle name="パーセント 2" xfId="704" xr:uid="{00000000-0005-0000-0000-0000C0020000}"/>
    <cellStyle name="パーセント 2 2" xfId="705" xr:uid="{00000000-0005-0000-0000-0000C1020000}"/>
    <cellStyle name="パーセント 2 2 2" xfId="706" xr:uid="{00000000-0005-0000-0000-0000C2020000}"/>
    <cellStyle name="パーセント 2 3" xfId="707" xr:uid="{00000000-0005-0000-0000-0000C3020000}"/>
    <cellStyle name="パーセント 2 3 2" xfId="1550" xr:uid="{00000000-0005-0000-0000-0000C4020000}"/>
    <cellStyle name="パーセント 2 3 2 2" xfId="1551" xr:uid="{00000000-0005-0000-0000-0000C5020000}"/>
    <cellStyle name="パーセント 2 3 3" xfId="1552" xr:uid="{00000000-0005-0000-0000-0000C6020000}"/>
    <cellStyle name="パーセント 2 3 3 2" xfId="1553" xr:uid="{00000000-0005-0000-0000-0000C7020000}"/>
    <cellStyle name="パーセント 2 3 4" xfId="1554" xr:uid="{00000000-0005-0000-0000-0000C8020000}"/>
    <cellStyle name="パーセント 2 4" xfId="1555" xr:uid="{00000000-0005-0000-0000-0000C9020000}"/>
    <cellStyle name="パーセント 2 4 2" xfId="1548" xr:uid="{00000000-0005-0000-0000-0000CA020000}"/>
    <cellStyle name="パーセント 3" xfId="708" xr:uid="{00000000-0005-0000-0000-0000CB020000}"/>
    <cellStyle name="パーセント 3 2" xfId="1556" xr:uid="{00000000-0005-0000-0000-0000CC020000}"/>
    <cellStyle name="パーセント 4" xfId="709" xr:uid="{00000000-0005-0000-0000-0000CD020000}"/>
    <cellStyle name="パーセント 5" xfId="710" xr:uid="{00000000-0005-0000-0000-0000CE020000}"/>
    <cellStyle name="ハイパーリンク 2" xfId="1557" xr:uid="{00000000-0005-0000-0000-0000CF020000}"/>
    <cellStyle name="メモ 10" xfId="711" xr:uid="{00000000-0005-0000-0000-0000D0020000}"/>
    <cellStyle name="メモ 11" xfId="712" xr:uid="{00000000-0005-0000-0000-0000D1020000}"/>
    <cellStyle name="メモ 12" xfId="713" xr:uid="{00000000-0005-0000-0000-0000D2020000}"/>
    <cellStyle name="メモ 13" xfId="714" xr:uid="{00000000-0005-0000-0000-0000D3020000}"/>
    <cellStyle name="メモ 14" xfId="715" xr:uid="{00000000-0005-0000-0000-0000D4020000}"/>
    <cellStyle name="メモ 15" xfId="716" xr:uid="{00000000-0005-0000-0000-0000D5020000}"/>
    <cellStyle name="メモ 16" xfId="717" xr:uid="{00000000-0005-0000-0000-0000D6020000}"/>
    <cellStyle name="メモ 17" xfId="718" xr:uid="{00000000-0005-0000-0000-0000D7020000}"/>
    <cellStyle name="メモ 18" xfId="719" xr:uid="{00000000-0005-0000-0000-0000D8020000}"/>
    <cellStyle name="メモ 19" xfId="720" xr:uid="{00000000-0005-0000-0000-0000D9020000}"/>
    <cellStyle name="メモ 2" xfId="721" xr:uid="{00000000-0005-0000-0000-0000DA020000}"/>
    <cellStyle name="メモ 2 2" xfId="722" xr:uid="{00000000-0005-0000-0000-0000DB020000}"/>
    <cellStyle name="メモ 2 2 2" xfId="723" xr:uid="{00000000-0005-0000-0000-0000DC020000}"/>
    <cellStyle name="メモ 2 2 2 2" xfId="1390" xr:uid="{00000000-0005-0000-0000-0000DD020000}"/>
    <cellStyle name="メモ 2 2 2 2 2" xfId="1391" xr:uid="{00000000-0005-0000-0000-0000DE020000}"/>
    <cellStyle name="メモ 2 2 2 3" xfId="1392" xr:uid="{00000000-0005-0000-0000-0000DF020000}"/>
    <cellStyle name="メモ 2 2 3" xfId="724" xr:uid="{00000000-0005-0000-0000-0000E0020000}"/>
    <cellStyle name="メモ 2 2 3 2" xfId="1393" xr:uid="{00000000-0005-0000-0000-0000E1020000}"/>
    <cellStyle name="メモ 20" xfId="725" xr:uid="{00000000-0005-0000-0000-0000E2020000}"/>
    <cellStyle name="メモ 21" xfId="726" xr:uid="{00000000-0005-0000-0000-0000E3020000}"/>
    <cellStyle name="メモ 22" xfId="727" xr:uid="{00000000-0005-0000-0000-0000E4020000}"/>
    <cellStyle name="メモ 23" xfId="728" xr:uid="{00000000-0005-0000-0000-0000E5020000}"/>
    <cellStyle name="メモ 24" xfId="729" xr:uid="{00000000-0005-0000-0000-0000E6020000}"/>
    <cellStyle name="メモ 25" xfId="730" xr:uid="{00000000-0005-0000-0000-0000E7020000}"/>
    <cellStyle name="メモ 3" xfId="731" xr:uid="{00000000-0005-0000-0000-0000E8020000}"/>
    <cellStyle name="メモ 3 2" xfId="732" xr:uid="{00000000-0005-0000-0000-0000E9020000}"/>
    <cellStyle name="メモ 3 2 2" xfId="1394" xr:uid="{00000000-0005-0000-0000-0000EA020000}"/>
    <cellStyle name="メモ 3 2 2 2" xfId="1395" xr:uid="{00000000-0005-0000-0000-0000EB020000}"/>
    <cellStyle name="メモ 3 2 3" xfId="1396" xr:uid="{00000000-0005-0000-0000-0000EC020000}"/>
    <cellStyle name="メモ 3 3" xfId="733" xr:uid="{00000000-0005-0000-0000-0000ED020000}"/>
    <cellStyle name="メモ 3 3 2" xfId="1397" xr:uid="{00000000-0005-0000-0000-0000EE020000}"/>
    <cellStyle name="メモ 4" xfId="734" xr:uid="{00000000-0005-0000-0000-0000EF020000}"/>
    <cellStyle name="メモ 4 2" xfId="735" xr:uid="{00000000-0005-0000-0000-0000F0020000}"/>
    <cellStyle name="メモ 4 2 2" xfId="1398" xr:uid="{00000000-0005-0000-0000-0000F1020000}"/>
    <cellStyle name="メモ 4 2 2 2" xfId="1399" xr:uid="{00000000-0005-0000-0000-0000F2020000}"/>
    <cellStyle name="メモ 4 2 3" xfId="1400" xr:uid="{00000000-0005-0000-0000-0000F3020000}"/>
    <cellStyle name="メモ 4 3" xfId="736" xr:uid="{00000000-0005-0000-0000-0000F4020000}"/>
    <cellStyle name="メモ 4 3 2" xfId="1401" xr:uid="{00000000-0005-0000-0000-0000F5020000}"/>
    <cellStyle name="メモ 5" xfId="737" xr:uid="{00000000-0005-0000-0000-0000F6020000}"/>
    <cellStyle name="メモ 6" xfId="738" xr:uid="{00000000-0005-0000-0000-0000F7020000}"/>
    <cellStyle name="メモ 7" xfId="739" xr:uid="{00000000-0005-0000-0000-0000F8020000}"/>
    <cellStyle name="メモ 8" xfId="740" xr:uid="{00000000-0005-0000-0000-0000F9020000}"/>
    <cellStyle name="メモ 9" xfId="741" xr:uid="{00000000-0005-0000-0000-0000FA020000}"/>
    <cellStyle name="リンク セル 10" xfId="742" xr:uid="{00000000-0005-0000-0000-0000FB020000}"/>
    <cellStyle name="リンク セル 11" xfId="743" xr:uid="{00000000-0005-0000-0000-0000FC020000}"/>
    <cellStyle name="リンク セル 12" xfId="744" xr:uid="{00000000-0005-0000-0000-0000FD020000}"/>
    <cellStyle name="リンク セル 13" xfId="745" xr:uid="{00000000-0005-0000-0000-0000FE020000}"/>
    <cellStyle name="リンク セル 14" xfId="746" xr:uid="{00000000-0005-0000-0000-0000FF020000}"/>
    <cellStyle name="リンク セル 15" xfId="747" xr:uid="{00000000-0005-0000-0000-000000030000}"/>
    <cellStyle name="リンク セル 16" xfId="748" xr:uid="{00000000-0005-0000-0000-000001030000}"/>
    <cellStyle name="リンク セル 17" xfId="749" xr:uid="{00000000-0005-0000-0000-000002030000}"/>
    <cellStyle name="リンク セル 18" xfId="750" xr:uid="{00000000-0005-0000-0000-000003030000}"/>
    <cellStyle name="リンク セル 19" xfId="751" xr:uid="{00000000-0005-0000-0000-000004030000}"/>
    <cellStyle name="リンク セル 2" xfId="752" xr:uid="{00000000-0005-0000-0000-000005030000}"/>
    <cellStyle name="リンク セル 2 2" xfId="753" xr:uid="{00000000-0005-0000-0000-000006030000}"/>
    <cellStyle name="リンク セル 20" xfId="754" xr:uid="{00000000-0005-0000-0000-000007030000}"/>
    <cellStyle name="リンク セル 21" xfId="755" xr:uid="{00000000-0005-0000-0000-000008030000}"/>
    <cellStyle name="リンク セル 22" xfId="756" xr:uid="{00000000-0005-0000-0000-000009030000}"/>
    <cellStyle name="リンク セル 23" xfId="757" xr:uid="{00000000-0005-0000-0000-00000A030000}"/>
    <cellStyle name="リンク セル 24" xfId="758" xr:uid="{00000000-0005-0000-0000-00000B030000}"/>
    <cellStyle name="リンク セル 25" xfId="759" xr:uid="{00000000-0005-0000-0000-00000C030000}"/>
    <cellStyle name="リンク セル 3" xfId="760" xr:uid="{00000000-0005-0000-0000-00000D030000}"/>
    <cellStyle name="リンク セル 3 2" xfId="761" xr:uid="{00000000-0005-0000-0000-00000E030000}"/>
    <cellStyle name="リンク セル 4" xfId="762" xr:uid="{00000000-0005-0000-0000-00000F030000}"/>
    <cellStyle name="リンク セル 5" xfId="763" xr:uid="{00000000-0005-0000-0000-000010030000}"/>
    <cellStyle name="リンク セル 6" xfId="764" xr:uid="{00000000-0005-0000-0000-000011030000}"/>
    <cellStyle name="リンク セル 7" xfId="765" xr:uid="{00000000-0005-0000-0000-000012030000}"/>
    <cellStyle name="リンク セル 8" xfId="766" xr:uid="{00000000-0005-0000-0000-000013030000}"/>
    <cellStyle name="リンク セル 9" xfId="767" xr:uid="{00000000-0005-0000-0000-000014030000}"/>
    <cellStyle name="悪い 10" xfId="768" xr:uid="{00000000-0005-0000-0000-000015030000}"/>
    <cellStyle name="悪い 11" xfId="769" xr:uid="{00000000-0005-0000-0000-000016030000}"/>
    <cellStyle name="悪い 12" xfId="770" xr:uid="{00000000-0005-0000-0000-000017030000}"/>
    <cellStyle name="悪い 13" xfId="771" xr:uid="{00000000-0005-0000-0000-000018030000}"/>
    <cellStyle name="悪い 14" xfId="772" xr:uid="{00000000-0005-0000-0000-000019030000}"/>
    <cellStyle name="悪い 15" xfId="773" xr:uid="{00000000-0005-0000-0000-00001A030000}"/>
    <cellStyle name="悪い 16" xfId="774" xr:uid="{00000000-0005-0000-0000-00001B030000}"/>
    <cellStyle name="悪い 17" xfId="775" xr:uid="{00000000-0005-0000-0000-00001C030000}"/>
    <cellStyle name="悪い 18" xfId="776" xr:uid="{00000000-0005-0000-0000-00001D030000}"/>
    <cellStyle name="悪い 19" xfId="777" xr:uid="{00000000-0005-0000-0000-00001E030000}"/>
    <cellStyle name="悪い 2" xfId="778" xr:uid="{00000000-0005-0000-0000-00001F030000}"/>
    <cellStyle name="悪い 2 2" xfId="779" xr:uid="{00000000-0005-0000-0000-000020030000}"/>
    <cellStyle name="悪い 2 3" xfId="1402" xr:uid="{00000000-0005-0000-0000-000021030000}"/>
    <cellStyle name="悪い 20" xfId="780" xr:uid="{00000000-0005-0000-0000-000022030000}"/>
    <cellStyle name="悪い 21" xfId="781" xr:uid="{00000000-0005-0000-0000-000023030000}"/>
    <cellStyle name="悪い 22" xfId="782" xr:uid="{00000000-0005-0000-0000-000024030000}"/>
    <cellStyle name="悪い 23" xfId="783" xr:uid="{00000000-0005-0000-0000-000025030000}"/>
    <cellStyle name="悪い 24" xfId="784" xr:uid="{00000000-0005-0000-0000-000026030000}"/>
    <cellStyle name="悪い 25" xfId="785" xr:uid="{00000000-0005-0000-0000-000027030000}"/>
    <cellStyle name="悪い 3" xfId="786" xr:uid="{00000000-0005-0000-0000-000028030000}"/>
    <cellStyle name="悪い 3 2" xfId="787" xr:uid="{00000000-0005-0000-0000-000029030000}"/>
    <cellStyle name="悪い 4" xfId="788" xr:uid="{00000000-0005-0000-0000-00002A030000}"/>
    <cellStyle name="悪い 5" xfId="789" xr:uid="{00000000-0005-0000-0000-00002B030000}"/>
    <cellStyle name="悪い 6" xfId="790" xr:uid="{00000000-0005-0000-0000-00002C030000}"/>
    <cellStyle name="悪い 7" xfId="791" xr:uid="{00000000-0005-0000-0000-00002D030000}"/>
    <cellStyle name="悪い 8" xfId="792" xr:uid="{00000000-0005-0000-0000-00002E030000}"/>
    <cellStyle name="悪い 9" xfId="793" xr:uid="{00000000-0005-0000-0000-00002F030000}"/>
    <cellStyle name="計算 10" xfId="794" xr:uid="{00000000-0005-0000-0000-000030030000}"/>
    <cellStyle name="計算 11" xfId="795" xr:uid="{00000000-0005-0000-0000-000031030000}"/>
    <cellStyle name="計算 12" xfId="796" xr:uid="{00000000-0005-0000-0000-000032030000}"/>
    <cellStyle name="計算 13" xfId="797" xr:uid="{00000000-0005-0000-0000-000033030000}"/>
    <cellStyle name="計算 14" xfId="798" xr:uid="{00000000-0005-0000-0000-000034030000}"/>
    <cellStyle name="計算 15" xfId="799" xr:uid="{00000000-0005-0000-0000-000035030000}"/>
    <cellStyle name="計算 16" xfId="800" xr:uid="{00000000-0005-0000-0000-000036030000}"/>
    <cellStyle name="計算 17" xfId="801" xr:uid="{00000000-0005-0000-0000-000037030000}"/>
    <cellStyle name="計算 18" xfId="802" xr:uid="{00000000-0005-0000-0000-000038030000}"/>
    <cellStyle name="計算 19" xfId="803" xr:uid="{00000000-0005-0000-0000-000039030000}"/>
    <cellStyle name="計算 2" xfId="804" xr:uid="{00000000-0005-0000-0000-00003A030000}"/>
    <cellStyle name="計算 2 2" xfId="805" xr:uid="{00000000-0005-0000-0000-00003B030000}"/>
    <cellStyle name="計算 2 2 2" xfId="806" xr:uid="{00000000-0005-0000-0000-00003C030000}"/>
    <cellStyle name="計算 2 2 2 2" xfId="1403" xr:uid="{00000000-0005-0000-0000-00003D030000}"/>
    <cellStyle name="計算 2 2 2 2 2" xfId="1404" xr:uid="{00000000-0005-0000-0000-00003E030000}"/>
    <cellStyle name="計算 2 2 2 3" xfId="1405" xr:uid="{00000000-0005-0000-0000-00003F030000}"/>
    <cellStyle name="計算 2 2 3" xfId="807" xr:uid="{00000000-0005-0000-0000-000040030000}"/>
    <cellStyle name="計算 2 2 3 2" xfId="1406" xr:uid="{00000000-0005-0000-0000-000041030000}"/>
    <cellStyle name="計算 20" xfId="808" xr:uid="{00000000-0005-0000-0000-000042030000}"/>
    <cellStyle name="計算 21" xfId="809" xr:uid="{00000000-0005-0000-0000-000043030000}"/>
    <cellStyle name="計算 22" xfId="810" xr:uid="{00000000-0005-0000-0000-000044030000}"/>
    <cellStyle name="計算 23" xfId="811" xr:uid="{00000000-0005-0000-0000-000045030000}"/>
    <cellStyle name="計算 24" xfId="812" xr:uid="{00000000-0005-0000-0000-000046030000}"/>
    <cellStyle name="計算 25" xfId="813" xr:uid="{00000000-0005-0000-0000-000047030000}"/>
    <cellStyle name="計算 3" xfId="814" xr:uid="{00000000-0005-0000-0000-000048030000}"/>
    <cellStyle name="計算 3 2" xfId="815" xr:uid="{00000000-0005-0000-0000-000049030000}"/>
    <cellStyle name="計算 3 2 2" xfId="1407" xr:uid="{00000000-0005-0000-0000-00004A030000}"/>
    <cellStyle name="計算 3 2 2 2" xfId="1408" xr:uid="{00000000-0005-0000-0000-00004B030000}"/>
    <cellStyle name="計算 3 2 3" xfId="1409" xr:uid="{00000000-0005-0000-0000-00004C030000}"/>
    <cellStyle name="計算 3 3" xfId="816" xr:uid="{00000000-0005-0000-0000-00004D030000}"/>
    <cellStyle name="計算 3 3 2" xfId="1410" xr:uid="{00000000-0005-0000-0000-00004E030000}"/>
    <cellStyle name="計算 4" xfId="817" xr:uid="{00000000-0005-0000-0000-00004F030000}"/>
    <cellStyle name="計算 4 2" xfId="818" xr:uid="{00000000-0005-0000-0000-000050030000}"/>
    <cellStyle name="計算 4 2 2" xfId="1411" xr:uid="{00000000-0005-0000-0000-000051030000}"/>
    <cellStyle name="計算 4 2 2 2" xfId="1412" xr:uid="{00000000-0005-0000-0000-000052030000}"/>
    <cellStyle name="計算 4 2 3" xfId="1413" xr:uid="{00000000-0005-0000-0000-000053030000}"/>
    <cellStyle name="計算 4 3" xfId="819" xr:uid="{00000000-0005-0000-0000-000054030000}"/>
    <cellStyle name="計算 4 3 2" xfId="1414" xr:uid="{00000000-0005-0000-0000-000055030000}"/>
    <cellStyle name="計算 5" xfId="820" xr:uid="{00000000-0005-0000-0000-000056030000}"/>
    <cellStyle name="計算 6" xfId="821" xr:uid="{00000000-0005-0000-0000-000057030000}"/>
    <cellStyle name="計算 7" xfId="822" xr:uid="{00000000-0005-0000-0000-000058030000}"/>
    <cellStyle name="計算 8" xfId="823" xr:uid="{00000000-0005-0000-0000-000059030000}"/>
    <cellStyle name="計算 9" xfId="824" xr:uid="{00000000-0005-0000-0000-00005A030000}"/>
    <cellStyle name="警告文 10" xfId="825" xr:uid="{00000000-0005-0000-0000-00005B030000}"/>
    <cellStyle name="警告文 11" xfId="826" xr:uid="{00000000-0005-0000-0000-00005C030000}"/>
    <cellStyle name="警告文 12" xfId="827" xr:uid="{00000000-0005-0000-0000-00005D030000}"/>
    <cellStyle name="警告文 13" xfId="828" xr:uid="{00000000-0005-0000-0000-00005E030000}"/>
    <cellStyle name="警告文 14" xfId="829" xr:uid="{00000000-0005-0000-0000-00005F030000}"/>
    <cellStyle name="警告文 15" xfId="830" xr:uid="{00000000-0005-0000-0000-000060030000}"/>
    <cellStyle name="警告文 16" xfId="831" xr:uid="{00000000-0005-0000-0000-000061030000}"/>
    <cellStyle name="警告文 17" xfId="832" xr:uid="{00000000-0005-0000-0000-000062030000}"/>
    <cellStyle name="警告文 18" xfId="833" xr:uid="{00000000-0005-0000-0000-000063030000}"/>
    <cellStyle name="警告文 19" xfId="834" xr:uid="{00000000-0005-0000-0000-000064030000}"/>
    <cellStyle name="警告文 2" xfId="835" xr:uid="{00000000-0005-0000-0000-000065030000}"/>
    <cellStyle name="警告文 2 2" xfId="836" xr:uid="{00000000-0005-0000-0000-000066030000}"/>
    <cellStyle name="警告文 20" xfId="837" xr:uid="{00000000-0005-0000-0000-000067030000}"/>
    <cellStyle name="警告文 21" xfId="838" xr:uid="{00000000-0005-0000-0000-000068030000}"/>
    <cellStyle name="警告文 22" xfId="839" xr:uid="{00000000-0005-0000-0000-000069030000}"/>
    <cellStyle name="警告文 23" xfId="840" xr:uid="{00000000-0005-0000-0000-00006A030000}"/>
    <cellStyle name="警告文 24" xfId="841" xr:uid="{00000000-0005-0000-0000-00006B030000}"/>
    <cellStyle name="警告文 25" xfId="842" xr:uid="{00000000-0005-0000-0000-00006C030000}"/>
    <cellStyle name="警告文 3" xfId="843" xr:uid="{00000000-0005-0000-0000-00006D030000}"/>
    <cellStyle name="警告文 3 2" xfId="844" xr:uid="{00000000-0005-0000-0000-00006E030000}"/>
    <cellStyle name="警告文 4" xfId="845" xr:uid="{00000000-0005-0000-0000-00006F030000}"/>
    <cellStyle name="警告文 5" xfId="846" xr:uid="{00000000-0005-0000-0000-000070030000}"/>
    <cellStyle name="警告文 6" xfId="847" xr:uid="{00000000-0005-0000-0000-000071030000}"/>
    <cellStyle name="警告文 7" xfId="848" xr:uid="{00000000-0005-0000-0000-000072030000}"/>
    <cellStyle name="警告文 8" xfId="849" xr:uid="{00000000-0005-0000-0000-000073030000}"/>
    <cellStyle name="警告文 9" xfId="850" xr:uid="{00000000-0005-0000-0000-000074030000}"/>
    <cellStyle name="桁区切り" xfId="1577" builtinId="6"/>
    <cellStyle name="桁区切り 2" xfId="851" xr:uid="{00000000-0005-0000-0000-000076030000}"/>
    <cellStyle name="桁区切り 2 2" xfId="852" xr:uid="{00000000-0005-0000-0000-000077030000}"/>
    <cellStyle name="桁区切り 2 2 2" xfId="853" xr:uid="{00000000-0005-0000-0000-000078030000}"/>
    <cellStyle name="桁区切り 2 3" xfId="854" xr:uid="{00000000-0005-0000-0000-000079030000}"/>
    <cellStyle name="桁区切り 2 4" xfId="1415" xr:uid="{00000000-0005-0000-0000-00007A030000}"/>
    <cellStyle name="桁区切り 2 5" xfId="1416" xr:uid="{00000000-0005-0000-0000-00007B030000}"/>
    <cellStyle name="桁区切り 2 5 2" xfId="1417" xr:uid="{00000000-0005-0000-0000-00007C030000}"/>
    <cellStyle name="桁区切り 2 5 3" xfId="1418" xr:uid="{00000000-0005-0000-0000-00007D030000}"/>
    <cellStyle name="桁区切り 2 5 3 2" xfId="1419" xr:uid="{00000000-0005-0000-0000-00007E030000}"/>
    <cellStyle name="桁区切り 2 6" xfId="1420" xr:uid="{00000000-0005-0000-0000-00007F030000}"/>
    <cellStyle name="桁区切り 2 6 2" xfId="1558" xr:uid="{00000000-0005-0000-0000-000080030000}"/>
    <cellStyle name="桁区切り 2 7" xfId="1421" xr:uid="{00000000-0005-0000-0000-000081030000}"/>
    <cellStyle name="桁区切り 2 8" xfId="1422" xr:uid="{00000000-0005-0000-0000-000082030000}"/>
    <cellStyle name="桁区切り 2 8 2" xfId="1423" xr:uid="{00000000-0005-0000-0000-000083030000}"/>
    <cellStyle name="桁区切り 2 8 2 2" xfId="1424" xr:uid="{00000000-0005-0000-0000-000084030000}"/>
    <cellStyle name="桁区切り 2 8 2 2 2" xfId="1425" xr:uid="{00000000-0005-0000-0000-000085030000}"/>
    <cellStyle name="桁区切り 2 8 2 2 2 2" xfId="1426" xr:uid="{00000000-0005-0000-0000-000086030000}"/>
    <cellStyle name="桁区切り 2 8 2 2 2 2 2" xfId="1427" xr:uid="{00000000-0005-0000-0000-000087030000}"/>
    <cellStyle name="桁区切り 2 8 2 3" xfId="1428" xr:uid="{00000000-0005-0000-0000-000088030000}"/>
    <cellStyle name="桁区切り 2 8 2 3 2" xfId="1429" xr:uid="{00000000-0005-0000-0000-000089030000}"/>
    <cellStyle name="桁区切り 2 8 2 3 2 2" xfId="1430" xr:uid="{00000000-0005-0000-0000-00008A030000}"/>
    <cellStyle name="桁区切り 3" xfId="855" xr:uid="{00000000-0005-0000-0000-00008B030000}"/>
    <cellStyle name="桁区切り 3 2" xfId="856" xr:uid="{00000000-0005-0000-0000-00008C030000}"/>
    <cellStyle name="桁区切り 3 5" xfId="1431" xr:uid="{00000000-0005-0000-0000-00008D030000}"/>
    <cellStyle name="桁区切り 4" xfId="857" xr:uid="{00000000-0005-0000-0000-00008E030000}"/>
    <cellStyle name="桁区切り 4 2" xfId="1432" xr:uid="{00000000-0005-0000-0000-00008F030000}"/>
    <cellStyle name="桁区切り 5" xfId="1433" xr:uid="{00000000-0005-0000-0000-000090030000}"/>
    <cellStyle name="桁区切り 5 2" xfId="1559" xr:uid="{00000000-0005-0000-0000-000091030000}"/>
    <cellStyle name="桁区切り 5 2 2" xfId="1560" xr:uid="{00000000-0005-0000-0000-000092030000}"/>
    <cellStyle name="桁区切り 5 3" xfId="1561" xr:uid="{00000000-0005-0000-0000-000093030000}"/>
    <cellStyle name="桁区切り 6" xfId="1434" xr:uid="{00000000-0005-0000-0000-000094030000}"/>
    <cellStyle name="桁区切り 7" xfId="1435" xr:uid="{00000000-0005-0000-0000-000095030000}"/>
    <cellStyle name="桁区切り 8" xfId="1436" xr:uid="{00000000-0005-0000-0000-000096030000}"/>
    <cellStyle name="桁区切り 8 2" xfId="1437" xr:uid="{00000000-0005-0000-0000-000097030000}"/>
    <cellStyle name="見出し 1 10" xfId="858" xr:uid="{00000000-0005-0000-0000-000098030000}"/>
    <cellStyle name="見出し 1 11" xfId="859" xr:uid="{00000000-0005-0000-0000-000099030000}"/>
    <cellStyle name="見出し 1 12" xfId="860" xr:uid="{00000000-0005-0000-0000-00009A030000}"/>
    <cellStyle name="見出し 1 13" xfId="861" xr:uid="{00000000-0005-0000-0000-00009B030000}"/>
    <cellStyle name="見出し 1 14" xfId="862" xr:uid="{00000000-0005-0000-0000-00009C030000}"/>
    <cellStyle name="見出し 1 15" xfId="863" xr:uid="{00000000-0005-0000-0000-00009D030000}"/>
    <cellStyle name="見出し 1 16" xfId="864" xr:uid="{00000000-0005-0000-0000-00009E030000}"/>
    <cellStyle name="見出し 1 17" xfId="865" xr:uid="{00000000-0005-0000-0000-00009F030000}"/>
    <cellStyle name="見出し 1 18" xfId="866" xr:uid="{00000000-0005-0000-0000-0000A0030000}"/>
    <cellStyle name="見出し 1 19" xfId="867" xr:uid="{00000000-0005-0000-0000-0000A1030000}"/>
    <cellStyle name="見出し 1 2" xfId="868" xr:uid="{00000000-0005-0000-0000-0000A2030000}"/>
    <cellStyle name="見出し 1 2 2" xfId="869" xr:uid="{00000000-0005-0000-0000-0000A3030000}"/>
    <cellStyle name="見出し 1 20" xfId="870" xr:uid="{00000000-0005-0000-0000-0000A4030000}"/>
    <cellStyle name="見出し 1 21" xfId="871" xr:uid="{00000000-0005-0000-0000-0000A5030000}"/>
    <cellStyle name="見出し 1 22" xfId="872" xr:uid="{00000000-0005-0000-0000-0000A6030000}"/>
    <cellStyle name="見出し 1 23" xfId="873" xr:uid="{00000000-0005-0000-0000-0000A7030000}"/>
    <cellStyle name="見出し 1 24" xfId="874" xr:uid="{00000000-0005-0000-0000-0000A8030000}"/>
    <cellStyle name="見出し 1 25" xfId="875" xr:uid="{00000000-0005-0000-0000-0000A9030000}"/>
    <cellStyle name="見出し 1 3" xfId="876" xr:uid="{00000000-0005-0000-0000-0000AA030000}"/>
    <cellStyle name="見出し 1 3 2" xfId="877" xr:uid="{00000000-0005-0000-0000-0000AB030000}"/>
    <cellStyle name="見出し 1 4" xfId="878" xr:uid="{00000000-0005-0000-0000-0000AC030000}"/>
    <cellStyle name="見出し 1 5" xfId="879" xr:uid="{00000000-0005-0000-0000-0000AD030000}"/>
    <cellStyle name="見出し 1 6" xfId="880" xr:uid="{00000000-0005-0000-0000-0000AE030000}"/>
    <cellStyle name="見出し 1 7" xfId="881" xr:uid="{00000000-0005-0000-0000-0000AF030000}"/>
    <cellStyle name="見出し 1 8" xfId="882" xr:uid="{00000000-0005-0000-0000-0000B0030000}"/>
    <cellStyle name="見出し 1 9" xfId="883" xr:uid="{00000000-0005-0000-0000-0000B1030000}"/>
    <cellStyle name="見出し 2 10" xfId="884" xr:uid="{00000000-0005-0000-0000-0000B2030000}"/>
    <cellStyle name="見出し 2 11" xfId="885" xr:uid="{00000000-0005-0000-0000-0000B3030000}"/>
    <cellStyle name="見出し 2 12" xfId="886" xr:uid="{00000000-0005-0000-0000-0000B4030000}"/>
    <cellStyle name="見出し 2 13" xfId="887" xr:uid="{00000000-0005-0000-0000-0000B5030000}"/>
    <cellStyle name="見出し 2 14" xfId="888" xr:uid="{00000000-0005-0000-0000-0000B6030000}"/>
    <cellStyle name="見出し 2 15" xfId="889" xr:uid="{00000000-0005-0000-0000-0000B7030000}"/>
    <cellStyle name="見出し 2 16" xfId="890" xr:uid="{00000000-0005-0000-0000-0000B8030000}"/>
    <cellStyle name="見出し 2 17" xfId="891" xr:uid="{00000000-0005-0000-0000-0000B9030000}"/>
    <cellStyle name="見出し 2 18" xfId="892" xr:uid="{00000000-0005-0000-0000-0000BA030000}"/>
    <cellStyle name="見出し 2 19" xfId="893" xr:uid="{00000000-0005-0000-0000-0000BB030000}"/>
    <cellStyle name="見出し 2 2" xfId="894" xr:uid="{00000000-0005-0000-0000-0000BC030000}"/>
    <cellStyle name="見出し 2 2 2" xfId="895" xr:uid="{00000000-0005-0000-0000-0000BD030000}"/>
    <cellStyle name="見出し 2 20" xfId="896" xr:uid="{00000000-0005-0000-0000-0000BE030000}"/>
    <cellStyle name="見出し 2 21" xfId="897" xr:uid="{00000000-0005-0000-0000-0000BF030000}"/>
    <cellStyle name="見出し 2 22" xfId="898" xr:uid="{00000000-0005-0000-0000-0000C0030000}"/>
    <cellStyle name="見出し 2 23" xfId="899" xr:uid="{00000000-0005-0000-0000-0000C1030000}"/>
    <cellStyle name="見出し 2 24" xfId="900" xr:uid="{00000000-0005-0000-0000-0000C2030000}"/>
    <cellStyle name="見出し 2 25" xfId="901" xr:uid="{00000000-0005-0000-0000-0000C3030000}"/>
    <cellStyle name="見出し 2 3" xfId="902" xr:uid="{00000000-0005-0000-0000-0000C4030000}"/>
    <cellStyle name="見出し 2 3 2" xfId="903" xr:uid="{00000000-0005-0000-0000-0000C5030000}"/>
    <cellStyle name="見出し 2 4" xfId="904" xr:uid="{00000000-0005-0000-0000-0000C6030000}"/>
    <cellStyle name="見出し 2 5" xfId="905" xr:uid="{00000000-0005-0000-0000-0000C7030000}"/>
    <cellStyle name="見出し 2 6" xfId="906" xr:uid="{00000000-0005-0000-0000-0000C8030000}"/>
    <cellStyle name="見出し 2 7" xfId="907" xr:uid="{00000000-0005-0000-0000-0000C9030000}"/>
    <cellStyle name="見出し 2 8" xfId="908" xr:uid="{00000000-0005-0000-0000-0000CA030000}"/>
    <cellStyle name="見出し 2 9" xfId="909" xr:uid="{00000000-0005-0000-0000-0000CB030000}"/>
    <cellStyle name="見出し 3 10" xfId="910" xr:uid="{00000000-0005-0000-0000-0000CC030000}"/>
    <cellStyle name="見出し 3 11" xfId="911" xr:uid="{00000000-0005-0000-0000-0000CD030000}"/>
    <cellStyle name="見出し 3 12" xfId="912" xr:uid="{00000000-0005-0000-0000-0000CE030000}"/>
    <cellStyle name="見出し 3 13" xfId="913" xr:uid="{00000000-0005-0000-0000-0000CF030000}"/>
    <cellStyle name="見出し 3 14" xfId="914" xr:uid="{00000000-0005-0000-0000-0000D0030000}"/>
    <cellStyle name="見出し 3 15" xfId="915" xr:uid="{00000000-0005-0000-0000-0000D1030000}"/>
    <cellStyle name="見出し 3 16" xfId="916" xr:uid="{00000000-0005-0000-0000-0000D2030000}"/>
    <cellStyle name="見出し 3 17" xfId="917" xr:uid="{00000000-0005-0000-0000-0000D3030000}"/>
    <cellStyle name="見出し 3 18" xfId="918" xr:uid="{00000000-0005-0000-0000-0000D4030000}"/>
    <cellStyle name="見出し 3 19" xfId="919" xr:uid="{00000000-0005-0000-0000-0000D5030000}"/>
    <cellStyle name="見出し 3 2" xfId="920" xr:uid="{00000000-0005-0000-0000-0000D6030000}"/>
    <cellStyle name="見出し 3 2 2" xfId="921" xr:uid="{00000000-0005-0000-0000-0000D7030000}"/>
    <cellStyle name="見出し 3 20" xfId="922" xr:uid="{00000000-0005-0000-0000-0000D8030000}"/>
    <cellStyle name="見出し 3 21" xfId="923" xr:uid="{00000000-0005-0000-0000-0000D9030000}"/>
    <cellStyle name="見出し 3 22" xfId="924" xr:uid="{00000000-0005-0000-0000-0000DA030000}"/>
    <cellStyle name="見出し 3 23" xfId="925" xr:uid="{00000000-0005-0000-0000-0000DB030000}"/>
    <cellStyle name="見出し 3 24" xfId="926" xr:uid="{00000000-0005-0000-0000-0000DC030000}"/>
    <cellStyle name="見出し 3 25" xfId="927" xr:uid="{00000000-0005-0000-0000-0000DD030000}"/>
    <cellStyle name="見出し 3 3" xfId="928" xr:uid="{00000000-0005-0000-0000-0000DE030000}"/>
    <cellStyle name="見出し 3 3 2" xfId="929" xr:uid="{00000000-0005-0000-0000-0000DF030000}"/>
    <cellStyle name="見出し 3 4" xfId="930" xr:uid="{00000000-0005-0000-0000-0000E0030000}"/>
    <cellStyle name="見出し 3 5" xfId="931" xr:uid="{00000000-0005-0000-0000-0000E1030000}"/>
    <cellStyle name="見出し 3 6" xfId="932" xr:uid="{00000000-0005-0000-0000-0000E2030000}"/>
    <cellStyle name="見出し 3 7" xfId="933" xr:uid="{00000000-0005-0000-0000-0000E3030000}"/>
    <cellStyle name="見出し 3 8" xfId="934" xr:uid="{00000000-0005-0000-0000-0000E4030000}"/>
    <cellStyle name="見出し 3 9" xfId="935" xr:uid="{00000000-0005-0000-0000-0000E5030000}"/>
    <cellStyle name="見出し 4 10" xfId="936" xr:uid="{00000000-0005-0000-0000-0000E6030000}"/>
    <cellStyle name="見出し 4 11" xfId="937" xr:uid="{00000000-0005-0000-0000-0000E7030000}"/>
    <cellStyle name="見出し 4 12" xfId="938" xr:uid="{00000000-0005-0000-0000-0000E8030000}"/>
    <cellStyle name="見出し 4 13" xfId="939" xr:uid="{00000000-0005-0000-0000-0000E9030000}"/>
    <cellStyle name="見出し 4 14" xfId="940" xr:uid="{00000000-0005-0000-0000-0000EA030000}"/>
    <cellStyle name="見出し 4 15" xfId="941" xr:uid="{00000000-0005-0000-0000-0000EB030000}"/>
    <cellStyle name="見出し 4 16" xfId="942" xr:uid="{00000000-0005-0000-0000-0000EC030000}"/>
    <cellStyle name="見出し 4 17" xfId="943" xr:uid="{00000000-0005-0000-0000-0000ED030000}"/>
    <cellStyle name="見出し 4 18" xfId="944" xr:uid="{00000000-0005-0000-0000-0000EE030000}"/>
    <cellStyle name="見出し 4 19" xfId="945" xr:uid="{00000000-0005-0000-0000-0000EF030000}"/>
    <cellStyle name="見出し 4 2" xfId="946" xr:uid="{00000000-0005-0000-0000-0000F0030000}"/>
    <cellStyle name="見出し 4 2 2" xfId="947" xr:uid="{00000000-0005-0000-0000-0000F1030000}"/>
    <cellStyle name="見出し 4 20" xfId="948" xr:uid="{00000000-0005-0000-0000-0000F2030000}"/>
    <cellStyle name="見出し 4 21" xfId="949" xr:uid="{00000000-0005-0000-0000-0000F3030000}"/>
    <cellStyle name="見出し 4 22" xfId="950" xr:uid="{00000000-0005-0000-0000-0000F4030000}"/>
    <cellStyle name="見出し 4 23" xfId="951" xr:uid="{00000000-0005-0000-0000-0000F5030000}"/>
    <cellStyle name="見出し 4 24" xfId="952" xr:uid="{00000000-0005-0000-0000-0000F6030000}"/>
    <cellStyle name="見出し 4 25" xfId="953" xr:uid="{00000000-0005-0000-0000-0000F7030000}"/>
    <cellStyle name="見出し 4 3" xfId="954" xr:uid="{00000000-0005-0000-0000-0000F8030000}"/>
    <cellStyle name="見出し 4 3 2" xfId="955" xr:uid="{00000000-0005-0000-0000-0000F9030000}"/>
    <cellStyle name="見出し 4 4" xfId="956" xr:uid="{00000000-0005-0000-0000-0000FA030000}"/>
    <cellStyle name="見出し 4 5" xfId="957" xr:uid="{00000000-0005-0000-0000-0000FB030000}"/>
    <cellStyle name="見出し 4 6" xfId="958" xr:uid="{00000000-0005-0000-0000-0000FC030000}"/>
    <cellStyle name="見出し 4 7" xfId="959" xr:uid="{00000000-0005-0000-0000-0000FD030000}"/>
    <cellStyle name="見出し 4 8" xfId="960" xr:uid="{00000000-0005-0000-0000-0000FE030000}"/>
    <cellStyle name="見出し 4 9" xfId="961" xr:uid="{00000000-0005-0000-0000-0000FF030000}"/>
    <cellStyle name="集計 10" xfId="962" xr:uid="{00000000-0005-0000-0000-000000040000}"/>
    <cellStyle name="集計 11" xfId="963" xr:uid="{00000000-0005-0000-0000-000001040000}"/>
    <cellStyle name="集計 12" xfId="964" xr:uid="{00000000-0005-0000-0000-000002040000}"/>
    <cellStyle name="集計 13" xfId="965" xr:uid="{00000000-0005-0000-0000-000003040000}"/>
    <cellStyle name="集計 14" xfId="966" xr:uid="{00000000-0005-0000-0000-000004040000}"/>
    <cellStyle name="集計 15" xfId="967" xr:uid="{00000000-0005-0000-0000-000005040000}"/>
    <cellStyle name="集計 16" xfId="968" xr:uid="{00000000-0005-0000-0000-000006040000}"/>
    <cellStyle name="集計 17" xfId="969" xr:uid="{00000000-0005-0000-0000-000007040000}"/>
    <cellStyle name="集計 18" xfId="970" xr:uid="{00000000-0005-0000-0000-000008040000}"/>
    <cellStyle name="集計 19" xfId="971" xr:uid="{00000000-0005-0000-0000-000009040000}"/>
    <cellStyle name="集計 2" xfId="972" xr:uid="{00000000-0005-0000-0000-00000A040000}"/>
    <cellStyle name="集計 2 2" xfId="973" xr:uid="{00000000-0005-0000-0000-00000B040000}"/>
    <cellStyle name="集計 2 2 2" xfId="974" xr:uid="{00000000-0005-0000-0000-00000C040000}"/>
    <cellStyle name="集計 2 2 2 2" xfId="1438" xr:uid="{00000000-0005-0000-0000-00000D040000}"/>
    <cellStyle name="集計 2 2 2 2 2" xfId="1439" xr:uid="{00000000-0005-0000-0000-00000E040000}"/>
    <cellStyle name="集計 2 2 2 3" xfId="1440" xr:uid="{00000000-0005-0000-0000-00000F040000}"/>
    <cellStyle name="集計 2 2 3" xfId="975" xr:uid="{00000000-0005-0000-0000-000010040000}"/>
    <cellStyle name="集計 2 2 3 2" xfId="1441" xr:uid="{00000000-0005-0000-0000-000011040000}"/>
    <cellStyle name="集計 20" xfId="976" xr:uid="{00000000-0005-0000-0000-000012040000}"/>
    <cellStyle name="集計 21" xfId="977" xr:uid="{00000000-0005-0000-0000-000013040000}"/>
    <cellStyle name="集計 22" xfId="978" xr:uid="{00000000-0005-0000-0000-000014040000}"/>
    <cellStyle name="集計 23" xfId="979" xr:uid="{00000000-0005-0000-0000-000015040000}"/>
    <cellStyle name="集計 24" xfId="980" xr:uid="{00000000-0005-0000-0000-000016040000}"/>
    <cellStyle name="集計 25" xfId="981" xr:uid="{00000000-0005-0000-0000-000017040000}"/>
    <cellStyle name="集計 3" xfId="982" xr:uid="{00000000-0005-0000-0000-000018040000}"/>
    <cellStyle name="集計 3 2" xfId="983" xr:uid="{00000000-0005-0000-0000-000019040000}"/>
    <cellStyle name="集計 3 2 2" xfId="1442" xr:uid="{00000000-0005-0000-0000-00001A040000}"/>
    <cellStyle name="集計 3 2 2 2" xfId="1443" xr:uid="{00000000-0005-0000-0000-00001B040000}"/>
    <cellStyle name="集計 3 2 3" xfId="1444" xr:uid="{00000000-0005-0000-0000-00001C040000}"/>
    <cellStyle name="集計 3 3" xfId="984" xr:uid="{00000000-0005-0000-0000-00001D040000}"/>
    <cellStyle name="集計 3 3 2" xfId="1445" xr:uid="{00000000-0005-0000-0000-00001E040000}"/>
    <cellStyle name="集計 4" xfId="985" xr:uid="{00000000-0005-0000-0000-00001F040000}"/>
    <cellStyle name="集計 4 2" xfId="986" xr:uid="{00000000-0005-0000-0000-000020040000}"/>
    <cellStyle name="集計 4 2 2" xfId="1446" xr:uid="{00000000-0005-0000-0000-000021040000}"/>
    <cellStyle name="集計 4 2 2 2" xfId="1447" xr:uid="{00000000-0005-0000-0000-000022040000}"/>
    <cellStyle name="集計 4 2 3" xfId="1448" xr:uid="{00000000-0005-0000-0000-000023040000}"/>
    <cellStyle name="集計 4 3" xfId="987" xr:uid="{00000000-0005-0000-0000-000024040000}"/>
    <cellStyle name="集計 4 3 2" xfId="1449" xr:uid="{00000000-0005-0000-0000-000025040000}"/>
    <cellStyle name="集計 5" xfId="988" xr:uid="{00000000-0005-0000-0000-000026040000}"/>
    <cellStyle name="集計 6" xfId="989" xr:uid="{00000000-0005-0000-0000-000027040000}"/>
    <cellStyle name="集計 7" xfId="990" xr:uid="{00000000-0005-0000-0000-000028040000}"/>
    <cellStyle name="集計 8" xfId="991" xr:uid="{00000000-0005-0000-0000-000029040000}"/>
    <cellStyle name="集計 9" xfId="992" xr:uid="{00000000-0005-0000-0000-00002A040000}"/>
    <cellStyle name="出力 10" xfId="993" xr:uid="{00000000-0005-0000-0000-00002B040000}"/>
    <cellStyle name="出力 11" xfId="994" xr:uid="{00000000-0005-0000-0000-00002C040000}"/>
    <cellStyle name="出力 12" xfId="995" xr:uid="{00000000-0005-0000-0000-00002D040000}"/>
    <cellStyle name="出力 13" xfId="996" xr:uid="{00000000-0005-0000-0000-00002E040000}"/>
    <cellStyle name="出力 14" xfId="997" xr:uid="{00000000-0005-0000-0000-00002F040000}"/>
    <cellStyle name="出力 15" xfId="998" xr:uid="{00000000-0005-0000-0000-000030040000}"/>
    <cellStyle name="出力 16" xfId="999" xr:uid="{00000000-0005-0000-0000-000031040000}"/>
    <cellStyle name="出力 17" xfId="1000" xr:uid="{00000000-0005-0000-0000-000032040000}"/>
    <cellStyle name="出力 18" xfId="1001" xr:uid="{00000000-0005-0000-0000-000033040000}"/>
    <cellStyle name="出力 19" xfId="1002" xr:uid="{00000000-0005-0000-0000-000034040000}"/>
    <cellStyle name="出力 2" xfId="1003" xr:uid="{00000000-0005-0000-0000-000035040000}"/>
    <cellStyle name="出力 2 2" xfId="1004" xr:uid="{00000000-0005-0000-0000-000036040000}"/>
    <cellStyle name="出力 2 2 2" xfId="1005" xr:uid="{00000000-0005-0000-0000-000037040000}"/>
    <cellStyle name="出力 2 2 2 2" xfId="1450" xr:uid="{00000000-0005-0000-0000-000038040000}"/>
    <cellStyle name="出力 2 2 2 2 2" xfId="1451" xr:uid="{00000000-0005-0000-0000-000039040000}"/>
    <cellStyle name="出力 2 2 2 3" xfId="1452" xr:uid="{00000000-0005-0000-0000-00003A040000}"/>
    <cellStyle name="出力 2 2 3" xfId="1006" xr:uid="{00000000-0005-0000-0000-00003B040000}"/>
    <cellStyle name="出力 2 2 3 2" xfId="1453" xr:uid="{00000000-0005-0000-0000-00003C040000}"/>
    <cellStyle name="出力 2 2 4" xfId="1562" xr:uid="{00000000-0005-0000-0000-00003D040000}"/>
    <cellStyle name="出力 20" xfId="1007" xr:uid="{00000000-0005-0000-0000-00003E040000}"/>
    <cellStyle name="出力 21" xfId="1008" xr:uid="{00000000-0005-0000-0000-00003F040000}"/>
    <cellStyle name="出力 22" xfId="1009" xr:uid="{00000000-0005-0000-0000-000040040000}"/>
    <cellStyle name="出力 23" xfId="1010" xr:uid="{00000000-0005-0000-0000-000041040000}"/>
    <cellStyle name="出力 24" xfId="1011" xr:uid="{00000000-0005-0000-0000-000042040000}"/>
    <cellStyle name="出力 25" xfId="1012" xr:uid="{00000000-0005-0000-0000-000043040000}"/>
    <cellStyle name="出力 3" xfId="1013" xr:uid="{00000000-0005-0000-0000-000044040000}"/>
    <cellStyle name="出力 3 2" xfId="1014" xr:uid="{00000000-0005-0000-0000-000045040000}"/>
    <cellStyle name="出力 3 2 2" xfId="1454" xr:uid="{00000000-0005-0000-0000-000046040000}"/>
    <cellStyle name="出力 3 2 2 2" xfId="1455" xr:uid="{00000000-0005-0000-0000-000047040000}"/>
    <cellStyle name="出力 3 2 3" xfId="1456" xr:uid="{00000000-0005-0000-0000-000048040000}"/>
    <cellStyle name="出力 3 3" xfId="1015" xr:uid="{00000000-0005-0000-0000-000049040000}"/>
    <cellStyle name="出力 3 3 2" xfId="1457" xr:uid="{00000000-0005-0000-0000-00004A040000}"/>
    <cellStyle name="出力 3 4" xfId="1563" xr:uid="{00000000-0005-0000-0000-00004B040000}"/>
    <cellStyle name="出力 4" xfId="1016" xr:uid="{00000000-0005-0000-0000-00004C040000}"/>
    <cellStyle name="出力 4 2" xfId="1017" xr:uid="{00000000-0005-0000-0000-00004D040000}"/>
    <cellStyle name="出力 4 2 2" xfId="1458" xr:uid="{00000000-0005-0000-0000-00004E040000}"/>
    <cellStyle name="出力 4 2 2 2" xfId="1459" xr:uid="{00000000-0005-0000-0000-00004F040000}"/>
    <cellStyle name="出力 4 2 3" xfId="1460" xr:uid="{00000000-0005-0000-0000-000050040000}"/>
    <cellStyle name="出力 4 3" xfId="1018" xr:uid="{00000000-0005-0000-0000-000051040000}"/>
    <cellStyle name="出力 4 3 2" xfId="1461" xr:uid="{00000000-0005-0000-0000-000052040000}"/>
    <cellStyle name="出力 4 4" xfId="1564" xr:uid="{00000000-0005-0000-0000-000053040000}"/>
    <cellStyle name="出力 5" xfId="1019" xr:uid="{00000000-0005-0000-0000-000054040000}"/>
    <cellStyle name="出力 6" xfId="1020" xr:uid="{00000000-0005-0000-0000-000055040000}"/>
    <cellStyle name="出力 7" xfId="1021" xr:uid="{00000000-0005-0000-0000-000056040000}"/>
    <cellStyle name="出力 8" xfId="1022" xr:uid="{00000000-0005-0000-0000-000057040000}"/>
    <cellStyle name="出力 9" xfId="1023" xr:uid="{00000000-0005-0000-0000-000058040000}"/>
    <cellStyle name="説明文 10" xfId="1024" xr:uid="{00000000-0005-0000-0000-000059040000}"/>
    <cellStyle name="説明文 11" xfId="1025" xr:uid="{00000000-0005-0000-0000-00005A040000}"/>
    <cellStyle name="説明文 12" xfId="1026" xr:uid="{00000000-0005-0000-0000-00005B040000}"/>
    <cellStyle name="説明文 13" xfId="1027" xr:uid="{00000000-0005-0000-0000-00005C040000}"/>
    <cellStyle name="説明文 14" xfId="1028" xr:uid="{00000000-0005-0000-0000-00005D040000}"/>
    <cellStyle name="説明文 15" xfId="1029" xr:uid="{00000000-0005-0000-0000-00005E040000}"/>
    <cellStyle name="説明文 16" xfId="1030" xr:uid="{00000000-0005-0000-0000-00005F040000}"/>
    <cellStyle name="説明文 17" xfId="1031" xr:uid="{00000000-0005-0000-0000-000060040000}"/>
    <cellStyle name="説明文 18" xfId="1032" xr:uid="{00000000-0005-0000-0000-000061040000}"/>
    <cellStyle name="説明文 19" xfId="1033" xr:uid="{00000000-0005-0000-0000-000062040000}"/>
    <cellStyle name="説明文 2" xfId="1034" xr:uid="{00000000-0005-0000-0000-000063040000}"/>
    <cellStyle name="説明文 2 2" xfId="1035" xr:uid="{00000000-0005-0000-0000-000064040000}"/>
    <cellStyle name="説明文 20" xfId="1036" xr:uid="{00000000-0005-0000-0000-000065040000}"/>
    <cellStyle name="説明文 21" xfId="1037" xr:uid="{00000000-0005-0000-0000-000066040000}"/>
    <cellStyle name="説明文 22" xfId="1038" xr:uid="{00000000-0005-0000-0000-000067040000}"/>
    <cellStyle name="説明文 23" xfId="1039" xr:uid="{00000000-0005-0000-0000-000068040000}"/>
    <cellStyle name="説明文 24" xfId="1040" xr:uid="{00000000-0005-0000-0000-000069040000}"/>
    <cellStyle name="説明文 25" xfId="1041" xr:uid="{00000000-0005-0000-0000-00006A040000}"/>
    <cellStyle name="説明文 3" xfId="1042" xr:uid="{00000000-0005-0000-0000-00006B040000}"/>
    <cellStyle name="説明文 3 2" xfId="1043" xr:uid="{00000000-0005-0000-0000-00006C040000}"/>
    <cellStyle name="説明文 4" xfId="1044" xr:uid="{00000000-0005-0000-0000-00006D040000}"/>
    <cellStyle name="説明文 5" xfId="1045" xr:uid="{00000000-0005-0000-0000-00006E040000}"/>
    <cellStyle name="説明文 6" xfId="1046" xr:uid="{00000000-0005-0000-0000-00006F040000}"/>
    <cellStyle name="説明文 7" xfId="1047" xr:uid="{00000000-0005-0000-0000-000070040000}"/>
    <cellStyle name="説明文 8" xfId="1048" xr:uid="{00000000-0005-0000-0000-000071040000}"/>
    <cellStyle name="説明文 9" xfId="1049" xr:uid="{00000000-0005-0000-0000-000072040000}"/>
    <cellStyle name="通貨 2" xfId="1050" xr:uid="{00000000-0005-0000-0000-000073040000}"/>
    <cellStyle name="通貨 3" xfId="1051" xr:uid="{00000000-0005-0000-0000-000074040000}"/>
    <cellStyle name="通貨 3 2" xfId="1052" xr:uid="{00000000-0005-0000-0000-000075040000}"/>
    <cellStyle name="入力 10" xfId="1053" xr:uid="{00000000-0005-0000-0000-000076040000}"/>
    <cellStyle name="入力 11" xfId="1054" xr:uid="{00000000-0005-0000-0000-000077040000}"/>
    <cellStyle name="入力 12" xfId="1055" xr:uid="{00000000-0005-0000-0000-000078040000}"/>
    <cellStyle name="入力 13" xfId="1056" xr:uid="{00000000-0005-0000-0000-000079040000}"/>
    <cellStyle name="入力 14" xfId="1057" xr:uid="{00000000-0005-0000-0000-00007A040000}"/>
    <cellStyle name="入力 15" xfId="1058" xr:uid="{00000000-0005-0000-0000-00007B040000}"/>
    <cellStyle name="入力 16" xfId="1059" xr:uid="{00000000-0005-0000-0000-00007C040000}"/>
    <cellStyle name="入力 17" xfId="1060" xr:uid="{00000000-0005-0000-0000-00007D040000}"/>
    <cellStyle name="入力 18" xfId="1061" xr:uid="{00000000-0005-0000-0000-00007E040000}"/>
    <cellStyle name="入力 19" xfId="1062" xr:uid="{00000000-0005-0000-0000-00007F040000}"/>
    <cellStyle name="入力 2" xfId="1063" xr:uid="{00000000-0005-0000-0000-000080040000}"/>
    <cellStyle name="入力 2 2" xfId="1064" xr:uid="{00000000-0005-0000-0000-000081040000}"/>
    <cellStyle name="入力 2 2 2" xfId="1065" xr:uid="{00000000-0005-0000-0000-000082040000}"/>
    <cellStyle name="入力 2 2 2 2" xfId="1462" xr:uid="{00000000-0005-0000-0000-000083040000}"/>
    <cellStyle name="入力 2 2 2 2 2" xfId="1463" xr:uid="{00000000-0005-0000-0000-000084040000}"/>
    <cellStyle name="入力 2 2 2 3" xfId="1464" xr:uid="{00000000-0005-0000-0000-000085040000}"/>
    <cellStyle name="入力 2 2 3" xfId="1066" xr:uid="{00000000-0005-0000-0000-000086040000}"/>
    <cellStyle name="入力 2 2 3 2" xfId="1465" xr:uid="{00000000-0005-0000-0000-000087040000}"/>
    <cellStyle name="入力 20" xfId="1067" xr:uid="{00000000-0005-0000-0000-000088040000}"/>
    <cellStyle name="入力 21" xfId="1068" xr:uid="{00000000-0005-0000-0000-000089040000}"/>
    <cellStyle name="入力 22" xfId="1069" xr:uid="{00000000-0005-0000-0000-00008A040000}"/>
    <cellStyle name="入力 23" xfId="1070" xr:uid="{00000000-0005-0000-0000-00008B040000}"/>
    <cellStyle name="入力 24" xfId="1071" xr:uid="{00000000-0005-0000-0000-00008C040000}"/>
    <cellStyle name="入力 25" xfId="1072" xr:uid="{00000000-0005-0000-0000-00008D040000}"/>
    <cellStyle name="入力 3" xfId="1073" xr:uid="{00000000-0005-0000-0000-00008E040000}"/>
    <cellStyle name="入力 3 2" xfId="1074" xr:uid="{00000000-0005-0000-0000-00008F040000}"/>
    <cellStyle name="入力 3 2 2" xfId="1466" xr:uid="{00000000-0005-0000-0000-000090040000}"/>
    <cellStyle name="入力 3 2 2 2" xfId="1467" xr:uid="{00000000-0005-0000-0000-000091040000}"/>
    <cellStyle name="入力 3 2 3" xfId="1468" xr:uid="{00000000-0005-0000-0000-000092040000}"/>
    <cellStyle name="入力 3 3" xfId="1075" xr:uid="{00000000-0005-0000-0000-000093040000}"/>
    <cellStyle name="入力 3 3 2" xfId="1469" xr:uid="{00000000-0005-0000-0000-000094040000}"/>
    <cellStyle name="入力 4" xfId="1076" xr:uid="{00000000-0005-0000-0000-000095040000}"/>
    <cellStyle name="入力 4 2" xfId="1077" xr:uid="{00000000-0005-0000-0000-000096040000}"/>
    <cellStyle name="入力 4 2 2" xfId="1470" xr:uid="{00000000-0005-0000-0000-000097040000}"/>
    <cellStyle name="入力 4 2 2 2" xfId="1471" xr:uid="{00000000-0005-0000-0000-000098040000}"/>
    <cellStyle name="入力 4 2 3" xfId="1472" xr:uid="{00000000-0005-0000-0000-000099040000}"/>
    <cellStyle name="入力 4 3" xfId="1078" xr:uid="{00000000-0005-0000-0000-00009A040000}"/>
    <cellStyle name="入力 4 3 2" xfId="1473" xr:uid="{00000000-0005-0000-0000-00009B040000}"/>
    <cellStyle name="入力 5" xfId="1079" xr:uid="{00000000-0005-0000-0000-00009C040000}"/>
    <cellStyle name="入力 6" xfId="1080" xr:uid="{00000000-0005-0000-0000-00009D040000}"/>
    <cellStyle name="入力 7" xfId="1081" xr:uid="{00000000-0005-0000-0000-00009E040000}"/>
    <cellStyle name="入力 8" xfId="1082" xr:uid="{00000000-0005-0000-0000-00009F040000}"/>
    <cellStyle name="入力 9" xfId="1083" xr:uid="{00000000-0005-0000-0000-0000A0040000}"/>
    <cellStyle name="標準" xfId="0" builtinId="0"/>
    <cellStyle name="標準 10" xfId="1084" xr:uid="{00000000-0005-0000-0000-0000A2040000}"/>
    <cellStyle name="標準 10 10" xfId="1474" xr:uid="{00000000-0005-0000-0000-0000A3040000}"/>
    <cellStyle name="標準 10 11" xfId="1475" xr:uid="{00000000-0005-0000-0000-0000A4040000}"/>
    <cellStyle name="標準 10 12" xfId="1476" xr:uid="{00000000-0005-0000-0000-0000A5040000}"/>
    <cellStyle name="標準 10 2" xfId="1085" xr:uid="{00000000-0005-0000-0000-0000A6040000}"/>
    <cellStyle name="標準 10 3" xfId="1086" xr:uid="{00000000-0005-0000-0000-0000A7040000}"/>
    <cellStyle name="標準 10 4" xfId="1087" xr:uid="{00000000-0005-0000-0000-0000A8040000}"/>
    <cellStyle name="標準 10 4 2" xfId="1477" xr:uid="{00000000-0005-0000-0000-0000A9040000}"/>
    <cellStyle name="標準 10 4 2 2" xfId="1478" xr:uid="{00000000-0005-0000-0000-0000AA040000}"/>
    <cellStyle name="標準 10 4 2 2 2" xfId="1479" xr:uid="{00000000-0005-0000-0000-0000AB040000}"/>
    <cellStyle name="標準 10 4 2 2 2 2" xfId="1480" xr:uid="{00000000-0005-0000-0000-0000AC040000}"/>
    <cellStyle name="標準 10 4 2 2 2 2 2" xfId="1481" xr:uid="{00000000-0005-0000-0000-0000AD040000}"/>
    <cellStyle name="標準 10 4 2 2 2 2 2 2" xfId="1482" xr:uid="{00000000-0005-0000-0000-0000AE040000}"/>
    <cellStyle name="標準 10 4 3" xfId="1483" xr:uid="{00000000-0005-0000-0000-0000AF040000}"/>
    <cellStyle name="標準 10 4 3 2" xfId="1484" xr:uid="{00000000-0005-0000-0000-0000B0040000}"/>
    <cellStyle name="標準 10 5" xfId="1088" xr:uid="{00000000-0005-0000-0000-0000B1040000}"/>
    <cellStyle name="標準 10 6" xfId="1485" xr:uid="{00000000-0005-0000-0000-0000B2040000}"/>
    <cellStyle name="標準 10 6 2" xfId="1486" xr:uid="{00000000-0005-0000-0000-0000B3040000}"/>
    <cellStyle name="標準 10 6 2 2" xfId="1487" xr:uid="{00000000-0005-0000-0000-0000B4040000}"/>
    <cellStyle name="標準 10 6 2 3" xfId="1488" xr:uid="{00000000-0005-0000-0000-0000B5040000}"/>
    <cellStyle name="標準 10 6 2 3 2" xfId="1386" xr:uid="{00000000-0005-0000-0000-0000B6040000}"/>
    <cellStyle name="標準 10 7" xfId="1489" xr:uid="{00000000-0005-0000-0000-0000B7040000}"/>
    <cellStyle name="標準 10 8" xfId="1490" xr:uid="{00000000-0005-0000-0000-0000B8040000}"/>
    <cellStyle name="標準 10 8 2" xfId="1491" xr:uid="{00000000-0005-0000-0000-0000B9040000}"/>
    <cellStyle name="標準 10 8 2 2" xfId="1492" xr:uid="{00000000-0005-0000-0000-0000BA040000}"/>
    <cellStyle name="標準 10 8 2 2 2" xfId="1493" xr:uid="{00000000-0005-0000-0000-0000BB040000}"/>
    <cellStyle name="標準 10 8 2 2 3" xfId="1494" xr:uid="{00000000-0005-0000-0000-0000BC040000}"/>
    <cellStyle name="標準 10 8 2 2 3 2" xfId="1387" xr:uid="{00000000-0005-0000-0000-0000BD040000}"/>
    <cellStyle name="標準 10 8 2 2 3 2 2" xfId="1495" xr:uid="{00000000-0005-0000-0000-0000BE040000}"/>
    <cellStyle name="標準 10 8 2 3" xfId="1496" xr:uid="{00000000-0005-0000-0000-0000BF040000}"/>
    <cellStyle name="標準 10 8 2 4" xfId="1497" xr:uid="{00000000-0005-0000-0000-0000C0040000}"/>
    <cellStyle name="標準 10 8 2 4 2" xfId="1498" xr:uid="{00000000-0005-0000-0000-0000C1040000}"/>
    <cellStyle name="標準 10 8 2 4 2 2" xfId="1499" xr:uid="{00000000-0005-0000-0000-0000C2040000}"/>
    <cellStyle name="標準 10 8 3" xfId="1500" xr:uid="{00000000-0005-0000-0000-0000C3040000}"/>
    <cellStyle name="標準 10 8 4" xfId="1501" xr:uid="{00000000-0005-0000-0000-0000C4040000}"/>
    <cellStyle name="標準 10 8 4 2" xfId="1502" xr:uid="{00000000-0005-0000-0000-0000C5040000}"/>
    <cellStyle name="標準 10 8 4 2 2" xfId="1503" xr:uid="{00000000-0005-0000-0000-0000C6040000}"/>
    <cellStyle name="標準 10 8 4 2 3" xfId="1504" xr:uid="{00000000-0005-0000-0000-0000C7040000}"/>
    <cellStyle name="標準 10 9" xfId="1505" xr:uid="{00000000-0005-0000-0000-0000C8040000}"/>
    <cellStyle name="標準 10 9 2" xfId="1506" xr:uid="{00000000-0005-0000-0000-0000C9040000}"/>
    <cellStyle name="標準 10 9 3" xfId="1507" xr:uid="{00000000-0005-0000-0000-0000CA040000}"/>
    <cellStyle name="標準 10 9 3 2" xfId="1508" xr:uid="{00000000-0005-0000-0000-0000CB040000}"/>
    <cellStyle name="標準 11" xfId="1089" xr:uid="{00000000-0005-0000-0000-0000CC040000}"/>
    <cellStyle name="標準 11 2" xfId="1090" xr:uid="{00000000-0005-0000-0000-0000CD040000}"/>
    <cellStyle name="標準 11 3" xfId="1091" xr:uid="{00000000-0005-0000-0000-0000CE040000}"/>
    <cellStyle name="標準 11 4" xfId="1092" xr:uid="{00000000-0005-0000-0000-0000CF040000}"/>
    <cellStyle name="標準 12" xfId="1382" xr:uid="{00000000-0005-0000-0000-0000D0040000}"/>
    <cellStyle name="標準 12 2" xfId="1093" xr:uid="{00000000-0005-0000-0000-0000D1040000}"/>
    <cellStyle name="標準 12 3" xfId="1094" xr:uid="{00000000-0005-0000-0000-0000D2040000}"/>
    <cellStyle name="標準 13" xfId="1095" xr:uid="{00000000-0005-0000-0000-0000D3040000}"/>
    <cellStyle name="標準 13 2" xfId="1096" xr:uid="{00000000-0005-0000-0000-0000D4040000}"/>
    <cellStyle name="標準 14" xfId="1383" xr:uid="{00000000-0005-0000-0000-0000D5040000}"/>
    <cellStyle name="標準 14 2" xfId="1097" xr:uid="{00000000-0005-0000-0000-0000D6040000}"/>
    <cellStyle name="標準 14 3" xfId="1098" xr:uid="{00000000-0005-0000-0000-0000D7040000}"/>
    <cellStyle name="標準 14 4" xfId="1099" xr:uid="{00000000-0005-0000-0000-0000D8040000}"/>
    <cellStyle name="標準 14 5" xfId="1100" xr:uid="{00000000-0005-0000-0000-0000D9040000}"/>
    <cellStyle name="標準 14 6" xfId="1101" xr:uid="{00000000-0005-0000-0000-0000DA040000}"/>
    <cellStyle name="標準 14 7" xfId="1102" xr:uid="{00000000-0005-0000-0000-0000DB040000}"/>
    <cellStyle name="標準 14 8" xfId="1103" xr:uid="{00000000-0005-0000-0000-0000DC040000}"/>
    <cellStyle name="標準 15" xfId="1104" xr:uid="{00000000-0005-0000-0000-0000DD040000}"/>
    <cellStyle name="標準 15 2" xfId="1105" xr:uid="{00000000-0005-0000-0000-0000DE040000}"/>
    <cellStyle name="標準 15 3" xfId="1106" xr:uid="{00000000-0005-0000-0000-0000DF040000}"/>
    <cellStyle name="標準 15 4" xfId="1107" xr:uid="{00000000-0005-0000-0000-0000E0040000}"/>
    <cellStyle name="標準 15 5" xfId="1108" xr:uid="{00000000-0005-0000-0000-0000E1040000}"/>
    <cellStyle name="標準 15 6" xfId="1109" xr:uid="{00000000-0005-0000-0000-0000E2040000}"/>
    <cellStyle name="標準 15 7" xfId="1110" xr:uid="{00000000-0005-0000-0000-0000E3040000}"/>
    <cellStyle name="標準 16" xfId="1384" xr:uid="{00000000-0005-0000-0000-0000E4040000}"/>
    <cellStyle name="標準 16 2" xfId="1111" xr:uid="{00000000-0005-0000-0000-0000E5040000}"/>
    <cellStyle name="標準 16 3" xfId="1112" xr:uid="{00000000-0005-0000-0000-0000E6040000}"/>
    <cellStyle name="標準 16 4" xfId="1113" xr:uid="{00000000-0005-0000-0000-0000E7040000}"/>
    <cellStyle name="標準 16 5" xfId="1114" xr:uid="{00000000-0005-0000-0000-0000E8040000}"/>
    <cellStyle name="標準 16 6" xfId="1115" xr:uid="{00000000-0005-0000-0000-0000E9040000}"/>
    <cellStyle name="標準 17" xfId="1116" xr:uid="{00000000-0005-0000-0000-0000EA040000}"/>
    <cellStyle name="標準 17 2" xfId="1117" xr:uid="{00000000-0005-0000-0000-0000EB040000}"/>
    <cellStyle name="標準 17 3" xfId="1118" xr:uid="{00000000-0005-0000-0000-0000EC040000}"/>
    <cellStyle name="標準 17 4" xfId="1119" xr:uid="{00000000-0005-0000-0000-0000ED040000}"/>
    <cellStyle name="標準 17 5" xfId="1120" xr:uid="{00000000-0005-0000-0000-0000EE040000}"/>
    <cellStyle name="標準 18" xfId="1509" xr:uid="{00000000-0005-0000-0000-0000EF040000}"/>
    <cellStyle name="標準 18 2" xfId="1121" xr:uid="{00000000-0005-0000-0000-0000F0040000}"/>
    <cellStyle name="標準 18 3" xfId="1122" xr:uid="{00000000-0005-0000-0000-0000F1040000}"/>
    <cellStyle name="標準 19" xfId="1510" xr:uid="{00000000-0005-0000-0000-0000F2040000}"/>
    <cellStyle name="標準 19 2" xfId="1123" xr:uid="{00000000-0005-0000-0000-0000F3040000}"/>
    <cellStyle name="標準 19 2 2" xfId="1511" xr:uid="{00000000-0005-0000-0000-0000F4040000}"/>
    <cellStyle name="標準 19 2 2 2" xfId="1512" xr:uid="{00000000-0005-0000-0000-0000F5040000}"/>
    <cellStyle name="標準 19 2 2 2 2" xfId="1513" xr:uid="{00000000-0005-0000-0000-0000F6040000}"/>
    <cellStyle name="標準 19 2 2 2 2 2" xfId="1514" xr:uid="{00000000-0005-0000-0000-0000F7040000}"/>
    <cellStyle name="標準 19 2 2 2 2 2 2" xfId="1515" xr:uid="{00000000-0005-0000-0000-0000F8040000}"/>
    <cellStyle name="標準 19 2 2 2 2 2 2 2" xfId="1516" xr:uid="{00000000-0005-0000-0000-0000F9040000}"/>
    <cellStyle name="標準 19 2 2 2 2 2 2 2 2" xfId="1517" xr:uid="{00000000-0005-0000-0000-0000FA040000}"/>
    <cellStyle name="標準 19 2 2 2 2 2 3" xfId="1518" xr:uid="{00000000-0005-0000-0000-0000FB040000}"/>
    <cellStyle name="標準 19 2 2 2 2 2 4" xfId="1519" xr:uid="{00000000-0005-0000-0000-0000FC040000}"/>
    <cellStyle name="標準 19 2 2 2 2 2 4 2" xfId="1520" xr:uid="{00000000-0005-0000-0000-0000FD040000}"/>
    <cellStyle name="標準 19 2 2 2 2 2 4 3" xfId="1521" xr:uid="{00000000-0005-0000-0000-0000FE040000}"/>
    <cellStyle name="標準 19 2 2 2 3" xfId="1522" xr:uid="{00000000-0005-0000-0000-0000FF040000}"/>
    <cellStyle name="標準 19 2 2 2 3 2" xfId="1523" xr:uid="{00000000-0005-0000-0000-000000050000}"/>
    <cellStyle name="標準 19 2 2 2 3 2 2" xfId="1524" xr:uid="{00000000-0005-0000-0000-000001050000}"/>
    <cellStyle name="標準 19 2 2 2 3 2 3" xfId="1525" xr:uid="{00000000-0005-0000-0000-000002050000}"/>
    <cellStyle name="標準 19 2 2 3" xfId="1526" xr:uid="{00000000-0005-0000-0000-000003050000}"/>
    <cellStyle name="標準 19 2 2 3 2" xfId="1527" xr:uid="{00000000-0005-0000-0000-000004050000}"/>
    <cellStyle name="標準 19 2 2 3 2 2" xfId="1528" xr:uid="{00000000-0005-0000-0000-000005050000}"/>
    <cellStyle name="標準 2" xfId="1" xr:uid="{00000000-0005-0000-0000-000006050000}"/>
    <cellStyle name="標準 2 10" xfId="1124" xr:uid="{00000000-0005-0000-0000-000007050000}"/>
    <cellStyle name="標準 2 11" xfId="1125" xr:uid="{00000000-0005-0000-0000-000008050000}"/>
    <cellStyle name="標準 2 12" xfId="1126" xr:uid="{00000000-0005-0000-0000-000009050000}"/>
    <cellStyle name="標準 2 13" xfId="1127" xr:uid="{00000000-0005-0000-0000-00000A050000}"/>
    <cellStyle name="標準 2 14" xfId="1128" xr:uid="{00000000-0005-0000-0000-00000B050000}"/>
    <cellStyle name="標準 2 15" xfId="1129" xr:uid="{00000000-0005-0000-0000-00000C050000}"/>
    <cellStyle name="標準 2 16" xfId="1130" xr:uid="{00000000-0005-0000-0000-00000D050000}"/>
    <cellStyle name="標準 2 17" xfId="1131" xr:uid="{00000000-0005-0000-0000-00000E050000}"/>
    <cellStyle name="標準 2 18" xfId="1132" xr:uid="{00000000-0005-0000-0000-00000F050000}"/>
    <cellStyle name="標準 2 19" xfId="1133" xr:uid="{00000000-0005-0000-0000-000010050000}"/>
    <cellStyle name="標準 2 2" xfId="1134" xr:uid="{00000000-0005-0000-0000-000011050000}"/>
    <cellStyle name="標準 2 2 10" xfId="1135" xr:uid="{00000000-0005-0000-0000-000012050000}"/>
    <cellStyle name="標準 2 2 11" xfId="1136" xr:uid="{00000000-0005-0000-0000-000013050000}"/>
    <cellStyle name="標準 2 2 12" xfId="1137" xr:uid="{00000000-0005-0000-0000-000014050000}"/>
    <cellStyle name="標準 2 2 13" xfId="1138" xr:uid="{00000000-0005-0000-0000-000015050000}"/>
    <cellStyle name="標準 2 2 14" xfId="1139" xr:uid="{00000000-0005-0000-0000-000016050000}"/>
    <cellStyle name="標準 2 2 15" xfId="1140" xr:uid="{00000000-0005-0000-0000-000017050000}"/>
    <cellStyle name="標準 2 2 16" xfId="1141" xr:uid="{00000000-0005-0000-0000-000018050000}"/>
    <cellStyle name="標準 2 2 17" xfId="1142" xr:uid="{00000000-0005-0000-0000-000019050000}"/>
    <cellStyle name="標準 2 2 18" xfId="1143" xr:uid="{00000000-0005-0000-0000-00001A050000}"/>
    <cellStyle name="標準 2 2 19" xfId="1144" xr:uid="{00000000-0005-0000-0000-00001B050000}"/>
    <cellStyle name="標準 2 2 2" xfId="1145" xr:uid="{00000000-0005-0000-0000-00001C050000}"/>
    <cellStyle name="標準 2 2 2 2" xfId="1146" xr:uid="{00000000-0005-0000-0000-00001D050000}"/>
    <cellStyle name="標準 2 2 2 2 2" xfId="1147" xr:uid="{00000000-0005-0000-0000-00001E050000}"/>
    <cellStyle name="標準 2 2 2 2_23_CRUDマトリックス(機能レベル)" xfId="1148" xr:uid="{00000000-0005-0000-0000-00001F050000}"/>
    <cellStyle name="標準 2 2 2_23_CRUDマトリックス(機能レベル)" xfId="1149" xr:uid="{00000000-0005-0000-0000-000020050000}"/>
    <cellStyle name="標準 2 2 20" xfId="1150" xr:uid="{00000000-0005-0000-0000-000021050000}"/>
    <cellStyle name="標準 2 2 21" xfId="1151" xr:uid="{00000000-0005-0000-0000-000022050000}"/>
    <cellStyle name="標準 2 2 22" xfId="1152" xr:uid="{00000000-0005-0000-0000-000023050000}"/>
    <cellStyle name="標準 2 2 23" xfId="1153" xr:uid="{00000000-0005-0000-0000-000024050000}"/>
    <cellStyle name="標準 2 2 24" xfId="1154" xr:uid="{00000000-0005-0000-0000-000025050000}"/>
    <cellStyle name="標準 2 2 25" xfId="1155" xr:uid="{00000000-0005-0000-0000-000026050000}"/>
    <cellStyle name="標準 2 2 26" xfId="1156" xr:uid="{00000000-0005-0000-0000-000027050000}"/>
    <cellStyle name="標準 2 2 27" xfId="1157" xr:uid="{00000000-0005-0000-0000-000028050000}"/>
    <cellStyle name="標準 2 2 28" xfId="1158" xr:uid="{00000000-0005-0000-0000-000029050000}"/>
    <cellStyle name="標準 2 2 29" xfId="1159" xr:uid="{00000000-0005-0000-0000-00002A050000}"/>
    <cellStyle name="標準 2 2 3" xfId="1160" xr:uid="{00000000-0005-0000-0000-00002B050000}"/>
    <cellStyle name="標準 2 2 30" xfId="1161" xr:uid="{00000000-0005-0000-0000-00002C050000}"/>
    <cellStyle name="標準 2 2 31" xfId="1162" xr:uid="{00000000-0005-0000-0000-00002D050000}"/>
    <cellStyle name="標準 2 2 4" xfId="1163" xr:uid="{00000000-0005-0000-0000-00002E050000}"/>
    <cellStyle name="標準 2 2 5" xfId="1164" xr:uid="{00000000-0005-0000-0000-00002F050000}"/>
    <cellStyle name="標準 2 2 6" xfId="1165" xr:uid="{00000000-0005-0000-0000-000030050000}"/>
    <cellStyle name="標準 2 2 7" xfId="1166" xr:uid="{00000000-0005-0000-0000-000031050000}"/>
    <cellStyle name="標準 2 2 8" xfId="1167" xr:uid="{00000000-0005-0000-0000-000032050000}"/>
    <cellStyle name="標準 2 2 9" xfId="1168" xr:uid="{00000000-0005-0000-0000-000033050000}"/>
    <cellStyle name="標準 2 2_23_CRUDマトリックス(機能レベル)" xfId="1169" xr:uid="{00000000-0005-0000-0000-000034050000}"/>
    <cellStyle name="標準 2 20" xfId="1170" xr:uid="{00000000-0005-0000-0000-000035050000}"/>
    <cellStyle name="標準 2 21" xfId="1171" xr:uid="{00000000-0005-0000-0000-000036050000}"/>
    <cellStyle name="標準 2 22" xfId="1172" xr:uid="{00000000-0005-0000-0000-000037050000}"/>
    <cellStyle name="標準 2 23" xfId="1173" xr:uid="{00000000-0005-0000-0000-000038050000}"/>
    <cellStyle name="標準 2 24" xfId="1174" xr:uid="{00000000-0005-0000-0000-000039050000}"/>
    <cellStyle name="標準 2 25" xfId="1175" xr:uid="{00000000-0005-0000-0000-00003A050000}"/>
    <cellStyle name="標準 2 26" xfId="1565" xr:uid="{00000000-0005-0000-0000-00003B050000}"/>
    <cellStyle name="標準 2 26 2" xfId="1566" xr:uid="{00000000-0005-0000-0000-00003C050000}"/>
    <cellStyle name="標準 2 27" xfId="1576" xr:uid="{00000000-0005-0000-0000-00003D050000}"/>
    <cellStyle name="標準 2 28" xfId="1579" xr:uid="{6155063F-3BFB-4C80-AA31-89324DB85F7D}"/>
    <cellStyle name="標準 2 3" xfId="1176" xr:uid="{00000000-0005-0000-0000-00003E050000}"/>
    <cellStyle name="標準 2 3 10" xfId="1177" xr:uid="{00000000-0005-0000-0000-00003F050000}"/>
    <cellStyle name="標準 2 3 11" xfId="1178" xr:uid="{00000000-0005-0000-0000-000040050000}"/>
    <cellStyle name="標準 2 3 12" xfId="1179" xr:uid="{00000000-0005-0000-0000-000041050000}"/>
    <cellStyle name="標準 2 3 13" xfId="1180" xr:uid="{00000000-0005-0000-0000-000042050000}"/>
    <cellStyle name="標準 2 3 14" xfId="1181" xr:uid="{00000000-0005-0000-0000-000043050000}"/>
    <cellStyle name="標準 2 3 15" xfId="1182" xr:uid="{00000000-0005-0000-0000-000044050000}"/>
    <cellStyle name="標準 2 3 16" xfId="1183" xr:uid="{00000000-0005-0000-0000-000045050000}"/>
    <cellStyle name="標準 2 3 17" xfId="1184" xr:uid="{00000000-0005-0000-0000-000046050000}"/>
    <cellStyle name="標準 2 3 18" xfId="1185" xr:uid="{00000000-0005-0000-0000-000047050000}"/>
    <cellStyle name="標準 2 3 19" xfId="1186" xr:uid="{00000000-0005-0000-0000-000048050000}"/>
    <cellStyle name="標準 2 3 2" xfId="1187" xr:uid="{00000000-0005-0000-0000-000049050000}"/>
    <cellStyle name="標準 2 3 2 2" xfId="1188" xr:uid="{00000000-0005-0000-0000-00004A050000}"/>
    <cellStyle name="標準 2 3 2 2 2" xfId="1189" xr:uid="{00000000-0005-0000-0000-00004B050000}"/>
    <cellStyle name="標準 2 3 2 2_23_CRUDマトリックス(機能レベル)" xfId="1190" xr:uid="{00000000-0005-0000-0000-00004C050000}"/>
    <cellStyle name="標準 2 3 2_23_CRUDマトリックス(機能レベル)" xfId="1191" xr:uid="{00000000-0005-0000-0000-00004D050000}"/>
    <cellStyle name="標準 2 3 20" xfId="1192" xr:uid="{00000000-0005-0000-0000-00004E050000}"/>
    <cellStyle name="標準 2 3 21" xfId="1193" xr:uid="{00000000-0005-0000-0000-00004F050000}"/>
    <cellStyle name="標準 2 3 22" xfId="1194" xr:uid="{00000000-0005-0000-0000-000050050000}"/>
    <cellStyle name="標準 2 3 23" xfId="1195" xr:uid="{00000000-0005-0000-0000-000051050000}"/>
    <cellStyle name="標準 2 3 24" xfId="1196" xr:uid="{00000000-0005-0000-0000-000052050000}"/>
    <cellStyle name="標準 2 3 25" xfId="1197" xr:uid="{00000000-0005-0000-0000-000053050000}"/>
    <cellStyle name="標準 2 3 26" xfId="1198" xr:uid="{00000000-0005-0000-0000-000054050000}"/>
    <cellStyle name="標準 2 3 27" xfId="1199" xr:uid="{00000000-0005-0000-0000-000055050000}"/>
    <cellStyle name="標準 2 3 28" xfId="1200" xr:uid="{00000000-0005-0000-0000-000056050000}"/>
    <cellStyle name="標準 2 3 29" xfId="1201" xr:uid="{00000000-0005-0000-0000-000057050000}"/>
    <cellStyle name="標準 2 3 3" xfId="1202" xr:uid="{00000000-0005-0000-0000-000058050000}"/>
    <cellStyle name="標準 2 3 4" xfId="1203" xr:uid="{00000000-0005-0000-0000-000059050000}"/>
    <cellStyle name="標準 2 3 5" xfId="1204" xr:uid="{00000000-0005-0000-0000-00005A050000}"/>
    <cellStyle name="標準 2 3 6" xfId="1205" xr:uid="{00000000-0005-0000-0000-00005B050000}"/>
    <cellStyle name="標準 2 3 7" xfId="1206" xr:uid="{00000000-0005-0000-0000-00005C050000}"/>
    <cellStyle name="標準 2 3 8" xfId="1207" xr:uid="{00000000-0005-0000-0000-00005D050000}"/>
    <cellStyle name="標準 2 3 9" xfId="1208" xr:uid="{00000000-0005-0000-0000-00005E050000}"/>
    <cellStyle name="標準 2 3_23_CRUDマトリックス(機能レベル)" xfId="1209" xr:uid="{00000000-0005-0000-0000-00005F050000}"/>
    <cellStyle name="標準 2 4" xfId="1210" xr:uid="{00000000-0005-0000-0000-000060050000}"/>
    <cellStyle name="標準 2 4 10" xfId="1211" xr:uid="{00000000-0005-0000-0000-000061050000}"/>
    <cellStyle name="標準 2 4 11" xfId="1212" xr:uid="{00000000-0005-0000-0000-000062050000}"/>
    <cellStyle name="標準 2 4 12" xfId="1213" xr:uid="{00000000-0005-0000-0000-000063050000}"/>
    <cellStyle name="標準 2 4 13" xfId="1214" xr:uid="{00000000-0005-0000-0000-000064050000}"/>
    <cellStyle name="標準 2 4 14" xfId="1215" xr:uid="{00000000-0005-0000-0000-000065050000}"/>
    <cellStyle name="標準 2 4 15" xfId="1216" xr:uid="{00000000-0005-0000-0000-000066050000}"/>
    <cellStyle name="標準 2 4 16" xfId="1217" xr:uid="{00000000-0005-0000-0000-000067050000}"/>
    <cellStyle name="標準 2 4 17" xfId="1218" xr:uid="{00000000-0005-0000-0000-000068050000}"/>
    <cellStyle name="標準 2 4 18" xfId="1219" xr:uid="{00000000-0005-0000-0000-000069050000}"/>
    <cellStyle name="標準 2 4 19" xfId="1220" xr:uid="{00000000-0005-0000-0000-00006A050000}"/>
    <cellStyle name="標準 2 4 2" xfId="1221" xr:uid="{00000000-0005-0000-0000-00006B050000}"/>
    <cellStyle name="標準 2 4 20" xfId="1222" xr:uid="{00000000-0005-0000-0000-00006C050000}"/>
    <cellStyle name="標準 2 4 21" xfId="1223" xr:uid="{00000000-0005-0000-0000-00006D050000}"/>
    <cellStyle name="標準 2 4 22" xfId="1224" xr:uid="{00000000-0005-0000-0000-00006E050000}"/>
    <cellStyle name="標準 2 4 23" xfId="1225" xr:uid="{00000000-0005-0000-0000-00006F050000}"/>
    <cellStyle name="標準 2 4 24" xfId="1226" xr:uid="{00000000-0005-0000-0000-000070050000}"/>
    <cellStyle name="標準 2 4 3" xfId="1227" xr:uid="{00000000-0005-0000-0000-000071050000}"/>
    <cellStyle name="標準 2 4 4" xfId="1228" xr:uid="{00000000-0005-0000-0000-000072050000}"/>
    <cellStyle name="標準 2 4 5" xfId="1229" xr:uid="{00000000-0005-0000-0000-000073050000}"/>
    <cellStyle name="標準 2 4 6" xfId="1230" xr:uid="{00000000-0005-0000-0000-000074050000}"/>
    <cellStyle name="標準 2 4 7" xfId="1231" xr:uid="{00000000-0005-0000-0000-000075050000}"/>
    <cellStyle name="標準 2 4 8" xfId="1232" xr:uid="{00000000-0005-0000-0000-000076050000}"/>
    <cellStyle name="標準 2 4 9" xfId="1233" xr:uid="{00000000-0005-0000-0000-000077050000}"/>
    <cellStyle name="標準 2 4_23_CRUDマトリックス(機能レベル)" xfId="1234" xr:uid="{00000000-0005-0000-0000-000078050000}"/>
    <cellStyle name="標準 2 5" xfId="1235" xr:uid="{00000000-0005-0000-0000-000079050000}"/>
    <cellStyle name="標準 2 5 10" xfId="1236" xr:uid="{00000000-0005-0000-0000-00007A050000}"/>
    <cellStyle name="標準 2 5 11" xfId="1237" xr:uid="{00000000-0005-0000-0000-00007B050000}"/>
    <cellStyle name="標準 2 5 12" xfId="1238" xr:uid="{00000000-0005-0000-0000-00007C050000}"/>
    <cellStyle name="標準 2 5 13" xfId="1239" xr:uid="{00000000-0005-0000-0000-00007D050000}"/>
    <cellStyle name="標準 2 5 14" xfId="1240" xr:uid="{00000000-0005-0000-0000-00007E050000}"/>
    <cellStyle name="標準 2 5 15" xfId="1241" xr:uid="{00000000-0005-0000-0000-00007F050000}"/>
    <cellStyle name="標準 2 5 16" xfId="1242" xr:uid="{00000000-0005-0000-0000-000080050000}"/>
    <cellStyle name="標準 2 5 17" xfId="1243" xr:uid="{00000000-0005-0000-0000-000081050000}"/>
    <cellStyle name="標準 2 5 18" xfId="1244" xr:uid="{00000000-0005-0000-0000-000082050000}"/>
    <cellStyle name="標準 2 5 19" xfId="1245" xr:uid="{00000000-0005-0000-0000-000083050000}"/>
    <cellStyle name="標準 2 5 2" xfId="1246" xr:uid="{00000000-0005-0000-0000-000084050000}"/>
    <cellStyle name="標準 2 5 2 2" xfId="1549" xr:uid="{00000000-0005-0000-0000-000085050000}"/>
    <cellStyle name="標準 2 5 20" xfId="1247" xr:uid="{00000000-0005-0000-0000-000086050000}"/>
    <cellStyle name="標準 2 5 21" xfId="1248" xr:uid="{00000000-0005-0000-0000-000087050000}"/>
    <cellStyle name="標準 2 5 22" xfId="1249" xr:uid="{00000000-0005-0000-0000-000088050000}"/>
    <cellStyle name="標準 2 5 23" xfId="1250" xr:uid="{00000000-0005-0000-0000-000089050000}"/>
    <cellStyle name="標準 2 5 3" xfId="1251" xr:uid="{00000000-0005-0000-0000-00008A050000}"/>
    <cellStyle name="標準 2 5 3 2" xfId="1529" xr:uid="{00000000-0005-0000-0000-00008B050000}"/>
    <cellStyle name="標準 2 5 4" xfId="1252" xr:uid="{00000000-0005-0000-0000-00008C050000}"/>
    <cellStyle name="標準 2 5 5" xfId="1253" xr:uid="{00000000-0005-0000-0000-00008D050000}"/>
    <cellStyle name="標準 2 5 6" xfId="1254" xr:uid="{00000000-0005-0000-0000-00008E050000}"/>
    <cellStyle name="標準 2 5 7" xfId="1255" xr:uid="{00000000-0005-0000-0000-00008F050000}"/>
    <cellStyle name="標準 2 5 8" xfId="1256" xr:uid="{00000000-0005-0000-0000-000090050000}"/>
    <cellStyle name="標準 2 5 9" xfId="1257" xr:uid="{00000000-0005-0000-0000-000091050000}"/>
    <cellStyle name="標準 2 5_23_CRUDマトリックス(機能レベル)" xfId="1258" xr:uid="{00000000-0005-0000-0000-000092050000}"/>
    <cellStyle name="標準 2 6" xfId="1259" xr:uid="{00000000-0005-0000-0000-000093050000}"/>
    <cellStyle name="標準 2 6 10" xfId="1260" xr:uid="{00000000-0005-0000-0000-000094050000}"/>
    <cellStyle name="標準 2 6 11" xfId="1261" xr:uid="{00000000-0005-0000-0000-000095050000}"/>
    <cellStyle name="標準 2 6 12" xfId="1262" xr:uid="{00000000-0005-0000-0000-000096050000}"/>
    <cellStyle name="標準 2 6 13" xfId="1263" xr:uid="{00000000-0005-0000-0000-000097050000}"/>
    <cellStyle name="標準 2 6 14" xfId="1264" xr:uid="{00000000-0005-0000-0000-000098050000}"/>
    <cellStyle name="標準 2 6 15" xfId="1265" xr:uid="{00000000-0005-0000-0000-000099050000}"/>
    <cellStyle name="標準 2 6 16" xfId="1266" xr:uid="{00000000-0005-0000-0000-00009A050000}"/>
    <cellStyle name="標準 2 6 17" xfId="1267" xr:uid="{00000000-0005-0000-0000-00009B050000}"/>
    <cellStyle name="標準 2 6 18" xfId="1268" xr:uid="{00000000-0005-0000-0000-00009C050000}"/>
    <cellStyle name="標準 2 6 19" xfId="1269" xr:uid="{00000000-0005-0000-0000-00009D050000}"/>
    <cellStyle name="標準 2 6 2" xfId="1270" xr:uid="{00000000-0005-0000-0000-00009E050000}"/>
    <cellStyle name="標準 2 6 20" xfId="1271" xr:uid="{00000000-0005-0000-0000-00009F050000}"/>
    <cellStyle name="標準 2 6 21" xfId="1272" xr:uid="{00000000-0005-0000-0000-0000A0050000}"/>
    <cellStyle name="標準 2 6 22" xfId="1273" xr:uid="{00000000-0005-0000-0000-0000A1050000}"/>
    <cellStyle name="標準 2 6 3" xfId="1274" xr:uid="{00000000-0005-0000-0000-0000A2050000}"/>
    <cellStyle name="標準 2 6 4" xfId="1275" xr:uid="{00000000-0005-0000-0000-0000A3050000}"/>
    <cellStyle name="標準 2 6 5" xfId="1276" xr:uid="{00000000-0005-0000-0000-0000A4050000}"/>
    <cellStyle name="標準 2 6 6" xfId="1277" xr:uid="{00000000-0005-0000-0000-0000A5050000}"/>
    <cellStyle name="標準 2 6 7" xfId="1278" xr:uid="{00000000-0005-0000-0000-0000A6050000}"/>
    <cellStyle name="標準 2 6 8" xfId="1279" xr:uid="{00000000-0005-0000-0000-0000A7050000}"/>
    <cellStyle name="標準 2 6 9" xfId="1280" xr:uid="{00000000-0005-0000-0000-0000A8050000}"/>
    <cellStyle name="標準 2 6_23_CRUDマトリックス(機能レベル)" xfId="1281" xr:uid="{00000000-0005-0000-0000-0000A9050000}"/>
    <cellStyle name="標準 2 7" xfId="1282" xr:uid="{00000000-0005-0000-0000-0000AA050000}"/>
    <cellStyle name="標準 2 7 2" xfId="1530" xr:uid="{00000000-0005-0000-0000-0000AB050000}"/>
    <cellStyle name="標準 2 7 2 2" xfId="1531" xr:uid="{00000000-0005-0000-0000-0000AC050000}"/>
    <cellStyle name="標準 2 7 2 3" xfId="1532" xr:uid="{00000000-0005-0000-0000-0000AD050000}"/>
    <cellStyle name="標準 2 7 2 3 2" xfId="1388" xr:uid="{00000000-0005-0000-0000-0000AE050000}"/>
    <cellStyle name="標準 2 8" xfId="1283" xr:uid="{00000000-0005-0000-0000-0000AF050000}"/>
    <cellStyle name="標準 2 9" xfId="1284" xr:uid="{00000000-0005-0000-0000-0000B0050000}"/>
    <cellStyle name="標準 2 9 2" xfId="1533" xr:uid="{00000000-0005-0000-0000-0000B1050000}"/>
    <cellStyle name="標準 2 9 2 2" xfId="1534" xr:uid="{00000000-0005-0000-0000-0000B2050000}"/>
    <cellStyle name="標準 2 9 2 2 2" xfId="1535" xr:uid="{00000000-0005-0000-0000-0000B3050000}"/>
    <cellStyle name="標準 2 9 2 2 3" xfId="1536" xr:uid="{00000000-0005-0000-0000-0000B4050000}"/>
    <cellStyle name="標準 2 9 2 2 3 2" xfId="1385" xr:uid="{00000000-0005-0000-0000-0000B5050000}"/>
    <cellStyle name="標準 2 9 2 2 3 2 2" xfId="1537" xr:uid="{00000000-0005-0000-0000-0000B6050000}"/>
    <cellStyle name="標準 2 9 2 3" xfId="1538" xr:uid="{00000000-0005-0000-0000-0000B7050000}"/>
    <cellStyle name="標準 2 9 2 4" xfId="1539" xr:uid="{00000000-0005-0000-0000-0000B8050000}"/>
    <cellStyle name="標準 2 9 2 4 2" xfId="1540" xr:uid="{00000000-0005-0000-0000-0000B9050000}"/>
    <cellStyle name="標準 2 9 2 4 2 2" xfId="1541" xr:uid="{00000000-0005-0000-0000-0000BA050000}"/>
    <cellStyle name="標準 2 9 2 4 2 2 2" xfId="1542" xr:uid="{00000000-0005-0000-0000-0000BB050000}"/>
    <cellStyle name="標準 20" xfId="1543" xr:uid="{00000000-0005-0000-0000-0000BC050000}"/>
    <cellStyle name="標準 20 2" xfId="1285" xr:uid="{00000000-0005-0000-0000-0000BD050000}"/>
    <cellStyle name="標準 20 2 2" xfId="1544" xr:uid="{00000000-0005-0000-0000-0000BE050000}"/>
    <cellStyle name="標準 20 3" xfId="1286" xr:uid="{00000000-0005-0000-0000-0000BF050000}"/>
    <cellStyle name="標準 20 4" xfId="1287" xr:uid="{00000000-0005-0000-0000-0000C0050000}"/>
    <cellStyle name="標準 21" xfId="1545" xr:uid="{00000000-0005-0000-0000-0000C1050000}"/>
    <cellStyle name="標準 21 2" xfId="1288" xr:uid="{00000000-0005-0000-0000-0000C2050000}"/>
    <cellStyle name="標準 21 3" xfId="1289" xr:uid="{00000000-0005-0000-0000-0000C3050000}"/>
    <cellStyle name="標準 22" xfId="1546" xr:uid="{00000000-0005-0000-0000-0000C4050000}"/>
    <cellStyle name="標準 22 2" xfId="1290" xr:uid="{00000000-0005-0000-0000-0000C5050000}"/>
    <cellStyle name="標準 22 2 2" xfId="1547" xr:uid="{00000000-0005-0000-0000-0000C6050000}"/>
    <cellStyle name="標準 23 2" xfId="1291" xr:uid="{00000000-0005-0000-0000-0000C7050000}"/>
    <cellStyle name="標準 23 3" xfId="1292" xr:uid="{00000000-0005-0000-0000-0000C8050000}"/>
    <cellStyle name="標準 23 4" xfId="1293" xr:uid="{00000000-0005-0000-0000-0000C9050000}"/>
    <cellStyle name="標準 24 2" xfId="1294" xr:uid="{00000000-0005-0000-0000-0000CA050000}"/>
    <cellStyle name="標準 24 3" xfId="1295" xr:uid="{00000000-0005-0000-0000-0000CB050000}"/>
    <cellStyle name="標準 25 2" xfId="1296" xr:uid="{00000000-0005-0000-0000-0000CC050000}"/>
    <cellStyle name="標準 3" xfId="1297" xr:uid="{00000000-0005-0000-0000-0000CD050000}"/>
    <cellStyle name="標準 3 10" xfId="1298" xr:uid="{00000000-0005-0000-0000-0000CE050000}"/>
    <cellStyle name="標準 3 11" xfId="1299" xr:uid="{00000000-0005-0000-0000-0000CF050000}"/>
    <cellStyle name="標準 3 12" xfId="1300" xr:uid="{00000000-0005-0000-0000-0000D0050000}"/>
    <cellStyle name="標準 3 13" xfId="1301" xr:uid="{00000000-0005-0000-0000-0000D1050000}"/>
    <cellStyle name="標準 3 14" xfId="1302" xr:uid="{00000000-0005-0000-0000-0000D2050000}"/>
    <cellStyle name="標準 3 15" xfId="1303" xr:uid="{00000000-0005-0000-0000-0000D3050000}"/>
    <cellStyle name="標準 3 16" xfId="1304" xr:uid="{00000000-0005-0000-0000-0000D4050000}"/>
    <cellStyle name="標準 3 17" xfId="1305" xr:uid="{00000000-0005-0000-0000-0000D5050000}"/>
    <cellStyle name="標準 3 18" xfId="1306" xr:uid="{00000000-0005-0000-0000-0000D6050000}"/>
    <cellStyle name="標準 3 19" xfId="1307" xr:uid="{00000000-0005-0000-0000-0000D7050000}"/>
    <cellStyle name="標準 3 2" xfId="1308" xr:uid="{00000000-0005-0000-0000-0000D8050000}"/>
    <cellStyle name="標準 3 2 2" xfId="1309" xr:uid="{00000000-0005-0000-0000-0000D9050000}"/>
    <cellStyle name="標準 3 2 3" xfId="1567" xr:uid="{00000000-0005-0000-0000-0000DA050000}"/>
    <cellStyle name="標準 3 2 3 2 2" xfId="1568" xr:uid="{00000000-0005-0000-0000-0000DB050000}"/>
    <cellStyle name="標準 3 2 3 2 2 2" xfId="1569" xr:uid="{00000000-0005-0000-0000-0000DC050000}"/>
    <cellStyle name="標準 3 20" xfId="1310" xr:uid="{00000000-0005-0000-0000-0000DD050000}"/>
    <cellStyle name="標準 3 21" xfId="1311" xr:uid="{00000000-0005-0000-0000-0000DE050000}"/>
    <cellStyle name="標準 3 22" xfId="1312" xr:uid="{00000000-0005-0000-0000-0000DF050000}"/>
    <cellStyle name="標準 3 23" xfId="1313" xr:uid="{00000000-0005-0000-0000-0000E0050000}"/>
    <cellStyle name="標準 3 24" xfId="1314" xr:uid="{00000000-0005-0000-0000-0000E1050000}"/>
    <cellStyle name="標準 3 25" xfId="1315" xr:uid="{00000000-0005-0000-0000-0000E2050000}"/>
    <cellStyle name="標準 3 26" xfId="1316" xr:uid="{00000000-0005-0000-0000-0000E3050000}"/>
    <cellStyle name="標準 3 27" xfId="1317" xr:uid="{00000000-0005-0000-0000-0000E4050000}"/>
    <cellStyle name="標準 3 28" xfId="1318" xr:uid="{00000000-0005-0000-0000-0000E5050000}"/>
    <cellStyle name="標準 3 29" xfId="1319" xr:uid="{00000000-0005-0000-0000-0000E6050000}"/>
    <cellStyle name="標準 3 3" xfId="1320" xr:uid="{00000000-0005-0000-0000-0000E7050000}"/>
    <cellStyle name="標準 3 3 2" xfId="1570" xr:uid="{00000000-0005-0000-0000-0000E8050000}"/>
    <cellStyle name="標準 3 4" xfId="1321" xr:uid="{00000000-0005-0000-0000-0000E9050000}"/>
    <cellStyle name="標準 3 5" xfId="1322" xr:uid="{00000000-0005-0000-0000-0000EA050000}"/>
    <cellStyle name="標準 3 6" xfId="1323" xr:uid="{00000000-0005-0000-0000-0000EB050000}"/>
    <cellStyle name="標準 3 7" xfId="1324" xr:uid="{00000000-0005-0000-0000-0000EC050000}"/>
    <cellStyle name="標準 3 8" xfId="1325" xr:uid="{00000000-0005-0000-0000-0000ED050000}"/>
    <cellStyle name="標準 3 9" xfId="1326" xr:uid="{00000000-0005-0000-0000-0000EE050000}"/>
    <cellStyle name="標準 4" xfId="1327" xr:uid="{00000000-0005-0000-0000-0000EF050000}"/>
    <cellStyle name="標準 4 2" xfId="1328" xr:uid="{00000000-0005-0000-0000-0000F0050000}"/>
    <cellStyle name="標準 4 2 2" xfId="1329" xr:uid="{00000000-0005-0000-0000-0000F1050000}"/>
    <cellStyle name="標準 4 2 2 2" xfId="1573" xr:uid="{00000000-0005-0000-0000-0000F2050000}"/>
    <cellStyle name="標準 4 3" xfId="1330" xr:uid="{00000000-0005-0000-0000-0000F3050000}"/>
    <cellStyle name="標準 4 4" xfId="1331" xr:uid="{00000000-0005-0000-0000-0000F4050000}"/>
    <cellStyle name="標準 4 5" xfId="1332" xr:uid="{00000000-0005-0000-0000-0000F5050000}"/>
    <cellStyle name="標準 5" xfId="1333" xr:uid="{00000000-0005-0000-0000-0000F6050000}"/>
    <cellStyle name="標準 5 2" xfId="1334" xr:uid="{00000000-0005-0000-0000-0000F7050000}"/>
    <cellStyle name="標準 5 2 2" xfId="1574" xr:uid="{00000000-0005-0000-0000-0000F8050000}"/>
    <cellStyle name="標準 5 3" xfId="1575" xr:uid="{00000000-0005-0000-0000-0000F9050000}"/>
    <cellStyle name="標準 6" xfId="1335" xr:uid="{00000000-0005-0000-0000-0000FA050000}"/>
    <cellStyle name="標準 6 2" xfId="1336" xr:uid="{00000000-0005-0000-0000-0000FB050000}"/>
    <cellStyle name="標準 6 2 2" xfId="1337" xr:uid="{00000000-0005-0000-0000-0000FC050000}"/>
    <cellStyle name="標準 6 2 2 2" xfId="1338" xr:uid="{00000000-0005-0000-0000-0000FD050000}"/>
    <cellStyle name="標準 6 3" xfId="1339" xr:uid="{00000000-0005-0000-0000-0000FE050000}"/>
    <cellStyle name="標準 7" xfId="1340" xr:uid="{00000000-0005-0000-0000-0000FF050000}"/>
    <cellStyle name="標準 7 2" xfId="1341" xr:uid="{00000000-0005-0000-0000-000000060000}"/>
    <cellStyle name="標準 7 3" xfId="1342" xr:uid="{00000000-0005-0000-0000-000001060000}"/>
    <cellStyle name="標準 8" xfId="1343" xr:uid="{00000000-0005-0000-0000-000002060000}"/>
    <cellStyle name="標準 8 2" xfId="1344" xr:uid="{00000000-0005-0000-0000-000003060000}"/>
    <cellStyle name="標準 8 3" xfId="1345" xr:uid="{00000000-0005-0000-0000-000004060000}"/>
    <cellStyle name="標準 8 4" xfId="1346" xr:uid="{00000000-0005-0000-0000-000005060000}"/>
    <cellStyle name="標準 8 5" xfId="1347" xr:uid="{00000000-0005-0000-0000-000006060000}"/>
    <cellStyle name="標準 8 6" xfId="1348" xr:uid="{00000000-0005-0000-0000-000007060000}"/>
    <cellStyle name="標準 8 7" xfId="1349" xr:uid="{00000000-0005-0000-0000-000008060000}"/>
    <cellStyle name="標準 9" xfId="1350" xr:uid="{00000000-0005-0000-0000-000009060000}"/>
    <cellStyle name="標準 9 2" xfId="1351" xr:uid="{00000000-0005-0000-0000-00000A060000}"/>
    <cellStyle name="標準 9 3" xfId="1352" xr:uid="{00000000-0005-0000-0000-00000B060000}"/>
    <cellStyle name="標準 9 4" xfId="1353" xr:uid="{00000000-0005-0000-0000-00000C060000}"/>
    <cellStyle name="標準 9 5" xfId="1354" xr:uid="{00000000-0005-0000-0000-00000D060000}"/>
    <cellStyle name="標準 9 6" xfId="1355" xr:uid="{00000000-0005-0000-0000-00000E060000}"/>
    <cellStyle name="未定義" xfId="1571" xr:uid="{00000000-0005-0000-0000-00000F060000}"/>
    <cellStyle name="良い 10" xfId="1356" xr:uid="{00000000-0005-0000-0000-000010060000}"/>
    <cellStyle name="良い 11" xfId="1357" xr:uid="{00000000-0005-0000-0000-000011060000}"/>
    <cellStyle name="良い 12" xfId="1358" xr:uid="{00000000-0005-0000-0000-000012060000}"/>
    <cellStyle name="良い 13" xfId="1359" xr:uid="{00000000-0005-0000-0000-000013060000}"/>
    <cellStyle name="良い 14" xfId="1360" xr:uid="{00000000-0005-0000-0000-000014060000}"/>
    <cellStyle name="良い 15" xfId="1361" xr:uid="{00000000-0005-0000-0000-000015060000}"/>
    <cellStyle name="良い 16" xfId="1362" xr:uid="{00000000-0005-0000-0000-000016060000}"/>
    <cellStyle name="良い 17" xfId="1363" xr:uid="{00000000-0005-0000-0000-000017060000}"/>
    <cellStyle name="良い 18" xfId="1364" xr:uid="{00000000-0005-0000-0000-000018060000}"/>
    <cellStyle name="良い 19" xfId="1365" xr:uid="{00000000-0005-0000-0000-000019060000}"/>
    <cellStyle name="良い 2" xfId="1366" xr:uid="{00000000-0005-0000-0000-00001A060000}"/>
    <cellStyle name="良い 2 2" xfId="1367" xr:uid="{00000000-0005-0000-0000-00001B060000}"/>
    <cellStyle name="良い 2 2 2" xfId="1572" xr:uid="{00000000-0005-0000-0000-00001C060000}"/>
    <cellStyle name="良い 20" xfId="1368" xr:uid="{00000000-0005-0000-0000-00001D060000}"/>
    <cellStyle name="良い 21" xfId="1369" xr:uid="{00000000-0005-0000-0000-00001E060000}"/>
    <cellStyle name="良い 22" xfId="1370" xr:uid="{00000000-0005-0000-0000-00001F060000}"/>
    <cellStyle name="良い 23" xfId="1371" xr:uid="{00000000-0005-0000-0000-000020060000}"/>
    <cellStyle name="良い 24" xfId="1372" xr:uid="{00000000-0005-0000-0000-000021060000}"/>
    <cellStyle name="良い 25" xfId="1373" xr:uid="{00000000-0005-0000-0000-000022060000}"/>
    <cellStyle name="良い 3" xfId="1374" xr:uid="{00000000-0005-0000-0000-000023060000}"/>
    <cellStyle name="良い 3 2" xfId="1375" xr:uid="{00000000-0005-0000-0000-000024060000}"/>
    <cellStyle name="良い 4" xfId="1376" xr:uid="{00000000-0005-0000-0000-000025060000}"/>
    <cellStyle name="良い 5" xfId="1377" xr:uid="{00000000-0005-0000-0000-000026060000}"/>
    <cellStyle name="良い 6" xfId="1378" xr:uid="{00000000-0005-0000-0000-000027060000}"/>
    <cellStyle name="良い 7" xfId="1379" xr:uid="{00000000-0005-0000-0000-000028060000}"/>
    <cellStyle name="良い 8" xfId="1380" xr:uid="{00000000-0005-0000-0000-000029060000}"/>
    <cellStyle name="良い 9" xfId="1381" xr:uid="{00000000-0005-0000-0000-00002A060000}"/>
  </cellStyles>
  <dxfs count="833"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</dxfs>
  <tableStyles count="0" defaultTableStyle="TableStyleMedium2" defaultPivotStyle="PivotStyleLight16"/>
  <colors>
    <mruColors>
      <color rgb="FFFCD5B5"/>
      <color rgb="FFCBE0C7"/>
      <color rgb="FFFFCCCC"/>
      <color rgb="FFFCD5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0153603465102"/>
          <c:y val="7.5173095944609303E-2"/>
          <c:w val="0.83705341586121773"/>
          <c:h val="0.40561150182636668"/>
        </c:manualLayout>
      </c:layout>
      <c:scatterChart>
        <c:scatterStyle val="lineMarker"/>
        <c:varyColors val="0"/>
        <c:ser>
          <c:idx val="21"/>
          <c:order val="0"/>
          <c:tx>
            <c:strRef>
              <c:f>全体!$B$8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全体!$I$8</c:f>
              <c:numCache>
                <c:formatCode>General</c:formatCode>
                <c:ptCount val="1"/>
                <c:pt idx="0">
                  <c:v>482519</c:v>
                </c:pt>
              </c:numCache>
            </c:numRef>
          </c:xVal>
          <c:yVal>
            <c:numRef>
              <c:f>全体!$D$8</c:f>
              <c:numCache>
                <c:formatCode>General</c:formatCode>
                <c:ptCount val="1"/>
                <c:pt idx="0">
                  <c:v>19736256666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F3-431A-B968-DDE76966732E}"/>
            </c:ext>
          </c:extLst>
        </c:ser>
        <c:ser>
          <c:idx val="0"/>
          <c:order val="1"/>
          <c:tx>
            <c:strRef>
              <c:f>全体!$B$9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ln w="28575">
              <a:noFill/>
            </a:ln>
          </c:spP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全体!$I$9</c:f>
              <c:numCache>
                <c:formatCode>General</c:formatCode>
                <c:ptCount val="1"/>
                <c:pt idx="0">
                  <c:v>608183</c:v>
                </c:pt>
              </c:numCache>
            </c:numRef>
          </c:xVal>
          <c:yVal>
            <c:numRef>
              <c:f>全体!$D$9</c:f>
              <c:numCache>
                <c:formatCode>General</c:formatCode>
                <c:ptCount val="1"/>
                <c:pt idx="0">
                  <c:v>136135814277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F3-431A-B968-DDE76966732E}"/>
            </c:ext>
          </c:extLst>
        </c:ser>
        <c:ser>
          <c:idx val="1"/>
          <c:order val="2"/>
          <c:tx>
            <c:strRef>
              <c:f>全体!$B$10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全体!$I$10</c:f>
              <c:numCache>
                <c:formatCode>General</c:formatCode>
                <c:ptCount val="1"/>
                <c:pt idx="0">
                  <c:v>269579</c:v>
                </c:pt>
              </c:numCache>
            </c:numRef>
          </c:xVal>
          <c:yVal>
            <c:numRef>
              <c:f>全体!$D$10</c:f>
              <c:numCache>
                <c:formatCode>General</c:formatCode>
                <c:ptCount val="1"/>
                <c:pt idx="0">
                  <c:v>15017416711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F3-431A-B968-DDE76966732E}"/>
            </c:ext>
          </c:extLst>
        </c:ser>
        <c:ser>
          <c:idx val="2"/>
          <c:order val="3"/>
          <c:tx>
            <c:strRef>
              <c:f>全体!$B$11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3.91717663573952E-2"/>
                  <c:y val="-8.1022726737255222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F3-431A-B968-DDE76966732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全体!$I$11</c:f>
              <c:numCache>
                <c:formatCode>General</c:formatCode>
                <c:ptCount val="1"/>
                <c:pt idx="0">
                  <c:v>1005995</c:v>
                </c:pt>
              </c:numCache>
            </c:numRef>
          </c:xVal>
          <c:yVal>
            <c:numRef>
              <c:f>全体!$D$11</c:f>
              <c:numCache>
                <c:formatCode>General</c:formatCode>
                <c:ptCount val="1"/>
                <c:pt idx="0">
                  <c:v>76555854417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F3-431A-B968-DDE76966732E}"/>
            </c:ext>
          </c:extLst>
        </c:ser>
        <c:ser>
          <c:idx val="3"/>
          <c:order val="4"/>
          <c:tx>
            <c:strRef>
              <c:f>全体!$B$12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全体!$I$12</c:f>
              <c:numCache>
                <c:formatCode>General</c:formatCode>
                <c:ptCount val="1"/>
                <c:pt idx="0">
                  <c:v>275956</c:v>
                </c:pt>
              </c:numCache>
            </c:numRef>
          </c:xVal>
          <c:yVal>
            <c:numRef>
              <c:f>全体!$D$12</c:f>
              <c:numCache>
                <c:formatCode>General</c:formatCode>
                <c:ptCount val="1"/>
                <c:pt idx="0">
                  <c:v>30387499468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F3-431A-B968-DDE76966732E}"/>
            </c:ext>
          </c:extLst>
        </c:ser>
        <c:ser>
          <c:idx val="4"/>
          <c:order val="5"/>
          <c:tx>
            <c:strRef>
              <c:f>全体!$B$13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F3-431A-B968-DDE76966732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全体!$I$13</c:f>
              <c:numCache>
                <c:formatCode>General</c:formatCode>
                <c:ptCount val="1"/>
                <c:pt idx="0">
                  <c:v>628108</c:v>
                </c:pt>
              </c:numCache>
            </c:numRef>
          </c:xVal>
          <c:yVal>
            <c:numRef>
              <c:f>全体!$D$13</c:f>
              <c:numCache>
                <c:formatCode>General</c:formatCode>
                <c:ptCount val="1"/>
                <c:pt idx="0">
                  <c:v>62793797538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F3-431A-B968-DDE76966732E}"/>
            </c:ext>
          </c:extLst>
        </c:ser>
        <c:ser>
          <c:idx val="5"/>
          <c:order val="6"/>
          <c:tx>
            <c:strRef>
              <c:f>全体!$B$14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5.6548692726924442E-2"/>
                  <c:y val="-1.01339124140427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Ⅶ</a:t>
                    </a:r>
                    <a:r>
                      <a:rPr lang="ja-JP" altLang="en-US"/>
                      <a:t>．眼及び付属器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F3-431A-B968-DDE76966732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全体!$I$14</c:f>
              <c:numCache>
                <c:formatCode>General</c:formatCode>
                <c:ptCount val="1"/>
                <c:pt idx="0">
                  <c:v>629271</c:v>
                </c:pt>
              </c:numCache>
            </c:numRef>
          </c:xVal>
          <c:yVal>
            <c:numRef>
              <c:f>全体!$D$14</c:f>
              <c:numCache>
                <c:formatCode>General</c:formatCode>
                <c:ptCount val="1"/>
                <c:pt idx="0">
                  <c:v>45641692928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6F3-431A-B968-DDE76966732E}"/>
            </c:ext>
          </c:extLst>
        </c:ser>
        <c:ser>
          <c:idx val="6"/>
          <c:order val="7"/>
          <c:tx>
            <c:strRef>
              <c:f>全体!$B$15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全体!$I$15</c:f>
              <c:numCache>
                <c:formatCode>General</c:formatCode>
                <c:ptCount val="1"/>
                <c:pt idx="0">
                  <c:v>190298</c:v>
                </c:pt>
              </c:numCache>
            </c:numRef>
          </c:xVal>
          <c:yVal>
            <c:numRef>
              <c:f>全体!$D$15</c:f>
              <c:numCache>
                <c:formatCode>General</c:formatCode>
                <c:ptCount val="1"/>
                <c:pt idx="0">
                  <c:v>3540399508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6F3-431A-B968-DDE76966732E}"/>
            </c:ext>
          </c:extLst>
        </c:ser>
        <c:ser>
          <c:idx val="7"/>
          <c:order val="8"/>
          <c:tx>
            <c:strRef>
              <c:f>全体!$B$16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F3-431A-B968-DDE76966732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全体!$I$16</c:f>
              <c:numCache>
                <c:formatCode>General</c:formatCode>
                <c:ptCount val="1"/>
                <c:pt idx="0">
                  <c:v>1091316</c:v>
                </c:pt>
              </c:numCache>
            </c:numRef>
          </c:xVal>
          <c:yVal>
            <c:numRef>
              <c:f>全体!$D$16</c:f>
              <c:numCache>
                <c:formatCode>General</c:formatCode>
                <c:ptCount val="1"/>
                <c:pt idx="0">
                  <c:v>219229616627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6F3-431A-B968-DDE76966732E}"/>
            </c:ext>
          </c:extLst>
        </c:ser>
        <c:ser>
          <c:idx val="8"/>
          <c:order val="9"/>
          <c:tx>
            <c:strRef>
              <c:f>全体!$B$17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2.5654026942209919E-3"/>
                  <c:y val="-2.272106048092147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F3-431A-B968-DDE76966732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全体!$I$17</c:f>
              <c:numCache>
                <c:formatCode>General</c:formatCode>
                <c:ptCount val="1"/>
                <c:pt idx="0">
                  <c:v>707541</c:v>
                </c:pt>
              </c:numCache>
            </c:numRef>
          </c:xVal>
          <c:yVal>
            <c:numRef>
              <c:f>全体!$D$17</c:f>
              <c:numCache>
                <c:formatCode>General</c:formatCode>
                <c:ptCount val="1"/>
                <c:pt idx="0">
                  <c:v>75309879483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36F3-431A-B968-DDE76966732E}"/>
            </c:ext>
          </c:extLst>
        </c:ser>
        <c:ser>
          <c:idx val="9"/>
          <c:order val="10"/>
          <c:tx>
            <c:strRef>
              <c:f>全体!$B$18</c:f>
              <c:strCache>
                <c:ptCount val="1"/>
                <c:pt idx="0">
                  <c:v>ⅩⅠ．消化器系の疾患※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1.6130212103265894E-2"/>
                  <c:y val="-4.06830272786817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113596981860454"/>
                      <c:h val="3.46972202980911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6F3-431A-B968-DDE76966732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全体!$I$18</c:f>
              <c:numCache>
                <c:formatCode>General</c:formatCode>
                <c:ptCount val="1"/>
                <c:pt idx="0">
                  <c:v>990171</c:v>
                </c:pt>
              </c:numCache>
            </c:numRef>
          </c:xVal>
          <c:yVal>
            <c:numRef>
              <c:f>全体!$D$18</c:f>
              <c:numCache>
                <c:formatCode>General</c:formatCode>
                <c:ptCount val="1"/>
                <c:pt idx="0">
                  <c:v>84224683685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36F3-431A-B968-DDE76966732E}"/>
            </c:ext>
          </c:extLst>
        </c:ser>
        <c:ser>
          <c:idx val="10"/>
          <c:order val="11"/>
          <c:tx>
            <c:strRef>
              <c:f>全体!$B$19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全体!$I$19</c:f>
              <c:numCache>
                <c:formatCode>General</c:formatCode>
                <c:ptCount val="1"/>
                <c:pt idx="0">
                  <c:v>607836</c:v>
                </c:pt>
              </c:numCache>
            </c:numRef>
          </c:xVal>
          <c:yVal>
            <c:numRef>
              <c:f>全体!$D$19</c:f>
              <c:numCache>
                <c:formatCode>General</c:formatCode>
                <c:ptCount val="1"/>
                <c:pt idx="0">
                  <c:v>19692573306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36F3-431A-B968-DDE76966732E}"/>
            </c:ext>
          </c:extLst>
        </c:ser>
        <c:ser>
          <c:idx val="11"/>
          <c:order val="12"/>
          <c:tx>
            <c:strRef>
              <c:f>全体!$B$20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6F3-431A-B968-DDE76966732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全体!$I$20</c:f>
              <c:numCache>
                <c:formatCode>General</c:formatCode>
                <c:ptCount val="1"/>
                <c:pt idx="0">
                  <c:v>946744</c:v>
                </c:pt>
              </c:numCache>
            </c:numRef>
          </c:xVal>
          <c:yVal>
            <c:numRef>
              <c:f>全体!$D$20</c:f>
              <c:numCache>
                <c:formatCode>General</c:formatCode>
                <c:ptCount val="1"/>
                <c:pt idx="0">
                  <c:v>152244427651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36F3-431A-B968-DDE76966732E}"/>
            </c:ext>
          </c:extLst>
        </c:ser>
        <c:ser>
          <c:idx val="12"/>
          <c:order val="13"/>
          <c:tx>
            <c:strRef>
              <c:f>全体!$B$21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6F3-431A-B968-DDE76966732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全体!$I$21</c:f>
              <c:numCache>
                <c:formatCode>General</c:formatCode>
                <c:ptCount val="1"/>
                <c:pt idx="0">
                  <c:v>546594</c:v>
                </c:pt>
              </c:numCache>
            </c:numRef>
          </c:xVal>
          <c:yVal>
            <c:numRef>
              <c:f>全体!$D$21</c:f>
              <c:numCache>
                <c:formatCode>General</c:formatCode>
                <c:ptCount val="1"/>
                <c:pt idx="0">
                  <c:v>83176320757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36F3-431A-B968-DDE76966732E}"/>
            </c:ext>
          </c:extLst>
        </c:ser>
        <c:ser>
          <c:idx val="13"/>
          <c:order val="14"/>
          <c:tx>
            <c:strRef>
              <c:f>全体!$B$22</c:f>
              <c:strCache>
                <c:ptCount val="1"/>
                <c:pt idx="0">
                  <c:v>ⅩⅤ．妊娠，分娩及び産じょく※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全体!$I$22</c:f>
              <c:numCache>
                <c:formatCode>General</c:formatCode>
                <c:ptCount val="1"/>
                <c:pt idx="0">
                  <c:v>643</c:v>
                </c:pt>
              </c:numCache>
            </c:numRef>
          </c:xVal>
          <c:yVal>
            <c:numRef>
              <c:f>全体!$D$22</c:f>
              <c:numCache>
                <c:formatCode>General</c:formatCode>
                <c:ptCount val="1"/>
                <c:pt idx="0">
                  <c:v>2489500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36F3-431A-B968-DDE76966732E}"/>
            </c:ext>
          </c:extLst>
        </c:ser>
        <c:ser>
          <c:idx val="14"/>
          <c:order val="15"/>
          <c:tx>
            <c:strRef>
              <c:f>全体!$B$23</c:f>
              <c:strCache>
                <c:ptCount val="1"/>
                <c:pt idx="0">
                  <c:v>ⅩⅥ．周産期に発生した病態※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全体!$I$23</c:f>
              <c:numCache>
                <c:formatCode>General</c:formatCode>
                <c:ptCount val="1"/>
                <c:pt idx="0">
                  <c:v>154</c:v>
                </c:pt>
              </c:numCache>
            </c:numRef>
          </c:xVal>
          <c:yVal>
            <c:numRef>
              <c:f>全体!$D$23</c:f>
              <c:numCache>
                <c:formatCode>General</c:formatCode>
                <c:ptCount val="1"/>
                <c:pt idx="0">
                  <c:v>617166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36F3-431A-B968-DDE76966732E}"/>
            </c:ext>
          </c:extLst>
        </c:ser>
        <c:ser>
          <c:idx val="15"/>
          <c:order val="16"/>
          <c:tx>
            <c:strRef>
              <c:f>全体!$B$24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全体!$I$24</c:f>
              <c:numCache>
                <c:formatCode>General</c:formatCode>
                <c:ptCount val="1"/>
                <c:pt idx="0">
                  <c:v>35620</c:v>
                </c:pt>
              </c:numCache>
            </c:numRef>
          </c:xVal>
          <c:yVal>
            <c:numRef>
              <c:f>全体!$D$24</c:f>
              <c:numCache>
                <c:formatCode>General</c:formatCode>
                <c:ptCount val="1"/>
                <c:pt idx="0">
                  <c:v>403114233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36F3-431A-B968-DDE76966732E}"/>
            </c:ext>
          </c:extLst>
        </c:ser>
        <c:ser>
          <c:idx val="16"/>
          <c:order val="17"/>
          <c:tx>
            <c:strRef>
              <c:f>全体!$B$25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全体!$I$25</c:f>
              <c:numCache>
                <c:formatCode>General</c:formatCode>
                <c:ptCount val="1"/>
                <c:pt idx="0">
                  <c:v>641026</c:v>
                </c:pt>
              </c:numCache>
            </c:numRef>
          </c:xVal>
          <c:yVal>
            <c:numRef>
              <c:f>全体!$D$25</c:f>
              <c:numCache>
                <c:formatCode>General</c:formatCode>
                <c:ptCount val="1"/>
                <c:pt idx="0">
                  <c:v>22084953549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36F3-431A-B968-DDE76966732E}"/>
            </c:ext>
          </c:extLst>
        </c:ser>
        <c:ser>
          <c:idx val="17"/>
          <c:order val="18"/>
          <c:tx>
            <c:strRef>
              <c:f>全体!$B$26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25658818781050924"/>
                  <c:y val="-4.93567971915798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02421530565243"/>
                      <c:h val="3.20766008378216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36F3-431A-B968-DDE76966732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全体!$I$26</c:f>
              <c:numCache>
                <c:formatCode>General</c:formatCode>
                <c:ptCount val="1"/>
                <c:pt idx="0">
                  <c:v>458266</c:v>
                </c:pt>
              </c:numCache>
            </c:numRef>
          </c:xVal>
          <c:yVal>
            <c:numRef>
              <c:f>全体!$D$26</c:f>
              <c:numCache>
                <c:formatCode>General</c:formatCode>
                <c:ptCount val="1"/>
                <c:pt idx="0">
                  <c:v>72202588966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36F3-431A-B968-DDE76966732E}"/>
            </c:ext>
          </c:extLst>
        </c:ser>
        <c:ser>
          <c:idx val="18"/>
          <c:order val="19"/>
          <c:tx>
            <c:strRef>
              <c:f>全体!$B$27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全体!$I$27</c:f>
              <c:numCache>
                <c:formatCode>General</c:formatCode>
                <c:ptCount val="1"/>
                <c:pt idx="0">
                  <c:v>373157</c:v>
                </c:pt>
              </c:numCache>
            </c:numRef>
          </c:xVal>
          <c:yVal>
            <c:numRef>
              <c:f>全体!$D$27</c:f>
              <c:numCache>
                <c:formatCode>General</c:formatCode>
                <c:ptCount val="1"/>
                <c:pt idx="0">
                  <c:v>6236313031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36F3-431A-B968-DDE76966732E}"/>
            </c:ext>
          </c:extLst>
        </c:ser>
        <c:ser>
          <c:idx val="19"/>
          <c:order val="20"/>
          <c:tx>
            <c:strRef>
              <c:f>全体!$B$28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全体!$I$28</c:f>
              <c:numCache>
                <c:formatCode>General</c:formatCode>
                <c:ptCount val="1"/>
                <c:pt idx="0">
                  <c:v>415339</c:v>
                </c:pt>
              </c:numCache>
            </c:numRef>
          </c:xVal>
          <c:yVal>
            <c:numRef>
              <c:f>全体!$D$28</c:f>
              <c:numCache>
                <c:formatCode>General</c:formatCode>
                <c:ptCount val="1"/>
                <c:pt idx="0">
                  <c:v>41810941574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36F3-431A-B968-DDE76966732E}"/>
            </c:ext>
          </c:extLst>
        </c:ser>
        <c:ser>
          <c:idx val="20"/>
          <c:order val="21"/>
          <c:tx>
            <c:strRef>
              <c:f>全体!$B$29</c:f>
              <c:strCache>
                <c:ptCount val="1"/>
                <c:pt idx="0">
                  <c:v>分類外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全体!$I$29</c:f>
              <c:numCache>
                <c:formatCode>General</c:formatCode>
                <c:ptCount val="1"/>
                <c:pt idx="0">
                  <c:v>7024</c:v>
                </c:pt>
              </c:numCache>
            </c:numRef>
          </c:xVal>
          <c:yVal>
            <c:numRef>
              <c:f>全体!$D$29</c:f>
              <c:numCache>
                <c:formatCode>General</c:formatCode>
                <c:ptCount val="1"/>
                <c:pt idx="0">
                  <c:v>67577109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36F3-431A-B968-DDE76966732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15305232"/>
        <c:axId val="615303552"/>
      </c:scatterChart>
      <c:valAx>
        <c:axId val="61530523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患者数（人）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615303552"/>
        <c:crosses val="autoZero"/>
        <c:crossBetween val="midCat"/>
      </c:valAx>
      <c:valAx>
        <c:axId val="61530355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医療費（円）</a:t>
                </a:r>
                <a:r>
                  <a:rPr lang="en-US" altLang="ja-JP"/>
                  <a:t>※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1.4612939533239442E-2"/>
              <c:y val="2.436848212964476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6153052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041299591371113"/>
          <c:y val="0.55493570722057373"/>
          <c:w val="0.73427286784398138"/>
          <c:h val="0.4331948565776458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253019323671497"/>
          <c:y val="5.651300154906206E-2"/>
          <c:w val="0.54844951690821253"/>
          <c:h val="0.9306440328934364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全体!$P$102</c:f>
              <c:strCache>
                <c:ptCount val="1"/>
                <c:pt idx="0">
                  <c:v>患者一人当たりの医療費(円)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dLbls>
            <c:delete val="1"/>
          </c:dLbls>
          <c:cat>
            <c:strRef>
              <c:f>全体!$B$8:$B$29</c:f>
              <c:strCache>
                <c:ptCount val="22"/>
                <c:pt idx="0">
                  <c:v>Ⅰ．感染症及び寄生虫症</c:v>
                </c:pt>
                <c:pt idx="1">
                  <c:v>Ⅱ．新生物＜腫瘍＞</c:v>
                </c:pt>
                <c:pt idx="2">
                  <c:v>Ⅲ．血液及び造血器の疾患並びに免疫機構の障害</c:v>
                </c:pt>
                <c:pt idx="3">
                  <c:v>Ⅳ．内分泌，栄養及び代謝疾患</c:v>
                </c:pt>
                <c:pt idx="4">
                  <c:v>Ⅴ．精神及び行動の障害</c:v>
                </c:pt>
                <c:pt idx="5">
                  <c:v>Ⅵ．神経系の疾患</c:v>
                </c:pt>
                <c:pt idx="6">
                  <c:v>Ⅶ．眼及び付属器の疾患</c:v>
                </c:pt>
                <c:pt idx="7">
                  <c:v>Ⅷ．耳及び乳様突起の疾患</c:v>
                </c:pt>
                <c:pt idx="8">
                  <c:v>Ⅸ．循環器系の疾患</c:v>
                </c:pt>
                <c:pt idx="9">
                  <c:v>Ⅹ．呼吸器系の疾患</c:v>
                </c:pt>
                <c:pt idx="10">
                  <c:v>ⅩⅠ．消化器系の疾患※</c:v>
                </c:pt>
                <c:pt idx="11">
                  <c:v>ⅩⅡ．皮膚及び皮下組織の疾患</c:v>
                </c:pt>
                <c:pt idx="12">
                  <c:v>ⅩⅢ．筋骨格系及び結合組織の疾患</c:v>
                </c:pt>
                <c:pt idx="13">
                  <c:v>ⅩⅣ．腎尿路生殖器系の疾患</c:v>
                </c:pt>
                <c:pt idx="14">
                  <c:v>ⅩⅤ．妊娠，分娩及び産じょく※</c:v>
                </c:pt>
                <c:pt idx="15">
                  <c:v>ⅩⅥ．周産期に発生した病態※</c:v>
                </c:pt>
                <c:pt idx="16">
                  <c:v>ⅩⅦ．先天奇形，変形及び染色体異常</c:v>
                </c:pt>
                <c:pt idx="17">
                  <c:v>ⅩⅧ．症状，徴候及び異常臨床所見・異常検査所見で他に分類されないもの</c:v>
                </c:pt>
                <c:pt idx="18">
                  <c:v>ⅩⅨ．損傷，中毒及びその他の外因の影響</c:v>
                </c:pt>
                <c:pt idx="19">
                  <c:v>ⅩⅩⅠ．健康状態に影響を及ぼす要因及び保健サービスの利用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全体!$K$8:$K$29</c:f>
              <c:numCache>
                <c:formatCode>General</c:formatCode>
                <c:ptCount val="22"/>
                <c:pt idx="0">
                  <c:v>40902.548222971498</c:v>
                </c:pt>
                <c:pt idx="1">
                  <c:v>223840.21631153801</c:v>
                </c:pt>
                <c:pt idx="2">
                  <c:v>55706.923428753696</c:v>
                </c:pt>
                <c:pt idx="3">
                  <c:v>76099.637092629695</c:v>
                </c:pt>
                <c:pt idx="4">
                  <c:v>110117.19066807799</c:v>
                </c:pt>
                <c:pt idx="5">
                  <c:v>99972.930671158494</c:v>
                </c:pt>
                <c:pt idx="6">
                  <c:v>72531.060430243902</c:v>
                </c:pt>
                <c:pt idx="7">
                  <c:v>18604.5019285542</c:v>
                </c:pt>
                <c:pt idx="8">
                  <c:v>200885.551597338</c:v>
                </c:pt>
                <c:pt idx="9">
                  <c:v>106438.89114977101</c:v>
                </c:pt>
                <c:pt idx="10">
                  <c:v>85060.745755026102</c:v>
                </c:pt>
                <c:pt idx="11">
                  <c:v>32397.839723214802</c:v>
                </c:pt>
                <c:pt idx="12">
                  <c:v>160808.44204029799</c:v>
                </c:pt>
                <c:pt idx="13">
                  <c:v>152172.03400878899</c:v>
                </c:pt>
                <c:pt idx="14">
                  <c:v>3871.6951788491401</c:v>
                </c:pt>
                <c:pt idx="15">
                  <c:v>4007.5714285714298</c:v>
                </c:pt>
                <c:pt idx="16">
                  <c:v>11317.075603593499</c:v>
                </c:pt>
                <c:pt idx="17">
                  <c:v>34452.508243035401</c:v>
                </c:pt>
                <c:pt idx="18">
                  <c:v>157556.067799051</c:v>
                </c:pt>
                <c:pt idx="19">
                  <c:v>16712.3034835203</c:v>
                </c:pt>
                <c:pt idx="20">
                  <c:v>100667.025186655</c:v>
                </c:pt>
                <c:pt idx="21">
                  <c:v>9620.8868166286993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4-4C03-BAB5-D4C15F6C21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615298512"/>
        <c:axId val="615288992"/>
      </c:barChart>
      <c:catAx>
        <c:axId val="6152985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5288992"/>
        <c:crosses val="autoZero"/>
        <c:auto val="1"/>
        <c:lblAlgn val="ctr"/>
        <c:lblOffset val="100"/>
        <c:noMultiLvlLbl val="0"/>
      </c:catAx>
      <c:valAx>
        <c:axId val="61528899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4982741545893734"/>
              <c:y val="1.391710449503794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615298512"/>
        <c:crosses val="autoZero"/>
        <c:crossBetween val="between"/>
      </c:valAx>
    </c:plotArea>
    <c:legend>
      <c:legendPos val="t"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 b="1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14</xdr:col>
      <xdr:colOff>517125</xdr:colOff>
      <xdr:row>88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F88F2D-7D27-40E5-A6B2-60F2137F2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14</xdr:col>
      <xdr:colOff>517125</xdr:colOff>
      <xdr:row>146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4D53A6B-6F17-4771-B031-4C32F70A9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1634080</xdr:colOff>
      <xdr:row>3</xdr:row>
      <xdr:rowOff>234162</xdr:rowOff>
    </xdr:from>
    <xdr:to>
      <xdr:col>2</xdr:col>
      <xdr:colOff>1555</xdr:colOff>
      <xdr:row>4</xdr:row>
      <xdr:rowOff>194462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4568287-E5FB-4E5C-AFB6-C86F0CC686D4}"/>
            </a:ext>
          </a:extLst>
        </xdr:cNvPr>
        <xdr:cNvSpPr>
          <a:spLocks/>
        </xdr:cNvSpPr>
      </xdr:nvSpPr>
      <xdr:spPr>
        <a:xfrm>
          <a:off x="1986505" y="891387"/>
          <a:ext cx="1044000" cy="19842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1626460</xdr:colOff>
      <xdr:row>4</xdr:row>
      <xdr:rowOff>3657</xdr:rowOff>
    </xdr:from>
    <xdr:to>
      <xdr:col>1</xdr:col>
      <xdr:colOff>2670460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/>
        </xdr:cNvSpPr>
      </xdr:nvSpPr>
      <xdr:spPr>
        <a:xfrm>
          <a:off x="197888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3</xdr:row>
      <xdr:rowOff>234162</xdr:rowOff>
    </xdr:from>
    <xdr:to>
      <xdr:col>2</xdr:col>
      <xdr:colOff>1555</xdr:colOff>
      <xdr:row>4</xdr:row>
      <xdr:rowOff>194462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874F7E4-F48B-4E64-824D-0CA4850FDDDC}"/>
            </a:ext>
          </a:extLst>
        </xdr:cNvPr>
        <xdr:cNvSpPr>
          <a:spLocks/>
        </xdr:cNvSpPr>
      </xdr:nvSpPr>
      <xdr:spPr>
        <a:xfrm>
          <a:off x="1986505" y="891387"/>
          <a:ext cx="1044000" cy="19842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7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A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B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D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E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3100-000007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3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3400-000007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35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1641700</xdr:colOff>
      <xdr:row>4</xdr:row>
      <xdr:rowOff>3657</xdr:rowOff>
    </xdr:from>
    <xdr:to>
      <xdr:col>2</xdr:col>
      <xdr:colOff>9175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800-000006000000}"/>
            </a:ext>
          </a:extLst>
        </xdr:cNvPr>
        <xdr:cNvSpPr>
          <a:spLocks/>
        </xdr:cNvSpPr>
      </xdr:nvSpPr>
      <xdr:spPr>
        <a:xfrm>
          <a:off x="199412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3A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B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3C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11277</xdr:rowOff>
    </xdr:from>
    <xdr:to>
      <xdr:col>2</xdr:col>
      <xdr:colOff>1555</xdr:colOff>
      <xdr:row>4</xdr:row>
      <xdr:rowOff>207797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3D00-000007000000}"/>
            </a:ext>
          </a:extLst>
        </xdr:cNvPr>
        <xdr:cNvSpPr>
          <a:spLocks/>
        </xdr:cNvSpPr>
      </xdr:nvSpPr>
      <xdr:spPr>
        <a:xfrm>
          <a:off x="1986505" y="96377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45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4700-000007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D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E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F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50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51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52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FA1A7-30EF-418F-8A58-C8587A97D8F8}">
  <dimension ref="B1:P156"/>
  <sheetViews>
    <sheetView showGridLines="0" tabSelected="1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22" width="9" style="1"/>
    <col min="23" max="24" width="9" style="1" customWidth="1"/>
    <col min="25" max="25" width="7" style="1" customWidth="1"/>
    <col min="26" max="16384" width="9" style="1"/>
  </cols>
  <sheetData>
    <row r="1" spans="2:16" ht="16.5" customHeight="1">
      <c r="B1" s="35" t="s">
        <v>192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2:16" ht="16.5" customHeight="1">
      <c r="B2" s="35" t="s">
        <v>267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2:16" ht="18.75" customHeight="1">
      <c r="B3" s="116" t="s">
        <v>179</v>
      </c>
      <c r="C3" s="117"/>
      <c r="D3" s="118">
        <v>1366377</v>
      </c>
      <c r="E3" s="118"/>
      <c r="F3" s="118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2:16" ht="18.75" customHeight="1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2:16" ht="18.75" customHeight="1">
      <c r="B5" s="75" t="s">
        <v>269</v>
      </c>
      <c r="C5" s="7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2:16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  <c r="O6" s="35"/>
      <c r="P6" s="35"/>
    </row>
    <row r="7" spans="2:16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  <c r="O7" s="35"/>
      <c r="P7" s="35"/>
    </row>
    <row r="8" spans="2:16" ht="18.75" customHeight="1">
      <c r="B8" s="76" t="s">
        <v>6</v>
      </c>
      <c r="C8" s="77"/>
      <c r="D8" s="63">
        <v>19736256666</v>
      </c>
      <c r="E8" s="67">
        <v>1.6919283471921325E-2</v>
      </c>
      <c r="F8" s="68">
        <v>14</v>
      </c>
      <c r="G8" s="63">
        <v>2526292</v>
      </c>
      <c r="H8" s="68">
        <v>15</v>
      </c>
      <c r="I8" s="63">
        <v>482519</v>
      </c>
      <c r="J8" s="68">
        <v>12</v>
      </c>
      <c r="K8" s="63">
        <v>40902.548222971498</v>
      </c>
      <c r="L8" s="68">
        <v>14</v>
      </c>
      <c r="M8" s="78">
        <f>IFERROR(I8/$D$3,0)</f>
        <v>0.35313753085714994</v>
      </c>
      <c r="N8" s="68">
        <f>_xlfn.IFS(M8&gt;0,RANK(M8,$M$8:$M$29,0),M8=0,"-")</f>
        <v>12</v>
      </c>
      <c r="O8" s="35"/>
      <c r="P8" s="35"/>
    </row>
    <row r="9" spans="2:16" ht="18.75" customHeight="1">
      <c r="B9" s="79" t="s">
        <v>7</v>
      </c>
      <c r="C9" s="80"/>
      <c r="D9" s="64">
        <v>136135814277</v>
      </c>
      <c r="E9" s="81">
        <v>0.11670503031111103</v>
      </c>
      <c r="F9" s="23">
        <v>3</v>
      </c>
      <c r="G9" s="64">
        <v>3383997</v>
      </c>
      <c r="H9" s="23">
        <v>11</v>
      </c>
      <c r="I9" s="64">
        <v>608183</v>
      </c>
      <c r="J9" s="23">
        <v>9</v>
      </c>
      <c r="K9" s="64">
        <v>223840.21631153801</v>
      </c>
      <c r="L9" s="23">
        <v>1</v>
      </c>
      <c r="M9" s="82">
        <f t="shared" ref="M9:M30" si="0">IFERROR(I9/$D$3,0)</f>
        <v>0.44510629204092284</v>
      </c>
      <c r="N9" s="68">
        <f t="shared" ref="N9:N29" si="1">_xlfn.IFS(M9&gt;0,RANK(M9,$M$8:$M$29,0),M9=0,"-")</f>
        <v>9</v>
      </c>
      <c r="O9" s="35"/>
      <c r="P9" s="35"/>
    </row>
    <row r="10" spans="2:16" ht="18.75" customHeight="1">
      <c r="B10" s="79" t="s">
        <v>8</v>
      </c>
      <c r="C10" s="80"/>
      <c r="D10" s="64">
        <v>15017416711</v>
      </c>
      <c r="E10" s="81">
        <v>1.2873967675293375E-2</v>
      </c>
      <c r="F10" s="23">
        <v>16</v>
      </c>
      <c r="G10" s="64">
        <v>1483747</v>
      </c>
      <c r="H10" s="23">
        <v>16</v>
      </c>
      <c r="I10" s="64">
        <v>269579</v>
      </c>
      <c r="J10" s="23">
        <v>17</v>
      </c>
      <c r="K10" s="64">
        <v>55706.923428753696</v>
      </c>
      <c r="L10" s="23">
        <v>13</v>
      </c>
      <c r="M10" s="82">
        <f t="shared" si="0"/>
        <v>0.19729474369079691</v>
      </c>
      <c r="N10" s="68">
        <f t="shared" si="1"/>
        <v>17</v>
      </c>
      <c r="O10" s="35"/>
      <c r="P10" s="35"/>
    </row>
    <row r="11" spans="2:16" ht="18.75" customHeight="1">
      <c r="B11" s="79" t="s">
        <v>9</v>
      </c>
      <c r="C11" s="80"/>
      <c r="D11" s="64">
        <v>76555854417</v>
      </c>
      <c r="E11" s="81">
        <v>6.5628970287346752E-2</v>
      </c>
      <c r="F11" s="23">
        <v>6</v>
      </c>
      <c r="G11" s="64">
        <v>13824117</v>
      </c>
      <c r="H11" s="23">
        <v>2</v>
      </c>
      <c r="I11" s="64">
        <v>1005995</v>
      </c>
      <c r="J11" s="23">
        <v>2</v>
      </c>
      <c r="K11" s="64">
        <v>76099.637092629695</v>
      </c>
      <c r="L11" s="23">
        <v>11</v>
      </c>
      <c r="M11" s="82">
        <f t="shared" si="0"/>
        <v>0.73624995151411365</v>
      </c>
      <c r="N11" s="68">
        <f t="shared" si="1"/>
        <v>2</v>
      </c>
      <c r="O11" s="35"/>
      <c r="P11" s="35"/>
    </row>
    <row r="12" spans="2:16" ht="18.75" customHeight="1">
      <c r="B12" s="79" t="s">
        <v>10</v>
      </c>
      <c r="C12" s="80"/>
      <c r="D12" s="64">
        <v>30387499468</v>
      </c>
      <c r="E12" s="81">
        <v>2.6050265063063321E-2</v>
      </c>
      <c r="F12" s="23">
        <v>12</v>
      </c>
      <c r="G12" s="64">
        <v>2835595</v>
      </c>
      <c r="H12" s="23">
        <v>12</v>
      </c>
      <c r="I12" s="64">
        <v>275956</v>
      </c>
      <c r="J12" s="23">
        <v>16</v>
      </c>
      <c r="K12" s="64">
        <v>110117.19066807799</v>
      </c>
      <c r="L12" s="23">
        <v>6</v>
      </c>
      <c r="M12" s="82">
        <f t="shared" si="0"/>
        <v>0.20196183044650196</v>
      </c>
      <c r="N12" s="68">
        <f t="shared" si="1"/>
        <v>16</v>
      </c>
      <c r="O12" s="35"/>
      <c r="P12" s="35"/>
    </row>
    <row r="13" spans="2:16" ht="18.75" customHeight="1">
      <c r="B13" s="79" t="s">
        <v>11</v>
      </c>
      <c r="C13" s="80"/>
      <c r="D13" s="64">
        <v>62793797538</v>
      </c>
      <c r="E13" s="81">
        <v>5.3831183836097835E-2</v>
      </c>
      <c r="F13" s="23">
        <v>9</v>
      </c>
      <c r="G13" s="64">
        <v>8509109</v>
      </c>
      <c r="H13" s="23">
        <v>5</v>
      </c>
      <c r="I13" s="64">
        <v>628108</v>
      </c>
      <c r="J13" s="23">
        <v>8</v>
      </c>
      <c r="K13" s="64">
        <v>99972.930671158494</v>
      </c>
      <c r="L13" s="23">
        <v>9</v>
      </c>
      <c r="M13" s="82">
        <f t="shared" si="0"/>
        <v>0.45968865108238793</v>
      </c>
      <c r="N13" s="68">
        <f t="shared" si="1"/>
        <v>8</v>
      </c>
      <c r="O13" s="35"/>
      <c r="P13" s="35"/>
    </row>
    <row r="14" spans="2:16" ht="18.75" customHeight="1">
      <c r="B14" s="79" t="s">
        <v>12</v>
      </c>
      <c r="C14" s="80"/>
      <c r="D14" s="64">
        <v>45641692928</v>
      </c>
      <c r="E14" s="81">
        <v>3.912721413466131E-2</v>
      </c>
      <c r="F14" s="23">
        <v>10</v>
      </c>
      <c r="G14" s="64">
        <v>4494107</v>
      </c>
      <c r="H14" s="23">
        <v>10</v>
      </c>
      <c r="I14" s="64">
        <v>629271</v>
      </c>
      <c r="J14" s="23">
        <v>7</v>
      </c>
      <c r="K14" s="64">
        <v>72531.060430243902</v>
      </c>
      <c r="L14" s="23">
        <v>12</v>
      </c>
      <c r="M14" s="82">
        <f t="shared" si="0"/>
        <v>0.46053980709569908</v>
      </c>
      <c r="N14" s="68">
        <f t="shared" si="1"/>
        <v>7</v>
      </c>
      <c r="O14" s="35"/>
      <c r="P14" s="35"/>
    </row>
    <row r="15" spans="2:16" ht="18.75" customHeight="1">
      <c r="B15" s="79" t="s">
        <v>13</v>
      </c>
      <c r="C15" s="80"/>
      <c r="D15" s="64">
        <v>3540399508</v>
      </c>
      <c r="E15" s="81">
        <v>3.0350751864154334E-3</v>
      </c>
      <c r="F15" s="23">
        <v>18</v>
      </c>
      <c r="G15" s="64">
        <v>908792</v>
      </c>
      <c r="H15" s="23">
        <v>18</v>
      </c>
      <c r="I15" s="64">
        <v>190298</v>
      </c>
      <c r="J15" s="23">
        <v>18</v>
      </c>
      <c r="K15" s="64">
        <v>18604.5019285542</v>
      </c>
      <c r="L15" s="23">
        <v>17</v>
      </c>
      <c r="M15" s="82">
        <f t="shared" si="0"/>
        <v>0.13927195788570798</v>
      </c>
      <c r="N15" s="68">
        <f t="shared" si="1"/>
        <v>18</v>
      </c>
      <c r="O15" s="35"/>
      <c r="P15" s="35"/>
    </row>
    <row r="16" spans="2:16" ht="18.75" customHeight="1">
      <c r="B16" s="79" t="s">
        <v>14</v>
      </c>
      <c r="C16" s="80"/>
      <c r="D16" s="64">
        <v>219229616627</v>
      </c>
      <c r="E16" s="81">
        <v>0.18793878149866017</v>
      </c>
      <c r="F16" s="23">
        <v>1</v>
      </c>
      <c r="G16" s="64">
        <v>17001840</v>
      </c>
      <c r="H16" s="23">
        <v>1</v>
      </c>
      <c r="I16" s="64">
        <v>1091316</v>
      </c>
      <c r="J16" s="23">
        <v>1</v>
      </c>
      <c r="K16" s="64">
        <v>200885.551597338</v>
      </c>
      <c r="L16" s="23">
        <v>2</v>
      </c>
      <c r="M16" s="82">
        <f t="shared" si="0"/>
        <v>0.79869318643390519</v>
      </c>
      <c r="N16" s="68">
        <f t="shared" si="1"/>
        <v>1</v>
      </c>
      <c r="O16" s="35"/>
      <c r="P16" s="35"/>
    </row>
    <row r="17" spans="2:16" ht="18.75" customHeight="1">
      <c r="B17" s="79" t="s">
        <v>15</v>
      </c>
      <c r="C17" s="80"/>
      <c r="D17" s="64">
        <v>75309879483</v>
      </c>
      <c r="E17" s="81">
        <v>6.4560834446593773E-2</v>
      </c>
      <c r="F17" s="23">
        <v>7</v>
      </c>
      <c r="G17" s="64">
        <v>5652811</v>
      </c>
      <c r="H17" s="23">
        <v>6</v>
      </c>
      <c r="I17" s="64">
        <v>707541</v>
      </c>
      <c r="J17" s="23">
        <v>5</v>
      </c>
      <c r="K17" s="64">
        <v>106438.89114977101</v>
      </c>
      <c r="L17" s="23">
        <v>7</v>
      </c>
      <c r="M17" s="82">
        <f t="shared" si="0"/>
        <v>0.51782267997778064</v>
      </c>
      <c r="N17" s="68">
        <f t="shared" si="1"/>
        <v>5</v>
      </c>
      <c r="O17" s="35"/>
      <c r="P17" s="35"/>
    </row>
    <row r="18" spans="2:16" ht="18.75" customHeight="1">
      <c r="B18" s="79" t="s">
        <v>283</v>
      </c>
      <c r="C18" s="83"/>
      <c r="D18" s="64">
        <v>84224683685</v>
      </c>
      <c r="E18" s="81">
        <v>7.2203220839457946E-2</v>
      </c>
      <c r="F18" s="23">
        <v>4</v>
      </c>
      <c r="G18" s="64">
        <v>13623357</v>
      </c>
      <c r="H18" s="23">
        <v>3</v>
      </c>
      <c r="I18" s="64">
        <v>990171</v>
      </c>
      <c r="J18" s="23">
        <v>3</v>
      </c>
      <c r="K18" s="64">
        <v>85060.745755026102</v>
      </c>
      <c r="L18" s="23">
        <v>10</v>
      </c>
      <c r="M18" s="82">
        <f t="shared" si="0"/>
        <v>0.72466896032354178</v>
      </c>
      <c r="N18" s="68">
        <f t="shared" si="1"/>
        <v>3</v>
      </c>
      <c r="O18" s="35"/>
      <c r="P18" s="35"/>
    </row>
    <row r="19" spans="2:16" ht="18.75" customHeight="1">
      <c r="B19" s="79" t="s">
        <v>16</v>
      </c>
      <c r="C19" s="83"/>
      <c r="D19" s="64">
        <v>19692573306</v>
      </c>
      <c r="E19" s="81">
        <v>1.6881835076141223E-2</v>
      </c>
      <c r="F19" s="23">
        <v>15</v>
      </c>
      <c r="G19" s="64">
        <v>4720353</v>
      </c>
      <c r="H19" s="23">
        <v>9</v>
      </c>
      <c r="I19" s="64">
        <v>607836</v>
      </c>
      <c r="J19" s="23">
        <v>10</v>
      </c>
      <c r="K19" s="64">
        <v>32397.839723214802</v>
      </c>
      <c r="L19" s="23">
        <v>16</v>
      </c>
      <c r="M19" s="82">
        <f t="shared" si="0"/>
        <v>0.44485233577555827</v>
      </c>
      <c r="N19" s="68">
        <f t="shared" si="1"/>
        <v>10</v>
      </c>
      <c r="O19" s="35"/>
      <c r="P19" s="35"/>
    </row>
    <row r="20" spans="2:16" ht="18.75" customHeight="1">
      <c r="B20" s="79" t="s">
        <v>17</v>
      </c>
      <c r="C20" s="83"/>
      <c r="D20" s="64">
        <v>152244427651</v>
      </c>
      <c r="E20" s="81">
        <v>0.13051444719429381</v>
      </c>
      <c r="F20" s="23">
        <v>2</v>
      </c>
      <c r="G20" s="64">
        <v>13129585</v>
      </c>
      <c r="H20" s="23">
        <v>4</v>
      </c>
      <c r="I20" s="64">
        <v>946744</v>
      </c>
      <c r="J20" s="23">
        <v>4</v>
      </c>
      <c r="K20" s="64">
        <v>160808.44204029799</v>
      </c>
      <c r="L20" s="23">
        <v>3</v>
      </c>
      <c r="M20" s="82">
        <f t="shared" si="0"/>
        <v>0.69288637030629174</v>
      </c>
      <c r="N20" s="68">
        <f t="shared" si="1"/>
        <v>4</v>
      </c>
      <c r="O20" s="35"/>
      <c r="P20" s="35"/>
    </row>
    <row r="21" spans="2:16" ht="18.75" customHeight="1">
      <c r="B21" s="79" t="s">
        <v>18</v>
      </c>
      <c r="C21" s="83"/>
      <c r="D21" s="64">
        <v>83176320757</v>
      </c>
      <c r="E21" s="81">
        <v>7.130449167006879E-2</v>
      </c>
      <c r="F21" s="23">
        <v>5</v>
      </c>
      <c r="G21" s="64">
        <v>5310824</v>
      </c>
      <c r="H21" s="23">
        <v>7</v>
      </c>
      <c r="I21" s="64">
        <v>546594</v>
      </c>
      <c r="J21" s="23">
        <v>11</v>
      </c>
      <c r="K21" s="64">
        <v>152172.03400878899</v>
      </c>
      <c r="L21" s="23">
        <v>5</v>
      </c>
      <c r="M21" s="82">
        <f t="shared" si="0"/>
        <v>0.40003161645724422</v>
      </c>
      <c r="N21" s="68">
        <f t="shared" si="1"/>
        <v>11</v>
      </c>
      <c r="O21" s="35"/>
      <c r="P21" s="35"/>
    </row>
    <row r="22" spans="2:16" ht="18.75" customHeight="1">
      <c r="B22" s="79" t="s">
        <v>284</v>
      </c>
      <c r="C22" s="83"/>
      <c r="D22" s="64">
        <v>2489500</v>
      </c>
      <c r="E22" s="81">
        <v>2.1341714853105842E-6</v>
      </c>
      <c r="F22" s="23">
        <v>21</v>
      </c>
      <c r="G22" s="64">
        <v>1297</v>
      </c>
      <c r="H22" s="23">
        <v>21</v>
      </c>
      <c r="I22" s="64">
        <v>643</v>
      </c>
      <c r="J22" s="23">
        <v>21</v>
      </c>
      <c r="K22" s="64">
        <v>3871.6951788491401</v>
      </c>
      <c r="L22" s="23">
        <v>22</v>
      </c>
      <c r="M22" s="82">
        <f t="shared" si="0"/>
        <v>4.7058754648241299E-4</v>
      </c>
      <c r="N22" s="68">
        <f t="shared" si="1"/>
        <v>21</v>
      </c>
      <c r="O22" s="35"/>
      <c r="P22" s="35"/>
    </row>
    <row r="23" spans="2:16" ht="18.75" customHeight="1">
      <c r="B23" s="79" t="s">
        <v>285</v>
      </c>
      <c r="C23" s="83"/>
      <c r="D23" s="64">
        <v>617166</v>
      </c>
      <c r="E23" s="81">
        <v>5.2907735645840202E-7</v>
      </c>
      <c r="F23" s="23">
        <v>22</v>
      </c>
      <c r="G23" s="64">
        <v>315</v>
      </c>
      <c r="H23" s="23">
        <v>22</v>
      </c>
      <c r="I23" s="64">
        <v>154</v>
      </c>
      <c r="J23" s="23">
        <v>22</v>
      </c>
      <c r="K23" s="64">
        <v>4007.5714285714298</v>
      </c>
      <c r="L23" s="23">
        <v>21</v>
      </c>
      <c r="M23" s="82">
        <f t="shared" si="0"/>
        <v>1.1270681517619223E-4</v>
      </c>
      <c r="N23" s="68">
        <f t="shared" si="1"/>
        <v>22</v>
      </c>
      <c r="O23" s="35"/>
      <c r="P23" s="35"/>
    </row>
    <row r="24" spans="2:16" ht="18.75" customHeight="1">
      <c r="B24" s="79" t="s">
        <v>19</v>
      </c>
      <c r="C24" s="80"/>
      <c r="D24" s="64">
        <v>403114233</v>
      </c>
      <c r="E24" s="81">
        <v>3.4557738557599796E-4</v>
      </c>
      <c r="F24" s="23">
        <v>19</v>
      </c>
      <c r="G24" s="64">
        <v>133025</v>
      </c>
      <c r="H24" s="23">
        <v>19</v>
      </c>
      <c r="I24" s="64">
        <v>35620</v>
      </c>
      <c r="J24" s="23">
        <v>19</v>
      </c>
      <c r="K24" s="64">
        <v>11317.075603593499</v>
      </c>
      <c r="L24" s="23">
        <v>19</v>
      </c>
      <c r="M24" s="82">
        <f t="shared" si="0"/>
        <v>2.606893997776602E-2</v>
      </c>
      <c r="N24" s="68">
        <f t="shared" si="1"/>
        <v>19</v>
      </c>
      <c r="O24" s="35"/>
      <c r="P24" s="35"/>
    </row>
    <row r="25" spans="2:16" ht="18.75" customHeight="1">
      <c r="B25" s="79" t="s">
        <v>20</v>
      </c>
      <c r="C25" s="80"/>
      <c r="D25" s="64">
        <v>22084953549</v>
      </c>
      <c r="E25" s="81">
        <v>1.8932748792401921E-2</v>
      </c>
      <c r="F25" s="23">
        <v>13</v>
      </c>
      <c r="G25" s="64">
        <v>4973043</v>
      </c>
      <c r="H25" s="23">
        <v>8</v>
      </c>
      <c r="I25" s="64">
        <v>641026</v>
      </c>
      <c r="J25" s="23">
        <v>6</v>
      </c>
      <c r="K25" s="64">
        <v>34452.508243035401</v>
      </c>
      <c r="L25" s="23">
        <v>15</v>
      </c>
      <c r="M25" s="82">
        <f t="shared" si="0"/>
        <v>0.46914285003333633</v>
      </c>
      <c r="N25" s="68">
        <f t="shared" si="1"/>
        <v>6</v>
      </c>
      <c r="O25" s="35"/>
      <c r="P25" s="35"/>
    </row>
    <row r="26" spans="2:16" ht="18.75" customHeight="1">
      <c r="B26" s="79" t="s">
        <v>21</v>
      </c>
      <c r="C26" s="80"/>
      <c r="D26" s="64">
        <v>72202588966</v>
      </c>
      <c r="E26" s="81">
        <v>6.1897050225682988E-2</v>
      </c>
      <c r="F26" s="23">
        <v>8</v>
      </c>
      <c r="G26" s="64">
        <v>2701665</v>
      </c>
      <c r="H26" s="23">
        <v>13</v>
      </c>
      <c r="I26" s="64">
        <v>458266</v>
      </c>
      <c r="J26" s="23">
        <v>13</v>
      </c>
      <c r="K26" s="64">
        <v>157556.067799051</v>
      </c>
      <c r="L26" s="23">
        <v>4</v>
      </c>
      <c r="M26" s="82">
        <f t="shared" si="0"/>
        <v>0.3353876711917721</v>
      </c>
      <c r="N26" s="68">
        <f t="shared" si="1"/>
        <v>13</v>
      </c>
      <c r="O26" s="35"/>
      <c r="P26" s="35"/>
    </row>
    <row r="27" spans="2:16" ht="18.75" customHeight="1">
      <c r="B27" s="79" t="s">
        <v>22</v>
      </c>
      <c r="C27" s="80"/>
      <c r="D27" s="64">
        <v>6236313031</v>
      </c>
      <c r="E27" s="81">
        <v>5.3461986118622292E-3</v>
      </c>
      <c r="F27" s="23">
        <v>17</v>
      </c>
      <c r="G27" s="64">
        <v>2589303</v>
      </c>
      <c r="H27" s="23">
        <v>14</v>
      </c>
      <c r="I27" s="64">
        <v>373157</v>
      </c>
      <c r="J27" s="23">
        <v>15</v>
      </c>
      <c r="K27" s="64">
        <v>16712.3034835203</v>
      </c>
      <c r="L27" s="23">
        <v>18</v>
      </c>
      <c r="M27" s="82">
        <f t="shared" si="0"/>
        <v>0.27309959110845689</v>
      </c>
      <c r="N27" s="68">
        <f t="shared" si="1"/>
        <v>15</v>
      </c>
      <c r="O27" s="35"/>
      <c r="P27" s="35"/>
    </row>
    <row r="28" spans="2:16" ht="18.75" customHeight="1">
      <c r="B28" s="79" t="s">
        <v>23</v>
      </c>
      <c r="C28" s="80"/>
      <c r="D28" s="64">
        <v>41810941574</v>
      </c>
      <c r="E28" s="81">
        <v>3.5843229275443915E-2</v>
      </c>
      <c r="F28" s="23">
        <v>11</v>
      </c>
      <c r="G28" s="64">
        <v>1047501</v>
      </c>
      <c r="H28" s="23">
        <v>17</v>
      </c>
      <c r="I28" s="64">
        <v>415339</v>
      </c>
      <c r="J28" s="23">
        <v>14</v>
      </c>
      <c r="K28" s="64">
        <v>100667.025186655</v>
      </c>
      <c r="L28" s="23">
        <v>8</v>
      </c>
      <c r="M28" s="82">
        <f t="shared" si="0"/>
        <v>0.30397101239262664</v>
      </c>
      <c r="N28" s="68">
        <f>_xlfn.IFS(M28&gt;0,RANK(M28,$M$8:$M$29,0),M28=0,"-")</f>
        <v>14</v>
      </c>
      <c r="O28" s="35"/>
      <c r="P28" s="35"/>
    </row>
    <row r="29" spans="2:16" ht="18.75" customHeight="1" thickBot="1">
      <c r="B29" s="84" t="s">
        <v>24</v>
      </c>
      <c r="C29" s="85"/>
      <c r="D29" s="65">
        <v>67577109</v>
      </c>
      <c r="E29" s="86">
        <v>5.7931769065083445E-5</v>
      </c>
      <c r="F29" s="87">
        <v>20</v>
      </c>
      <c r="G29" s="65">
        <v>48717</v>
      </c>
      <c r="H29" s="87">
        <v>20</v>
      </c>
      <c r="I29" s="65">
        <v>7024</v>
      </c>
      <c r="J29" s="87">
        <v>20</v>
      </c>
      <c r="K29" s="65">
        <v>9620.8868166286993</v>
      </c>
      <c r="L29" s="87">
        <v>20</v>
      </c>
      <c r="M29" s="88">
        <f t="shared" si="0"/>
        <v>5.1406017519323001E-3</v>
      </c>
      <c r="N29" s="89">
        <f t="shared" si="1"/>
        <v>20</v>
      </c>
      <c r="O29" s="35"/>
      <c r="P29" s="35"/>
    </row>
    <row r="30" spans="2:16" ht="18.75" customHeight="1" thickTop="1">
      <c r="B30" s="90" t="s">
        <v>25</v>
      </c>
      <c r="C30" s="91"/>
      <c r="D30" s="66">
        <v>1166494828150</v>
      </c>
      <c r="E30" s="92"/>
      <c r="F30" s="93"/>
      <c r="G30" s="66">
        <v>34191517</v>
      </c>
      <c r="H30" s="93"/>
      <c r="I30" s="66">
        <v>1283678</v>
      </c>
      <c r="J30" s="93"/>
      <c r="K30" s="66">
        <v>908712.95461167104</v>
      </c>
      <c r="L30" s="93"/>
      <c r="M30" s="94">
        <f t="shared" si="0"/>
        <v>0.93947570838794858</v>
      </c>
      <c r="N30" s="95"/>
      <c r="O30" s="35"/>
      <c r="P30" s="35"/>
    </row>
    <row r="31" spans="2:16" ht="13.5" customHeight="1">
      <c r="B31" s="96" t="s">
        <v>289</v>
      </c>
      <c r="C31" s="9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2:16" ht="13.5" customHeight="1">
      <c r="B32" s="98" t="s">
        <v>186</v>
      </c>
      <c r="C32" s="9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2:16" ht="13.5" customHeight="1">
      <c r="B33" s="99" t="s">
        <v>268</v>
      </c>
      <c r="C33" s="9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</row>
    <row r="34" spans="2:16" ht="13.5" customHeight="1">
      <c r="B34" s="99" t="s">
        <v>26</v>
      </c>
      <c r="C34" s="97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2:16" ht="13.5" customHeight="1">
      <c r="B35" s="99" t="s">
        <v>191</v>
      </c>
      <c r="C35" s="97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2:16" ht="13.5" customHeight="1">
      <c r="B36" s="99" t="s">
        <v>27</v>
      </c>
      <c r="C36" s="97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>
      <c r="B37" s="99" t="s">
        <v>183</v>
      </c>
      <c r="C37" s="9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2:16" ht="13.5" customHeight="1">
      <c r="B38" s="99" t="s">
        <v>189</v>
      </c>
      <c r="C38" s="9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2:16" ht="13.5" customHeight="1">
      <c r="B39" s="99" t="s">
        <v>184</v>
      </c>
      <c r="C39" s="97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 spans="2:16" ht="13.5" customHeight="1">
      <c r="B40" s="99" t="s">
        <v>177</v>
      </c>
      <c r="C40" s="9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2:16" ht="13.5" customHeight="1">
      <c r="B41" s="99"/>
      <c r="C41" s="97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2:16" ht="13.5" customHeight="1">
      <c r="B42" s="99"/>
      <c r="C42" s="9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</row>
    <row r="43" spans="2:16" ht="16.5" customHeight="1">
      <c r="B43" s="35" t="s">
        <v>192</v>
      </c>
      <c r="C43" s="9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</row>
    <row r="44" spans="2:16" ht="16.5" customHeight="1">
      <c r="B44" s="35" t="s">
        <v>267</v>
      </c>
      <c r="C44" s="9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</row>
    <row r="45" spans="2:16" ht="18.75" customHeight="1">
      <c r="B45" s="35"/>
      <c r="C45" s="97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2:16" ht="18.75" customHeight="1">
      <c r="B46" s="35"/>
      <c r="C46" s="97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</row>
    <row r="47" spans="2:16" ht="18.75" customHeight="1">
      <c r="B47" s="35"/>
      <c r="C47" s="97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</row>
    <row r="48" spans="2:16" ht="18.75" customHeight="1">
      <c r="B48" s="35"/>
      <c r="C48" s="9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</row>
    <row r="49" spans="2:16" ht="18.75" customHeight="1">
      <c r="B49" s="35"/>
      <c r="C49" s="97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2:16" ht="18.75" customHeight="1">
      <c r="B50" s="35"/>
      <c r="C50" s="9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</row>
    <row r="51" spans="2:16" ht="18.75" customHeight="1">
      <c r="B51" s="35"/>
      <c r="C51" s="97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</row>
    <row r="52" spans="2:16" ht="18.75" customHeight="1">
      <c r="B52" s="35"/>
      <c r="C52" s="97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</row>
    <row r="53" spans="2:16" ht="18.75" customHeight="1">
      <c r="B53" s="35"/>
      <c r="C53" s="9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</row>
    <row r="54" spans="2:16" ht="18.75" customHeight="1">
      <c r="B54" s="35"/>
      <c r="C54" s="97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</row>
    <row r="55" spans="2:16" ht="18.75" customHeight="1">
      <c r="B55" s="35"/>
      <c r="C55" s="97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</row>
    <row r="56" spans="2:16" ht="18.75" customHeight="1">
      <c r="B56" s="35"/>
      <c r="C56" s="97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</row>
    <row r="57" spans="2:16" ht="18.75" customHeight="1">
      <c r="B57" s="35"/>
      <c r="C57" s="97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</row>
    <row r="58" spans="2:16" ht="18.75" customHeight="1">
      <c r="B58" s="35"/>
      <c r="C58" s="97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</row>
    <row r="59" spans="2:16" ht="18.75" customHeight="1">
      <c r="B59" s="35"/>
      <c r="C59" s="97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</row>
    <row r="60" spans="2:16" ht="18.75" customHeight="1">
      <c r="B60" s="35"/>
      <c r="C60" s="9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</row>
    <row r="61" spans="2:16" ht="18.75" customHeight="1">
      <c r="B61" s="35"/>
      <c r="C61" s="97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</row>
    <row r="62" spans="2:16" ht="18.75" customHeight="1">
      <c r="B62" s="35"/>
      <c r="C62" s="97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</row>
    <row r="63" spans="2:16" ht="18.75" customHeight="1">
      <c r="B63" s="35"/>
      <c r="C63" s="97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</row>
    <row r="64" spans="2:16" ht="18.75" customHeight="1">
      <c r="B64" s="35"/>
      <c r="C64" s="97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</row>
    <row r="65" spans="2:16" ht="18.75" customHeight="1">
      <c r="B65" s="35"/>
      <c r="C65" s="97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</row>
    <row r="66" spans="2:16" ht="18.75" customHeight="1">
      <c r="B66" s="35"/>
      <c r="C66" s="97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 spans="2:16" ht="18.75" customHeight="1">
      <c r="B67" s="35"/>
      <c r="C67" s="97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</row>
    <row r="68" spans="2:16" ht="18.75" customHeight="1">
      <c r="B68" s="35"/>
      <c r="C68" s="97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</row>
    <row r="69" spans="2:16" ht="18.75" customHeight="1">
      <c r="B69" s="35"/>
      <c r="C69" s="97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2:16" ht="18.75" customHeight="1">
      <c r="B70" s="35"/>
      <c r="C70" s="97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2:16" ht="18.75" customHeight="1">
      <c r="B71" s="35"/>
      <c r="C71" s="9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2:16" ht="18.75" customHeight="1">
      <c r="B72" s="35"/>
      <c r="C72" s="9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 spans="2:16" ht="18.75" customHeight="1">
      <c r="B73" s="35"/>
      <c r="C73" s="97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</row>
    <row r="74" spans="2:16" ht="18.75" customHeight="1">
      <c r="B74" s="35"/>
      <c r="C74" s="9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</row>
    <row r="75" spans="2:16" ht="18.75" customHeight="1">
      <c r="B75" s="35"/>
      <c r="C75" s="97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2:16" ht="18.75" customHeight="1">
      <c r="B76" s="35"/>
      <c r="C76" s="97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</row>
    <row r="77" spans="2:16" ht="18.75" customHeight="1">
      <c r="B77" s="35"/>
      <c r="C77" s="9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 spans="2:16" ht="18.75" customHeight="1">
      <c r="B78" s="35"/>
      <c r="C78" s="97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</row>
    <row r="79" spans="2:16" ht="18.75" customHeight="1">
      <c r="B79" s="35"/>
      <c r="C79" s="97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</row>
    <row r="80" spans="2:16" ht="18.75" customHeight="1">
      <c r="B80" s="35"/>
      <c r="C80" s="97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</row>
    <row r="81" spans="2:16" ht="18.75" customHeight="1">
      <c r="B81" s="35"/>
      <c r="C81" s="97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2:16" ht="18.75" customHeight="1">
      <c r="B82" s="35"/>
      <c r="C82" s="9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2:16" ht="18.75" customHeight="1">
      <c r="B83" s="35"/>
      <c r="C83" s="9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2:16" ht="18.75" customHeight="1">
      <c r="B84" s="35"/>
      <c r="C84" s="9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2:16" ht="18.75" customHeight="1">
      <c r="B85" s="35"/>
      <c r="C85" s="97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2:16" ht="18.75" customHeight="1">
      <c r="B86" s="35"/>
      <c r="C86" s="97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</row>
    <row r="87" spans="2:16" ht="18.75" customHeight="1">
      <c r="B87" s="35"/>
      <c r="C87" s="97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</row>
    <row r="88" spans="2:16" ht="18.75" customHeight="1">
      <c r="B88" s="35"/>
      <c r="C88" s="97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</row>
    <row r="89" spans="2:16" ht="18.75" customHeight="1">
      <c r="B89" s="35"/>
      <c r="C89" s="9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</row>
    <row r="90" spans="2:16" ht="13.5" customHeight="1">
      <c r="B90" s="96" t="s">
        <v>289</v>
      </c>
      <c r="C90" s="97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1" spans="2:16" ht="13.5" customHeight="1">
      <c r="B91" s="98" t="s">
        <v>186</v>
      </c>
      <c r="C91" s="97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</row>
    <row r="92" spans="2:16" ht="13.5" customHeight="1">
      <c r="B92" s="99" t="s">
        <v>268</v>
      </c>
      <c r="C92" s="97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</row>
    <row r="93" spans="2:16" ht="13.5" customHeight="1">
      <c r="B93" s="99" t="s">
        <v>26</v>
      </c>
      <c r="C93" s="97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</row>
    <row r="94" spans="2:16" ht="13.5" customHeight="1">
      <c r="B94" s="99" t="s">
        <v>182</v>
      </c>
      <c r="C94" s="9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</row>
    <row r="95" spans="2:16" ht="13.5" customHeight="1">
      <c r="B95" s="99" t="s">
        <v>27</v>
      </c>
      <c r="C95" s="97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</row>
    <row r="96" spans="2:16" ht="13.5" customHeight="1">
      <c r="B96" s="99" t="s">
        <v>183</v>
      </c>
      <c r="C96" s="97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</row>
    <row r="97" spans="2:16" ht="13.5" customHeight="1">
      <c r="B97" s="99" t="s">
        <v>271</v>
      </c>
      <c r="C97" s="97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</row>
    <row r="98" spans="2:16" ht="13.5" customHeight="1">
      <c r="B98" s="99"/>
      <c r="C98" s="97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</row>
    <row r="99" spans="2:16" ht="13.5" customHeight="1">
      <c r="B99" s="99"/>
      <c r="C99" s="9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</row>
    <row r="100" spans="2:16" ht="16.5" customHeight="1">
      <c r="B100" s="35" t="s">
        <v>281</v>
      </c>
      <c r="C100" s="100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</row>
    <row r="101" spans="2:16" ht="16.5" customHeight="1">
      <c r="B101" s="35" t="s">
        <v>267</v>
      </c>
      <c r="C101" s="100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75" t="s">
        <v>272</v>
      </c>
    </row>
    <row r="102" spans="2:16" ht="18.75" customHeight="1">
      <c r="B102" s="35"/>
      <c r="C102" s="100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75" t="s">
        <v>270</v>
      </c>
    </row>
    <row r="103" spans="2:16" ht="18.75" customHeight="1">
      <c r="B103" s="35"/>
      <c r="C103" s="100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</row>
    <row r="104" spans="2:16" ht="18.75" customHeight="1">
      <c r="B104" s="35"/>
      <c r="C104" s="100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</row>
    <row r="105" spans="2:16" ht="18.75" customHeight="1"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</row>
    <row r="106" spans="2:16" ht="18.75" customHeight="1"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</row>
    <row r="107" spans="2:16" ht="18.75" customHeight="1"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</row>
    <row r="108" spans="2:16" ht="18.75" customHeight="1">
      <c r="B108" s="35"/>
      <c r="C108" s="100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</row>
    <row r="109" spans="2:16" ht="18.75" customHeight="1"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</row>
    <row r="110" spans="2:16" ht="18.75" customHeight="1"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</row>
    <row r="111" spans="2:16" ht="18.75" customHeight="1"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</row>
    <row r="112" spans="2:16" ht="18.75" customHeight="1"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</row>
    <row r="113" spans="2:16" ht="18.75" customHeight="1"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</row>
    <row r="114" spans="2:16" ht="18.75" customHeight="1"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</row>
    <row r="115" spans="2:16" ht="18.75" customHeight="1"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</row>
    <row r="116" spans="2:16" ht="18.75" customHeight="1"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</row>
    <row r="117" spans="2:16" ht="18.75" customHeight="1"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</row>
    <row r="118" spans="2:16" ht="18.75" customHeight="1"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</row>
    <row r="119" spans="2:16" ht="18.75" customHeight="1"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</row>
    <row r="120" spans="2:16" ht="18.75" customHeight="1"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</row>
    <row r="121" spans="2:16" ht="18.75" customHeight="1"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</row>
    <row r="122" spans="2:16" ht="18.75" customHeight="1"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</row>
    <row r="123" spans="2:16" ht="18.75" customHeight="1"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2:16" ht="18.75" customHeight="1"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2:16" ht="18.75" customHeight="1"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2:16" ht="18.75" customHeight="1"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2:16" ht="18.75" customHeight="1"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</row>
    <row r="128" spans="2:16" ht="18.75" customHeight="1"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</row>
    <row r="129" spans="2:16" ht="18.75" customHeight="1"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</row>
    <row r="130" spans="2:16" ht="18.75" customHeight="1"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</row>
    <row r="131" spans="2:16" ht="18.75" customHeight="1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</row>
    <row r="132" spans="2:16" ht="18.75" customHeight="1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</row>
    <row r="133" spans="2:16" ht="18.75" customHeight="1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</row>
    <row r="134" spans="2:16" ht="18.75" customHeight="1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</row>
    <row r="135" spans="2:16" ht="18.75" customHeight="1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</row>
    <row r="136" spans="2:16" ht="18.75" customHeight="1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</row>
    <row r="137" spans="2:16" ht="18.75" customHeight="1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</row>
    <row r="138" spans="2:16" ht="18.75" customHeight="1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</row>
    <row r="139" spans="2:16" ht="18.75" customHeight="1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</row>
    <row r="140" spans="2:16" ht="18.75" customHeight="1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</row>
    <row r="141" spans="2:16" ht="18.75" customHeight="1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</row>
    <row r="142" spans="2:16" ht="18.75" customHeight="1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</row>
    <row r="143" spans="2:16" ht="18.75" customHeight="1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</row>
    <row r="144" spans="2:16" ht="18.75" customHeight="1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</row>
    <row r="145" spans="2:16" ht="18.75" customHeight="1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</row>
    <row r="146" spans="2:16" ht="18.75" customHeight="1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</row>
    <row r="147" spans="2:16" ht="18.75" customHeight="1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</row>
    <row r="148" spans="2:16" ht="13.5" customHeight="1">
      <c r="B148" s="96" t="s">
        <v>289</v>
      </c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</row>
    <row r="149" spans="2:16" ht="13.5" customHeight="1">
      <c r="B149" s="98" t="s">
        <v>186</v>
      </c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</row>
    <row r="150" spans="2:16" ht="13.5" customHeight="1">
      <c r="B150" s="99" t="s">
        <v>268</v>
      </c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</row>
    <row r="151" spans="2:16" ht="13.5" customHeight="1">
      <c r="B151" s="99" t="s">
        <v>26</v>
      </c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</row>
    <row r="152" spans="2:16" ht="13.5" customHeight="1">
      <c r="B152" s="99" t="s">
        <v>182</v>
      </c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</row>
    <row r="153" spans="2:16" ht="13.5" customHeight="1">
      <c r="B153" s="99" t="s">
        <v>27</v>
      </c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</row>
    <row r="154" spans="2:16" ht="13.5" customHeight="1">
      <c r="B154" s="99" t="s">
        <v>287</v>
      </c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</row>
    <row r="155" spans="2:16" ht="13.5" customHeight="1">
      <c r="B155" s="99" t="s">
        <v>288</v>
      </c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</row>
    <row r="156" spans="2:16" ht="13.5" customHeight="1">
      <c r="B156" s="99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</row>
  </sheetData>
  <mergeCells count="8">
    <mergeCell ref="K6:L6"/>
    <mergeCell ref="M6:N6"/>
    <mergeCell ref="B3:C3"/>
    <mergeCell ref="D3:F3"/>
    <mergeCell ref="B6:C7"/>
    <mergeCell ref="D6:F6"/>
    <mergeCell ref="G6:H6"/>
    <mergeCell ref="I6:J6"/>
  </mergeCells>
  <phoneticPr fontId="3"/>
  <conditionalFormatting sqref="E8:E29">
    <cfRule type="expression" dxfId="832" priority="8" stopIfTrue="1">
      <formula>$F8&lt;=5</formula>
    </cfRule>
  </conditionalFormatting>
  <conditionalFormatting sqref="H8:H29">
    <cfRule type="expression" dxfId="831" priority="9" stopIfTrue="1">
      <formula>$H8&lt;=5</formula>
    </cfRule>
  </conditionalFormatting>
  <conditionalFormatting sqref="J8:J29">
    <cfRule type="expression" dxfId="830" priority="10" stopIfTrue="1">
      <formula>$J8&lt;=5</formula>
    </cfRule>
  </conditionalFormatting>
  <conditionalFormatting sqref="L8:L29">
    <cfRule type="expression" dxfId="829" priority="11" stopIfTrue="1">
      <formula>$L8&lt;=5</formula>
    </cfRule>
  </conditionalFormatting>
  <conditionalFormatting sqref="D8:D29">
    <cfRule type="expression" dxfId="828" priority="7" stopIfTrue="1">
      <formula>$F8&lt;=5</formula>
    </cfRule>
  </conditionalFormatting>
  <conditionalFormatting sqref="G8:G29">
    <cfRule type="expression" dxfId="827" priority="6" stopIfTrue="1">
      <formula>$H8&lt;=5</formula>
    </cfRule>
  </conditionalFormatting>
  <conditionalFormatting sqref="I8:I29">
    <cfRule type="expression" dxfId="826" priority="5" stopIfTrue="1">
      <formula>$J8&lt;=5</formula>
    </cfRule>
  </conditionalFormatting>
  <conditionalFormatting sqref="K8:K29">
    <cfRule type="expression" dxfId="825" priority="4" stopIfTrue="1">
      <formula>$L8&lt;=5</formula>
    </cfRule>
  </conditionalFormatting>
  <conditionalFormatting sqref="M8:M29">
    <cfRule type="expression" dxfId="824" priority="3" stopIfTrue="1">
      <formula>$N8&lt;=5</formula>
    </cfRule>
  </conditionalFormatting>
  <conditionalFormatting sqref="N8:N29">
    <cfRule type="expression" dxfId="823" priority="2" stopIfTrue="1">
      <formula>$N8&lt;=5</formula>
    </cfRule>
  </conditionalFormatting>
  <conditionalFormatting sqref="F8:F29">
    <cfRule type="expression" dxfId="822" priority="1">
      <formula>$F8&lt;=5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Header>&amp;R&amp;"ＭＳ 明朝,標準"&amp;12 2-3.①疾病別大分類 全体</oddHeader>
  </headerFooter>
  <rowBreaks count="2" manualBreakCount="2">
    <brk id="42" max="13" man="1"/>
    <brk id="99" max="1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200</v>
      </c>
    </row>
    <row r="3" spans="1:14" s="1" customFormat="1" ht="18.75" customHeight="1">
      <c r="A3" s="35"/>
      <c r="B3" s="116" t="s">
        <v>179</v>
      </c>
      <c r="C3" s="117"/>
      <c r="D3" s="126">
        <v>9525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156208067</v>
      </c>
      <c r="E8" s="40">
        <f t="shared" ref="E8:E29" si="0">IFERROR(D8/$D$30,0)</f>
        <v>2.0932290236928504E-2</v>
      </c>
      <c r="F8" s="41">
        <f>_xlfn.IFS(D8&gt;0,RANK(D8,$D$8:$D$29,0),D8=0,"-")</f>
        <v>12</v>
      </c>
      <c r="G8" s="59">
        <v>18317</v>
      </c>
      <c r="H8" s="46">
        <f>_xlfn.IFS(G8&gt;0,RANK(G8,$G$8:$G$29,0),G8=0,"-")</f>
        <v>13</v>
      </c>
      <c r="I8" s="59">
        <v>3214</v>
      </c>
      <c r="J8" s="41">
        <f>_xlfn.IFS(I8&gt;0,RANK(I8,$I$8:$I$29,0),I8=0,"-")</f>
        <v>12</v>
      </c>
      <c r="K8" s="42">
        <f>IFERROR(D8/I8,0)</f>
        <v>48602.385500933415</v>
      </c>
      <c r="L8" s="41">
        <f>_xlfn.IFS(K8&gt;0,RANK(K8,$K$8:$K$29,0),K8=0,"-")</f>
        <v>13</v>
      </c>
      <c r="M8" s="16">
        <f>IFERROR(I8/$D$3,0)</f>
        <v>0.33742782152230971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974692459</v>
      </c>
      <c r="E9" s="45">
        <f t="shared" si="0"/>
        <v>0.13061134316151252</v>
      </c>
      <c r="F9" s="41">
        <f t="shared" ref="F9:F29" si="1">_xlfn.IFS(D9&gt;0,RANK(D9,$D$8:$D$29,0),D9=0,"-")</f>
        <v>3</v>
      </c>
      <c r="G9" s="60">
        <v>23558</v>
      </c>
      <c r="H9" s="46">
        <f t="shared" ref="H9:H29" si="2">_xlfn.IFS(G9&gt;0,RANK(G9,$G$8:$G$29,0),G9=0,"-")</f>
        <v>11</v>
      </c>
      <c r="I9" s="60">
        <v>3916</v>
      </c>
      <c r="J9" s="41">
        <f t="shared" ref="J9:J29" si="3">_xlfn.IFS(I9&gt;0,RANK(I9,$I$8:$I$29,0),I9=0,"-")</f>
        <v>10</v>
      </c>
      <c r="K9" s="47">
        <f t="shared" ref="K9:K29" si="4">IFERROR(D9/I9,0)</f>
        <v>248900.01506639429</v>
      </c>
      <c r="L9" s="41">
        <f t="shared" ref="L9:L29" si="5">_xlfn.IFS(K9&gt;0,RANK(K9,$K$8:$K$29,0),K9=0,"-")</f>
        <v>1</v>
      </c>
      <c r="M9" s="22">
        <f t="shared" ref="M9:M30" si="6">IFERROR(I9/$D$3,0)</f>
        <v>0.41112860892388453</v>
      </c>
      <c r="N9" s="15">
        <f t="shared" ref="N9:N29" si="7">_xlfn.IFS(M9&gt;0,RANK(M9,$M$8:$M$29,0),M9=0,"-")</f>
        <v>10</v>
      </c>
    </row>
    <row r="10" spans="1:14" ht="18.75" customHeight="1">
      <c r="B10" s="43" t="s">
        <v>30</v>
      </c>
      <c r="C10" s="44"/>
      <c r="D10" s="60">
        <v>74156086</v>
      </c>
      <c r="E10" s="45">
        <f t="shared" si="0"/>
        <v>9.937109809998677E-3</v>
      </c>
      <c r="F10" s="41">
        <f t="shared" si="1"/>
        <v>16</v>
      </c>
      <c r="G10" s="60">
        <v>8650</v>
      </c>
      <c r="H10" s="46">
        <f t="shared" si="2"/>
        <v>16</v>
      </c>
      <c r="I10" s="60">
        <v>1619</v>
      </c>
      <c r="J10" s="41">
        <f t="shared" si="3"/>
        <v>17</v>
      </c>
      <c r="K10" s="47">
        <f t="shared" si="4"/>
        <v>45803.635577516987</v>
      </c>
      <c r="L10" s="41">
        <f t="shared" si="5"/>
        <v>14</v>
      </c>
      <c r="M10" s="22">
        <f t="shared" si="6"/>
        <v>0.16997375328083988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521424998</v>
      </c>
      <c r="E11" s="45">
        <f t="shared" si="0"/>
        <v>6.9872315844775573E-2</v>
      </c>
      <c r="F11" s="41">
        <f t="shared" si="1"/>
        <v>5</v>
      </c>
      <c r="G11" s="60">
        <v>91366</v>
      </c>
      <c r="H11" s="46">
        <f t="shared" si="2"/>
        <v>2</v>
      </c>
      <c r="I11" s="60">
        <v>6246</v>
      </c>
      <c r="J11" s="41">
        <f t="shared" si="3"/>
        <v>2</v>
      </c>
      <c r="K11" s="47">
        <f t="shared" si="4"/>
        <v>83481.427793788025</v>
      </c>
      <c r="L11" s="41">
        <f t="shared" si="5"/>
        <v>10</v>
      </c>
      <c r="M11" s="22">
        <f t="shared" si="6"/>
        <v>0.65574803149606298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121051119</v>
      </c>
      <c r="E12" s="45">
        <f t="shared" si="0"/>
        <v>1.6221167095121732E-2</v>
      </c>
      <c r="F12" s="41">
        <f t="shared" si="1"/>
        <v>15</v>
      </c>
      <c r="G12" s="60">
        <v>18063</v>
      </c>
      <c r="H12" s="46">
        <f t="shared" si="2"/>
        <v>14</v>
      </c>
      <c r="I12" s="60">
        <v>1681</v>
      </c>
      <c r="J12" s="41">
        <f t="shared" si="3"/>
        <v>16</v>
      </c>
      <c r="K12" s="47">
        <f t="shared" si="4"/>
        <v>72011.373587150505</v>
      </c>
      <c r="L12" s="41">
        <f t="shared" si="5"/>
        <v>11</v>
      </c>
      <c r="M12" s="22">
        <f t="shared" si="6"/>
        <v>0.17648293963254594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393630835</v>
      </c>
      <c r="E13" s="45">
        <f t="shared" si="0"/>
        <v>5.2747563187146504E-2</v>
      </c>
      <c r="F13" s="41">
        <f t="shared" si="1"/>
        <v>9</v>
      </c>
      <c r="G13" s="60">
        <v>58730</v>
      </c>
      <c r="H13" s="46">
        <f t="shared" si="2"/>
        <v>5</v>
      </c>
      <c r="I13" s="60">
        <v>4206</v>
      </c>
      <c r="J13" s="41">
        <f t="shared" si="3"/>
        <v>7</v>
      </c>
      <c r="K13" s="47">
        <f t="shared" si="4"/>
        <v>93587.930337612939</v>
      </c>
      <c r="L13" s="41">
        <f t="shared" si="5"/>
        <v>8</v>
      </c>
      <c r="M13" s="22">
        <f t="shared" si="6"/>
        <v>0.44157480314960629</v>
      </c>
      <c r="N13" s="15">
        <f t="shared" si="7"/>
        <v>7</v>
      </c>
    </row>
    <row r="14" spans="1:14" ht="18.75" customHeight="1">
      <c r="B14" s="43" t="s">
        <v>34</v>
      </c>
      <c r="C14" s="44"/>
      <c r="D14" s="60">
        <v>287489636</v>
      </c>
      <c r="E14" s="45">
        <f t="shared" si="0"/>
        <v>3.8524364435422724E-2</v>
      </c>
      <c r="F14" s="41">
        <f t="shared" si="1"/>
        <v>10</v>
      </c>
      <c r="G14" s="60">
        <v>27785</v>
      </c>
      <c r="H14" s="46">
        <f t="shared" si="2"/>
        <v>10</v>
      </c>
      <c r="I14" s="60">
        <v>4011</v>
      </c>
      <c r="J14" s="41">
        <f t="shared" si="3"/>
        <v>9</v>
      </c>
      <c r="K14" s="47">
        <f t="shared" si="4"/>
        <v>71675.301919720761</v>
      </c>
      <c r="L14" s="41">
        <f t="shared" si="5"/>
        <v>12</v>
      </c>
      <c r="M14" s="22">
        <f t="shared" si="6"/>
        <v>0.42110236220472441</v>
      </c>
      <c r="N14" s="15">
        <f t="shared" si="7"/>
        <v>9</v>
      </c>
    </row>
    <row r="15" spans="1:14" ht="18.75" customHeight="1">
      <c r="B15" s="43" t="s">
        <v>35</v>
      </c>
      <c r="C15" s="44"/>
      <c r="D15" s="60">
        <v>28370788</v>
      </c>
      <c r="E15" s="45">
        <f t="shared" si="0"/>
        <v>3.801759922337227E-3</v>
      </c>
      <c r="F15" s="41">
        <f t="shared" si="1"/>
        <v>17</v>
      </c>
      <c r="G15" s="60">
        <v>7277</v>
      </c>
      <c r="H15" s="46">
        <f t="shared" si="2"/>
        <v>17</v>
      </c>
      <c r="I15" s="60">
        <v>1393</v>
      </c>
      <c r="J15" s="41">
        <f t="shared" si="3"/>
        <v>18</v>
      </c>
      <c r="K15" s="47">
        <f t="shared" si="4"/>
        <v>20366.681981335249</v>
      </c>
      <c r="L15" s="41">
        <f t="shared" si="5"/>
        <v>17</v>
      </c>
      <c r="M15" s="22">
        <f t="shared" si="6"/>
        <v>0.14624671916010498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1364569743</v>
      </c>
      <c r="E16" s="45">
        <f t="shared" si="0"/>
        <v>0.18285592068050455</v>
      </c>
      <c r="F16" s="41">
        <f t="shared" si="1"/>
        <v>1</v>
      </c>
      <c r="G16" s="60">
        <v>108903</v>
      </c>
      <c r="H16" s="46">
        <f t="shared" si="2"/>
        <v>1</v>
      </c>
      <c r="I16" s="60">
        <v>6693</v>
      </c>
      <c r="J16" s="41">
        <f t="shared" si="3"/>
        <v>1</v>
      </c>
      <c r="K16" s="47">
        <f t="shared" si="4"/>
        <v>203880.13491707755</v>
      </c>
      <c r="L16" s="41">
        <f t="shared" si="5"/>
        <v>2</v>
      </c>
      <c r="M16" s="22">
        <f t="shared" si="6"/>
        <v>0.70267716535433067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479832234</v>
      </c>
      <c r="E17" s="45">
        <f t="shared" si="0"/>
        <v>6.429877649738662E-2</v>
      </c>
      <c r="F17" s="41">
        <f t="shared" si="1"/>
        <v>7</v>
      </c>
      <c r="G17" s="60">
        <v>38982</v>
      </c>
      <c r="H17" s="46">
        <f t="shared" si="2"/>
        <v>6</v>
      </c>
      <c r="I17" s="60">
        <v>4575</v>
      </c>
      <c r="J17" s="41">
        <f t="shared" si="3"/>
        <v>5</v>
      </c>
      <c r="K17" s="47">
        <f t="shared" si="4"/>
        <v>104881.36262295082</v>
      </c>
      <c r="L17" s="41">
        <f t="shared" si="5"/>
        <v>6</v>
      </c>
      <c r="M17" s="22">
        <f t="shared" si="6"/>
        <v>0.48031496062992124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540935014</v>
      </c>
      <c r="E18" s="45">
        <f t="shared" si="0"/>
        <v>7.248670910424225E-2</v>
      </c>
      <c r="F18" s="41">
        <f t="shared" si="1"/>
        <v>4</v>
      </c>
      <c r="G18" s="60">
        <v>88831</v>
      </c>
      <c r="H18" s="46">
        <f t="shared" si="2"/>
        <v>4</v>
      </c>
      <c r="I18" s="60">
        <v>6242</v>
      </c>
      <c r="J18" s="41">
        <f t="shared" si="3"/>
        <v>3</v>
      </c>
      <c r="K18" s="47">
        <f t="shared" si="4"/>
        <v>86660.527715475808</v>
      </c>
      <c r="L18" s="41">
        <f t="shared" si="5"/>
        <v>9</v>
      </c>
      <c r="M18" s="22">
        <f t="shared" si="6"/>
        <v>0.65532808398950126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132220740</v>
      </c>
      <c r="E19" s="45">
        <f t="shared" si="0"/>
        <v>1.7717925573084919E-2</v>
      </c>
      <c r="F19" s="41">
        <f t="shared" si="1"/>
        <v>14</v>
      </c>
      <c r="G19" s="60">
        <v>34236</v>
      </c>
      <c r="H19" s="46">
        <f t="shared" si="2"/>
        <v>9</v>
      </c>
      <c r="I19" s="60">
        <v>4054</v>
      </c>
      <c r="J19" s="41">
        <f t="shared" si="3"/>
        <v>8</v>
      </c>
      <c r="K19" s="47">
        <f t="shared" si="4"/>
        <v>32614.884065120867</v>
      </c>
      <c r="L19" s="41">
        <f t="shared" si="5"/>
        <v>16</v>
      </c>
      <c r="M19" s="22">
        <f t="shared" si="6"/>
        <v>0.42561679790026247</v>
      </c>
      <c r="N19" s="15">
        <f t="shared" si="7"/>
        <v>8</v>
      </c>
    </row>
    <row r="20" spans="2:15" ht="18.75" customHeight="1">
      <c r="B20" s="17" t="s">
        <v>17</v>
      </c>
      <c r="C20" s="69"/>
      <c r="D20" s="60">
        <v>976171403</v>
      </c>
      <c r="E20" s="45">
        <f t="shared" si="0"/>
        <v>0.13080952553228703</v>
      </c>
      <c r="F20" s="41">
        <f t="shared" si="1"/>
        <v>2</v>
      </c>
      <c r="G20" s="60">
        <v>89139</v>
      </c>
      <c r="H20" s="46">
        <f t="shared" si="2"/>
        <v>3</v>
      </c>
      <c r="I20" s="60">
        <v>6052</v>
      </c>
      <c r="J20" s="41">
        <f t="shared" si="3"/>
        <v>4</v>
      </c>
      <c r="K20" s="47">
        <f t="shared" si="4"/>
        <v>161297.32369464639</v>
      </c>
      <c r="L20" s="41">
        <f t="shared" si="5"/>
        <v>3</v>
      </c>
      <c r="M20" s="22">
        <f t="shared" si="6"/>
        <v>0.6353805774278215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516270907</v>
      </c>
      <c r="E21" s="45">
        <f t="shared" si="0"/>
        <v>6.9181654147261962E-2</v>
      </c>
      <c r="F21" s="41">
        <f t="shared" si="1"/>
        <v>6</v>
      </c>
      <c r="G21" s="60">
        <v>34800</v>
      </c>
      <c r="H21" s="46">
        <f t="shared" si="2"/>
        <v>7</v>
      </c>
      <c r="I21" s="60">
        <v>3584</v>
      </c>
      <c r="J21" s="41">
        <f t="shared" si="3"/>
        <v>11</v>
      </c>
      <c r="K21" s="47">
        <f t="shared" si="4"/>
        <v>144048.80217633929</v>
      </c>
      <c r="L21" s="41">
        <f t="shared" si="5"/>
        <v>5</v>
      </c>
      <c r="M21" s="22">
        <f t="shared" si="6"/>
        <v>0.37627296587926506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0</v>
      </c>
      <c r="E22" s="45">
        <f t="shared" si="0"/>
        <v>0</v>
      </c>
      <c r="F22" s="41" t="str">
        <f t="shared" si="1"/>
        <v>-</v>
      </c>
      <c r="G22" s="60">
        <v>0</v>
      </c>
      <c r="H22" s="46" t="str">
        <f t="shared" si="2"/>
        <v>-</v>
      </c>
      <c r="I22" s="60">
        <v>0</v>
      </c>
      <c r="J22" s="41" t="str">
        <f t="shared" si="3"/>
        <v>-</v>
      </c>
      <c r="K22" s="47">
        <f t="shared" si="4"/>
        <v>0</v>
      </c>
      <c r="L22" s="41" t="str">
        <f t="shared" si="5"/>
        <v>-</v>
      </c>
      <c r="M22" s="22">
        <f t="shared" si="6"/>
        <v>0</v>
      </c>
      <c r="N22" s="15" t="str">
        <f t="shared" si="7"/>
        <v>-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60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38</v>
      </c>
      <c r="C24" s="44"/>
      <c r="D24" s="60">
        <v>4213780</v>
      </c>
      <c r="E24" s="45">
        <f t="shared" si="0"/>
        <v>5.6465755993616252E-4</v>
      </c>
      <c r="F24" s="41">
        <f t="shared" si="1"/>
        <v>19</v>
      </c>
      <c r="G24" s="60">
        <v>906</v>
      </c>
      <c r="H24" s="46">
        <f t="shared" si="2"/>
        <v>19</v>
      </c>
      <c r="I24" s="60">
        <v>237</v>
      </c>
      <c r="J24" s="41">
        <f t="shared" si="3"/>
        <v>19</v>
      </c>
      <c r="K24" s="47">
        <f t="shared" si="4"/>
        <v>17779.662447257382</v>
      </c>
      <c r="L24" s="41">
        <f t="shared" si="5"/>
        <v>18</v>
      </c>
      <c r="M24" s="22">
        <f t="shared" si="6"/>
        <v>2.4881889763779527E-2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141620322</v>
      </c>
      <c r="E25" s="45">
        <f t="shared" si="0"/>
        <v>1.897749418761626E-2</v>
      </c>
      <c r="F25" s="41">
        <f t="shared" si="1"/>
        <v>13</v>
      </c>
      <c r="G25" s="60">
        <v>34296</v>
      </c>
      <c r="H25" s="46">
        <f t="shared" si="2"/>
        <v>8</v>
      </c>
      <c r="I25" s="60">
        <v>4256</v>
      </c>
      <c r="J25" s="41">
        <f t="shared" si="3"/>
        <v>6</v>
      </c>
      <c r="K25" s="47">
        <f t="shared" si="4"/>
        <v>33275.451597744359</v>
      </c>
      <c r="L25" s="41">
        <f t="shared" si="5"/>
        <v>15</v>
      </c>
      <c r="M25" s="22">
        <f t="shared" si="6"/>
        <v>0.44682414698162731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468737873</v>
      </c>
      <c r="E26" s="45">
        <f t="shared" si="0"/>
        <v>6.2812103056601634E-2</v>
      </c>
      <c r="F26" s="41">
        <f t="shared" si="1"/>
        <v>8</v>
      </c>
      <c r="G26" s="60">
        <v>19434</v>
      </c>
      <c r="H26" s="46">
        <f t="shared" si="2"/>
        <v>12</v>
      </c>
      <c r="I26" s="60">
        <v>3004</v>
      </c>
      <c r="J26" s="41">
        <f t="shared" si="3"/>
        <v>13</v>
      </c>
      <c r="K26" s="47">
        <f t="shared" si="4"/>
        <v>156037.90712383488</v>
      </c>
      <c r="L26" s="41">
        <f t="shared" si="5"/>
        <v>4</v>
      </c>
      <c r="M26" s="22">
        <f t="shared" si="6"/>
        <v>0.3153805774278215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26640977</v>
      </c>
      <c r="E27" s="45">
        <f t="shared" si="0"/>
        <v>3.5699607163011426E-3</v>
      </c>
      <c r="F27" s="41">
        <f t="shared" si="1"/>
        <v>18</v>
      </c>
      <c r="G27" s="60">
        <v>17299</v>
      </c>
      <c r="H27" s="46">
        <f t="shared" si="2"/>
        <v>15</v>
      </c>
      <c r="I27" s="60">
        <v>2561</v>
      </c>
      <c r="J27" s="41">
        <f t="shared" si="3"/>
        <v>15</v>
      </c>
      <c r="K27" s="47">
        <f t="shared" si="4"/>
        <v>10402.568137446309</v>
      </c>
      <c r="L27" s="41">
        <f t="shared" si="5"/>
        <v>19</v>
      </c>
      <c r="M27" s="22">
        <f t="shared" si="6"/>
        <v>0.26887139107611546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254136670</v>
      </c>
      <c r="E28" s="45">
        <f t="shared" si="0"/>
        <v>3.4054979607977105E-2</v>
      </c>
      <c r="F28" s="41">
        <f t="shared" si="1"/>
        <v>11</v>
      </c>
      <c r="G28" s="60">
        <v>6739</v>
      </c>
      <c r="H28" s="46">
        <f t="shared" si="2"/>
        <v>18</v>
      </c>
      <c r="I28" s="60">
        <v>2621</v>
      </c>
      <c r="J28" s="41">
        <f t="shared" si="3"/>
        <v>14</v>
      </c>
      <c r="K28" s="60">
        <f t="shared" si="4"/>
        <v>96961.720717283475</v>
      </c>
      <c r="L28" s="41">
        <f t="shared" si="5"/>
        <v>7</v>
      </c>
      <c r="M28" s="22">
        <f t="shared" si="6"/>
        <v>0.27517060367454066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167009</v>
      </c>
      <c r="E29" s="50">
        <f t="shared" si="0"/>
        <v>2.2379643556943783E-5</v>
      </c>
      <c r="F29" s="41">
        <f t="shared" si="1"/>
        <v>20</v>
      </c>
      <c r="G29" s="61">
        <v>132</v>
      </c>
      <c r="H29" s="46">
        <f t="shared" si="2"/>
        <v>20</v>
      </c>
      <c r="I29" s="61">
        <v>25</v>
      </c>
      <c r="J29" s="41">
        <f t="shared" si="3"/>
        <v>20</v>
      </c>
      <c r="K29" s="51">
        <f t="shared" si="4"/>
        <v>6680.36</v>
      </c>
      <c r="L29" s="41">
        <f t="shared" si="5"/>
        <v>20</v>
      </c>
      <c r="M29" s="28">
        <f t="shared" si="6"/>
        <v>2.6246719160104987E-3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7462540660</v>
      </c>
      <c r="E30" s="70"/>
      <c r="F30" s="71"/>
      <c r="G30" s="62">
        <v>226929</v>
      </c>
      <c r="H30" s="71"/>
      <c r="I30" s="62">
        <v>7901</v>
      </c>
      <c r="J30" s="71"/>
      <c r="K30" s="54">
        <f>IFERROR(D30/I30,0)</f>
        <v>944505.8422984432</v>
      </c>
      <c r="L30" s="71"/>
      <c r="M30" s="30">
        <f t="shared" si="6"/>
        <v>0.82950131233595803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36" priority="43" stopIfTrue="1">
      <formula>$F8&lt;=5</formula>
    </cfRule>
  </conditionalFormatting>
  <conditionalFormatting sqref="H8:H29">
    <cfRule type="expression" dxfId="735" priority="44" stopIfTrue="1">
      <formula>$H8&lt;=5</formula>
    </cfRule>
  </conditionalFormatting>
  <conditionalFormatting sqref="J8:J29">
    <cfRule type="expression" dxfId="734" priority="45" stopIfTrue="1">
      <formula>$J8&lt;=5</formula>
    </cfRule>
  </conditionalFormatting>
  <conditionalFormatting sqref="L8:L29">
    <cfRule type="expression" dxfId="733" priority="46" stopIfTrue="1">
      <formula>$L8&lt;=5</formula>
    </cfRule>
  </conditionalFormatting>
  <conditionalFormatting sqref="D8:D29">
    <cfRule type="expression" dxfId="732" priority="2" stopIfTrue="1">
      <formula>$F8&lt;=5</formula>
    </cfRule>
  </conditionalFormatting>
  <conditionalFormatting sqref="G8:G29">
    <cfRule type="expression" dxfId="731" priority="39" stopIfTrue="1">
      <formula>$H8&lt;=5</formula>
    </cfRule>
  </conditionalFormatting>
  <conditionalFormatting sqref="I8:I29">
    <cfRule type="expression" dxfId="730" priority="37" stopIfTrue="1">
      <formula>$J8&lt;=5</formula>
    </cfRule>
  </conditionalFormatting>
  <conditionalFormatting sqref="K8:K29">
    <cfRule type="expression" dxfId="729" priority="35" stopIfTrue="1">
      <formula>$L8&lt;=5</formula>
    </cfRule>
  </conditionalFormatting>
  <conditionalFormatting sqref="N8:N29">
    <cfRule type="expression" dxfId="728" priority="25" stopIfTrue="1">
      <formula>$N8&lt;=5</formula>
    </cfRule>
  </conditionalFormatting>
  <conditionalFormatting sqref="M8:M29">
    <cfRule type="expression" dxfId="727" priority="16" stopIfTrue="1">
      <formula>$N8&lt;=5</formula>
    </cfRule>
  </conditionalFormatting>
  <conditionalFormatting sqref="E8:E29">
    <cfRule type="expression" dxfId="726" priority="41" stopIfTrue="1">
      <formula>$F8&lt;=5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201</v>
      </c>
    </row>
    <row r="3" spans="1:14" s="1" customFormat="1" ht="18.75" customHeight="1">
      <c r="A3" s="35"/>
      <c r="B3" s="116" t="s">
        <v>179</v>
      </c>
      <c r="C3" s="117"/>
      <c r="D3" s="126">
        <v>6207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93511607</v>
      </c>
      <c r="E8" s="40">
        <f t="shared" ref="E8:E29" si="0">IFERROR(D8/$D$30,0)</f>
        <v>1.9062404735480667E-2</v>
      </c>
      <c r="F8" s="41">
        <f>_xlfn.IFS(D8&gt;0,RANK(D8,$D$8:$D$29,0),D8=0,"-")</f>
        <v>14</v>
      </c>
      <c r="G8" s="59">
        <v>10760</v>
      </c>
      <c r="H8" s="46">
        <f>_xlfn.IFS(G8&gt;0,RANK(G8,$G$8:$G$29,0),G8=0,"-")</f>
        <v>15</v>
      </c>
      <c r="I8" s="59">
        <v>1913</v>
      </c>
      <c r="J8" s="41">
        <f>_xlfn.IFS(I8&gt;0,RANK(I8,$I$8:$I$29,0),I8=0,"-")</f>
        <v>12</v>
      </c>
      <c r="K8" s="42">
        <f>IFERROR(D8/I8,0)</f>
        <v>48882.178254051229</v>
      </c>
      <c r="L8" s="41">
        <f>_xlfn.IFS(K8&gt;0,RANK(K8,$K$8:$K$29,0),K8=0,"-")</f>
        <v>14</v>
      </c>
      <c r="M8" s="16">
        <f>IFERROR(I8/$D$3,0)</f>
        <v>0.30820041888190752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552143870</v>
      </c>
      <c r="E9" s="45">
        <f t="shared" si="0"/>
        <v>0.11255490371537109</v>
      </c>
      <c r="F9" s="41">
        <f t="shared" ref="F9:F29" si="1">_xlfn.IFS(D9&gt;0,RANK(D9,$D$8:$D$29,0),D9=0,"-")</f>
        <v>2</v>
      </c>
      <c r="G9" s="60">
        <v>12943</v>
      </c>
      <c r="H9" s="46">
        <f t="shared" ref="H9:H29" si="2">_xlfn.IFS(G9&gt;0,RANK(G9,$G$8:$G$29,0),G9=0,"-")</f>
        <v>11</v>
      </c>
      <c r="I9" s="60">
        <v>2345</v>
      </c>
      <c r="J9" s="41">
        <f t="shared" ref="J9:J29" si="3">_xlfn.IFS(I9&gt;0,RANK(I9,$I$8:$I$29,0),I9=0,"-")</f>
        <v>9</v>
      </c>
      <c r="K9" s="47">
        <f t="shared" ref="K9:K29" si="4">IFERROR(D9/I9,0)</f>
        <v>235455.80810234541</v>
      </c>
      <c r="L9" s="41">
        <f t="shared" ref="L9:L29" si="5">_xlfn.IFS(K9&gt;0,RANK(K9,$K$8:$K$29,0),K9=0,"-")</f>
        <v>1</v>
      </c>
      <c r="M9" s="22">
        <f t="shared" ref="M9:M30" si="6">IFERROR(I9/$D$3,0)</f>
        <v>0.37779925890124055</v>
      </c>
      <c r="N9" s="15">
        <f t="shared" ref="N9:N29" si="7">_xlfn.IFS(M9&gt;0,RANK(M9,$M$8:$M$29,0),M9=0,"-")</f>
        <v>9</v>
      </c>
    </row>
    <row r="10" spans="1:14" ht="18.75" customHeight="1">
      <c r="B10" s="43" t="s">
        <v>30</v>
      </c>
      <c r="C10" s="44"/>
      <c r="D10" s="60">
        <v>78111814</v>
      </c>
      <c r="E10" s="45">
        <f t="shared" si="0"/>
        <v>1.5923146450585381E-2</v>
      </c>
      <c r="F10" s="41">
        <f t="shared" si="1"/>
        <v>16</v>
      </c>
      <c r="G10" s="60">
        <v>6191</v>
      </c>
      <c r="H10" s="46">
        <f t="shared" si="2"/>
        <v>16</v>
      </c>
      <c r="I10" s="60">
        <v>1043</v>
      </c>
      <c r="J10" s="41">
        <f t="shared" si="3"/>
        <v>17</v>
      </c>
      <c r="K10" s="47">
        <f t="shared" si="4"/>
        <v>74891.480345158197</v>
      </c>
      <c r="L10" s="41">
        <f t="shared" si="5"/>
        <v>12</v>
      </c>
      <c r="M10" s="22">
        <f t="shared" si="6"/>
        <v>0.16803608828741742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317066674</v>
      </c>
      <c r="E11" s="45">
        <f t="shared" si="0"/>
        <v>6.4634257305841242E-2</v>
      </c>
      <c r="F11" s="41">
        <f t="shared" si="1"/>
        <v>8</v>
      </c>
      <c r="G11" s="60">
        <v>53890</v>
      </c>
      <c r="H11" s="46">
        <f t="shared" si="2"/>
        <v>4</v>
      </c>
      <c r="I11" s="60">
        <v>3923</v>
      </c>
      <c r="J11" s="41">
        <f t="shared" si="3"/>
        <v>3</v>
      </c>
      <c r="K11" s="47">
        <f t="shared" si="4"/>
        <v>80822.501656895227</v>
      </c>
      <c r="L11" s="41">
        <f t="shared" si="5"/>
        <v>11</v>
      </c>
      <c r="M11" s="22">
        <f t="shared" si="6"/>
        <v>0.63202835508297084</v>
      </c>
      <c r="N11" s="15">
        <f t="shared" si="7"/>
        <v>3</v>
      </c>
    </row>
    <row r="12" spans="1:14" ht="18.75" customHeight="1">
      <c r="B12" s="43" t="s">
        <v>32</v>
      </c>
      <c r="C12" s="44"/>
      <c r="D12" s="60">
        <v>125284631</v>
      </c>
      <c r="E12" s="45">
        <f t="shared" si="0"/>
        <v>2.5539357304140305E-2</v>
      </c>
      <c r="F12" s="41">
        <f t="shared" si="1"/>
        <v>12</v>
      </c>
      <c r="G12" s="60">
        <v>12388</v>
      </c>
      <c r="H12" s="46">
        <f t="shared" si="2"/>
        <v>12</v>
      </c>
      <c r="I12" s="60">
        <v>1158</v>
      </c>
      <c r="J12" s="41">
        <f t="shared" si="3"/>
        <v>16</v>
      </c>
      <c r="K12" s="47">
        <f t="shared" si="4"/>
        <v>108190.52763385147</v>
      </c>
      <c r="L12" s="41">
        <f t="shared" si="5"/>
        <v>7</v>
      </c>
      <c r="M12" s="22">
        <f t="shared" si="6"/>
        <v>0.18656355727404544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257453779</v>
      </c>
      <c r="E13" s="45">
        <f t="shared" si="0"/>
        <v>5.2482128084666464E-2</v>
      </c>
      <c r="F13" s="41">
        <f t="shared" si="1"/>
        <v>9</v>
      </c>
      <c r="G13" s="60">
        <v>39787</v>
      </c>
      <c r="H13" s="46">
        <f t="shared" si="2"/>
        <v>5</v>
      </c>
      <c r="I13" s="60">
        <v>2734</v>
      </c>
      <c r="J13" s="41">
        <f t="shared" si="3"/>
        <v>6</v>
      </c>
      <c r="K13" s="47">
        <f t="shared" si="4"/>
        <v>94167.439283101688</v>
      </c>
      <c r="L13" s="41">
        <f t="shared" si="5"/>
        <v>9</v>
      </c>
      <c r="M13" s="22">
        <f t="shared" si="6"/>
        <v>0.44047043660383439</v>
      </c>
      <c r="N13" s="15">
        <f t="shared" si="7"/>
        <v>6</v>
      </c>
    </row>
    <row r="14" spans="1:14" ht="18.75" customHeight="1">
      <c r="B14" s="43" t="s">
        <v>34</v>
      </c>
      <c r="C14" s="44"/>
      <c r="D14" s="60">
        <v>149202200</v>
      </c>
      <c r="E14" s="45">
        <f t="shared" si="0"/>
        <v>3.0414970024246653E-2</v>
      </c>
      <c r="F14" s="41">
        <f t="shared" si="1"/>
        <v>11</v>
      </c>
      <c r="G14" s="60">
        <v>16476</v>
      </c>
      <c r="H14" s="46">
        <f t="shared" si="2"/>
        <v>10</v>
      </c>
      <c r="I14" s="60">
        <v>2195</v>
      </c>
      <c r="J14" s="41">
        <f t="shared" si="3"/>
        <v>10</v>
      </c>
      <c r="K14" s="47">
        <f t="shared" si="4"/>
        <v>67973.667425968102</v>
      </c>
      <c r="L14" s="41">
        <f t="shared" si="5"/>
        <v>13</v>
      </c>
      <c r="M14" s="22">
        <f t="shared" si="6"/>
        <v>0.35363299500563877</v>
      </c>
      <c r="N14" s="15">
        <f t="shared" si="7"/>
        <v>10</v>
      </c>
    </row>
    <row r="15" spans="1:14" ht="18.75" customHeight="1">
      <c r="B15" s="43" t="s">
        <v>35</v>
      </c>
      <c r="C15" s="44"/>
      <c r="D15" s="60">
        <v>16201022</v>
      </c>
      <c r="E15" s="45">
        <f t="shared" si="0"/>
        <v>3.3025893619005654E-3</v>
      </c>
      <c r="F15" s="41">
        <f t="shared" si="1"/>
        <v>18</v>
      </c>
      <c r="G15" s="60">
        <v>4613</v>
      </c>
      <c r="H15" s="46">
        <f t="shared" si="2"/>
        <v>18</v>
      </c>
      <c r="I15" s="60">
        <v>768</v>
      </c>
      <c r="J15" s="41">
        <f t="shared" si="3"/>
        <v>18</v>
      </c>
      <c r="K15" s="47">
        <f t="shared" si="4"/>
        <v>21095.080729166668</v>
      </c>
      <c r="L15" s="41">
        <f t="shared" si="5"/>
        <v>17</v>
      </c>
      <c r="M15" s="22">
        <f t="shared" si="6"/>
        <v>0.12373127114548091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988159906</v>
      </c>
      <c r="E16" s="45">
        <f t="shared" si="0"/>
        <v>0.20143706942761158</v>
      </c>
      <c r="F16" s="41">
        <f t="shared" si="1"/>
        <v>1</v>
      </c>
      <c r="G16" s="60">
        <v>70834</v>
      </c>
      <c r="H16" s="46">
        <f t="shared" si="2"/>
        <v>1</v>
      </c>
      <c r="I16" s="60">
        <v>4317</v>
      </c>
      <c r="J16" s="41">
        <f t="shared" si="3"/>
        <v>1</v>
      </c>
      <c r="K16" s="47">
        <f t="shared" si="4"/>
        <v>228899.67709057216</v>
      </c>
      <c r="L16" s="41">
        <f t="shared" si="5"/>
        <v>2</v>
      </c>
      <c r="M16" s="22">
        <f t="shared" si="6"/>
        <v>0.69550507491541813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366705821</v>
      </c>
      <c r="E17" s="45">
        <f t="shared" si="0"/>
        <v>7.4753231208599863E-2</v>
      </c>
      <c r="F17" s="41">
        <f t="shared" si="1"/>
        <v>4</v>
      </c>
      <c r="G17" s="60">
        <v>24878</v>
      </c>
      <c r="H17" s="46">
        <f t="shared" si="2"/>
        <v>6</v>
      </c>
      <c r="I17" s="60">
        <v>2852</v>
      </c>
      <c r="J17" s="41">
        <f t="shared" si="3"/>
        <v>5</v>
      </c>
      <c r="K17" s="47">
        <f t="shared" si="4"/>
        <v>128578.4786115007</v>
      </c>
      <c r="L17" s="41">
        <f t="shared" si="5"/>
        <v>6</v>
      </c>
      <c r="M17" s="22">
        <f t="shared" si="6"/>
        <v>0.45948123086837439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336307044</v>
      </c>
      <c r="E18" s="45">
        <f t="shared" si="0"/>
        <v>6.8556419826269324E-2</v>
      </c>
      <c r="F18" s="41">
        <f t="shared" si="1"/>
        <v>6</v>
      </c>
      <c r="G18" s="60">
        <v>57603</v>
      </c>
      <c r="H18" s="46">
        <f t="shared" si="2"/>
        <v>2</v>
      </c>
      <c r="I18" s="60">
        <v>3954</v>
      </c>
      <c r="J18" s="41">
        <f t="shared" si="3"/>
        <v>2</v>
      </c>
      <c r="K18" s="47">
        <f t="shared" si="4"/>
        <v>85054.892261001514</v>
      </c>
      <c r="L18" s="41">
        <f t="shared" si="5"/>
        <v>10</v>
      </c>
      <c r="M18" s="22">
        <f t="shared" si="6"/>
        <v>0.63702271628806184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83560687</v>
      </c>
      <c r="E19" s="45">
        <f t="shared" si="0"/>
        <v>1.7033902920402359E-2</v>
      </c>
      <c r="F19" s="41">
        <f t="shared" si="1"/>
        <v>15</v>
      </c>
      <c r="G19" s="60">
        <v>22204</v>
      </c>
      <c r="H19" s="46">
        <f t="shared" si="2"/>
        <v>7</v>
      </c>
      <c r="I19" s="60">
        <v>2489</v>
      </c>
      <c r="J19" s="41">
        <f t="shared" si="3"/>
        <v>8</v>
      </c>
      <c r="K19" s="47">
        <f t="shared" si="4"/>
        <v>33571.991562876654</v>
      </c>
      <c r="L19" s="41">
        <f t="shared" si="5"/>
        <v>16</v>
      </c>
      <c r="M19" s="22">
        <f t="shared" si="6"/>
        <v>0.40099887224101821</v>
      </c>
      <c r="N19" s="15">
        <f t="shared" si="7"/>
        <v>8</v>
      </c>
    </row>
    <row r="20" spans="2:15" ht="18.75" customHeight="1">
      <c r="B20" s="17" t="s">
        <v>17</v>
      </c>
      <c r="C20" s="69"/>
      <c r="D20" s="60">
        <v>524837799</v>
      </c>
      <c r="E20" s="45">
        <f t="shared" si="0"/>
        <v>0.1069885425561861</v>
      </c>
      <c r="F20" s="41">
        <f t="shared" si="1"/>
        <v>3</v>
      </c>
      <c r="G20" s="60">
        <v>55906</v>
      </c>
      <c r="H20" s="46">
        <f t="shared" si="2"/>
        <v>3</v>
      </c>
      <c r="I20" s="60">
        <v>3728</v>
      </c>
      <c r="J20" s="41">
        <f t="shared" si="3"/>
        <v>4</v>
      </c>
      <c r="K20" s="47">
        <f t="shared" si="4"/>
        <v>140782.6714055794</v>
      </c>
      <c r="L20" s="41">
        <f t="shared" si="5"/>
        <v>5</v>
      </c>
      <c r="M20" s="22">
        <f t="shared" si="6"/>
        <v>0.60061221201868853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320042955</v>
      </c>
      <c r="E21" s="45">
        <f t="shared" si="0"/>
        <v>6.52409742134923E-2</v>
      </c>
      <c r="F21" s="41">
        <f t="shared" si="1"/>
        <v>7</v>
      </c>
      <c r="G21" s="60">
        <v>21862</v>
      </c>
      <c r="H21" s="46">
        <f t="shared" si="2"/>
        <v>8</v>
      </c>
      <c r="I21" s="60">
        <v>2173</v>
      </c>
      <c r="J21" s="41">
        <f t="shared" si="3"/>
        <v>11</v>
      </c>
      <c r="K21" s="47">
        <f t="shared" si="4"/>
        <v>147281.61757938334</v>
      </c>
      <c r="L21" s="41">
        <f t="shared" si="5"/>
        <v>4</v>
      </c>
      <c r="M21" s="22">
        <f t="shared" si="6"/>
        <v>0.3500886096342839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5054</v>
      </c>
      <c r="E22" s="45">
        <f t="shared" si="0"/>
        <v>1.0302613399972828E-6</v>
      </c>
      <c r="F22" s="41">
        <f t="shared" si="1"/>
        <v>21</v>
      </c>
      <c r="G22" s="60">
        <v>6</v>
      </c>
      <c r="H22" s="46">
        <f t="shared" si="2"/>
        <v>21</v>
      </c>
      <c r="I22" s="60">
        <v>3</v>
      </c>
      <c r="J22" s="41">
        <f t="shared" si="3"/>
        <v>21</v>
      </c>
      <c r="K22" s="60">
        <f t="shared" si="4"/>
        <v>1684.6666666666667</v>
      </c>
      <c r="L22" s="41">
        <f t="shared" si="5"/>
        <v>21</v>
      </c>
      <c r="M22" s="22">
        <f t="shared" si="6"/>
        <v>4.833252779120348E-4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784</v>
      </c>
      <c r="E23" s="45">
        <f t="shared" si="0"/>
        <v>1.5981893362838736E-7</v>
      </c>
      <c r="F23" s="41">
        <f t="shared" si="1"/>
        <v>22</v>
      </c>
      <c r="G23" s="60">
        <v>2</v>
      </c>
      <c r="H23" s="46">
        <f t="shared" si="2"/>
        <v>22</v>
      </c>
      <c r="I23" s="60">
        <v>1</v>
      </c>
      <c r="J23" s="41">
        <f t="shared" si="3"/>
        <v>22</v>
      </c>
      <c r="K23" s="47">
        <f t="shared" si="4"/>
        <v>784</v>
      </c>
      <c r="L23" s="41">
        <f t="shared" si="5"/>
        <v>22</v>
      </c>
      <c r="M23" s="22">
        <f t="shared" si="6"/>
        <v>1.6110842597067828E-4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902551</v>
      </c>
      <c r="E24" s="45">
        <f t="shared" si="0"/>
        <v>1.8398563566994212E-4</v>
      </c>
      <c r="F24" s="41">
        <f t="shared" si="1"/>
        <v>19</v>
      </c>
      <c r="G24" s="60">
        <v>610</v>
      </c>
      <c r="H24" s="46">
        <f t="shared" si="2"/>
        <v>19</v>
      </c>
      <c r="I24" s="60">
        <v>141</v>
      </c>
      <c r="J24" s="41">
        <f t="shared" si="3"/>
        <v>19</v>
      </c>
      <c r="K24" s="47">
        <f t="shared" si="4"/>
        <v>6401.0709219858154</v>
      </c>
      <c r="L24" s="41">
        <f t="shared" si="5"/>
        <v>20</v>
      </c>
      <c r="M24" s="22">
        <f t="shared" si="6"/>
        <v>2.2716288061865635E-2</v>
      </c>
      <c r="N24" s="15">
        <f t="shared" si="7"/>
        <v>19</v>
      </c>
    </row>
    <row r="25" spans="2:15" ht="18.75" customHeight="1">
      <c r="B25" s="43" t="s">
        <v>71</v>
      </c>
      <c r="C25" s="44"/>
      <c r="D25" s="60">
        <v>100836617</v>
      </c>
      <c r="E25" s="45">
        <f t="shared" si="0"/>
        <v>2.0555613009737392E-2</v>
      </c>
      <c r="F25" s="41">
        <f t="shared" si="1"/>
        <v>13</v>
      </c>
      <c r="G25" s="60">
        <v>21581</v>
      </c>
      <c r="H25" s="46">
        <f t="shared" si="2"/>
        <v>9</v>
      </c>
      <c r="I25" s="60">
        <v>2656</v>
      </c>
      <c r="J25" s="41">
        <f t="shared" si="3"/>
        <v>7</v>
      </c>
      <c r="K25" s="47">
        <f t="shared" si="4"/>
        <v>37965.59375</v>
      </c>
      <c r="L25" s="41">
        <f t="shared" si="5"/>
        <v>15</v>
      </c>
      <c r="M25" s="22">
        <f t="shared" si="6"/>
        <v>0.42790397937812147</v>
      </c>
      <c r="N25" s="15">
        <f t="shared" si="7"/>
        <v>7</v>
      </c>
    </row>
    <row r="26" spans="2:15" ht="18.75" customHeight="1">
      <c r="B26" s="43" t="s">
        <v>72</v>
      </c>
      <c r="C26" s="44"/>
      <c r="D26" s="60">
        <v>364868146</v>
      </c>
      <c r="E26" s="45">
        <f t="shared" si="0"/>
        <v>7.4378619909039212E-2</v>
      </c>
      <c r="F26" s="41">
        <f t="shared" si="1"/>
        <v>5</v>
      </c>
      <c r="G26" s="60">
        <v>12258</v>
      </c>
      <c r="H26" s="46">
        <f t="shared" si="2"/>
        <v>13</v>
      </c>
      <c r="I26" s="60">
        <v>1910</v>
      </c>
      <c r="J26" s="41">
        <f t="shared" si="3"/>
        <v>13</v>
      </c>
      <c r="K26" s="47">
        <f t="shared" si="4"/>
        <v>191030.44293193717</v>
      </c>
      <c r="L26" s="41">
        <f t="shared" si="5"/>
        <v>3</v>
      </c>
      <c r="M26" s="22">
        <f t="shared" si="6"/>
        <v>0.30771709360399546</v>
      </c>
      <c r="N26" s="15">
        <f t="shared" si="7"/>
        <v>13</v>
      </c>
    </row>
    <row r="27" spans="2:15" ht="18.75" customHeight="1">
      <c r="B27" s="43" t="s">
        <v>73</v>
      </c>
      <c r="C27" s="44"/>
      <c r="D27" s="60">
        <v>32799201</v>
      </c>
      <c r="E27" s="45">
        <f t="shared" si="0"/>
        <v>6.6861394485754283E-3</v>
      </c>
      <c r="F27" s="41">
        <f t="shared" si="1"/>
        <v>17</v>
      </c>
      <c r="G27" s="60">
        <v>12013</v>
      </c>
      <c r="H27" s="46">
        <f t="shared" si="2"/>
        <v>14</v>
      </c>
      <c r="I27" s="60">
        <v>1663</v>
      </c>
      <c r="J27" s="41">
        <f t="shared" si="3"/>
        <v>15</v>
      </c>
      <c r="K27" s="47">
        <f t="shared" si="4"/>
        <v>19722.911004209262</v>
      </c>
      <c r="L27" s="41">
        <f t="shared" si="5"/>
        <v>18</v>
      </c>
      <c r="M27" s="22">
        <f t="shared" si="6"/>
        <v>0.26792331238923794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197418665</v>
      </c>
      <c r="E28" s="45">
        <f t="shared" si="0"/>
        <v>4.0243929232958976E-2</v>
      </c>
      <c r="F28" s="41">
        <f t="shared" si="1"/>
        <v>10</v>
      </c>
      <c r="G28" s="60">
        <v>4986</v>
      </c>
      <c r="H28" s="46">
        <f t="shared" si="2"/>
        <v>17</v>
      </c>
      <c r="I28" s="60">
        <v>1841</v>
      </c>
      <c r="J28" s="41">
        <f t="shared" si="3"/>
        <v>14</v>
      </c>
      <c r="K28" s="60">
        <f t="shared" si="4"/>
        <v>107234.47311243889</v>
      </c>
      <c r="L28" s="41">
        <f t="shared" si="5"/>
        <v>8</v>
      </c>
      <c r="M28" s="22">
        <f t="shared" si="6"/>
        <v>0.29660061221201867</v>
      </c>
      <c r="N28" s="15">
        <f t="shared" si="7"/>
        <v>14</v>
      </c>
    </row>
    <row r="29" spans="2:15" ht="18.75" customHeight="1" thickBot="1">
      <c r="B29" s="48" t="s">
        <v>74</v>
      </c>
      <c r="C29" s="49"/>
      <c r="D29" s="61">
        <v>130613</v>
      </c>
      <c r="E29" s="50">
        <f t="shared" si="0"/>
        <v>2.6625548951536426E-5</v>
      </c>
      <c r="F29" s="41">
        <f t="shared" si="1"/>
        <v>20</v>
      </c>
      <c r="G29" s="61">
        <v>99</v>
      </c>
      <c r="H29" s="46">
        <f t="shared" si="2"/>
        <v>20</v>
      </c>
      <c r="I29" s="61">
        <v>14</v>
      </c>
      <c r="J29" s="41">
        <f t="shared" si="3"/>
        <v>20</v>
      </c>
      <c r="K29" s="51">
        <f t="shared" si="4"/>
        <v>9329.5</v>
      </c>
      <c r="L29" s="41">
        <f t="shared" si="5"/>
        <v>19</v>
      </c>
      <c r="M29" s="28">
        <f t="shared" si="6"/>
        <v>2.2555179635894958E-3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4905551440</v>
      </c>
      <c r="E30" s="70"/>
      <c r="F30" s="71"/>
      <c r="G30" s="62">
        <v>134480</v>
      </c>
      <c r="H30" s="71"/>
      <c r="I30" s="62">
        <v>4983</v>
      </c>
      <c r="J30" s="71"/>
      <c r="K30" s="54">
        <f>IFERROR(D30/I30,0)</f>
        <v>984457.44330724468</v>
      </c>
      <c r="L30" s="71"/>
      <c r="M30" s="30">
        <f t="shared" si="6"/>
        <v>0.80280328661188982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25" priority="42" stopIfTrue="1">
      <formula>$F8&lt;=5</formula>
    </cfRule>
  </conditionalFormatting>
  <conditionalFormatting sqref="H8:H29">
    <cfRule type="expression" dxfId="724" priority="43" stopIfTrue="1">
      <formula>$H8&lt;=5</formula>
    </cfRule>
  </conditionalFormatting>
  <conditionalFormatting sqref="J8:J29">
    <cfRule type="expression" dxfId="723" priority="44" stopIfTrue="1">
      <formula>$J8&lt;=5</formula>
    </cfRule>
  </conditionalFormatting>
  <conditionalFormatting sqref="L8:L29">
    <cfRule type="expression" dxfId="722" priority="45" stopIfTrue="1">
      <formula>$L8&lt;=5</formula>
    </cfRule>
  </conditionalFormatting>
  <conditionalFormatting sqref="E8:E29">
    <cfRule type="expression" dxfId="721" priority="40" stopIfTrue="1">
      <formula>$F8&lt;=5</formula>
    </cfRule>
  </conditionalFormatting>
  <conditionalFormatting sqref="G8:G29">
    <cfRule type="expression" dxfId="720" priority="38" stopIfTrue="1">
      <formula>$H8&lt;=5</formula>
    </cfRule>
  </conditionalFormatting>
  <conditionalFormatting sqref="I8:I29">
    <cfRule type="expression" dxfId="719" priority="36" stopIfTrue="1">
      <formula>$J8&lt;=5</formula>
    </cfRule>
  </conditionalFormatting>
  <conditionalFormatting sqref="K8:K29">
    <cfRule type="expression" dxfId="718" priority="34" stopIfTrue="1">
      <formula>$L8&lt;=5</formula>
    </cfRule>
  </conditionalFormatting>
  <conditionalFormatting sqref="D8:D29">
    <cfRule type="expression" dxfId="717" priority="32" stopIfTrue="1">
      <formula>$F8&lt;=5</formula>
    </cfRule>
  </conditionalFormatting>
  <conditionalFormatting sqref="N8:N29">
    <cfRule type="expression" dxfId="716" priority="24" stopIfTrue="1">
      <formula>$N8&lt;=5</formula>
    </cfRule>
  </conditionalFormatting>
  <conditionalFormatting sqref="M8:M29">
    <cfRule type="expression" dxfId="715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202</v>
      </c>
    </row>
    <row r="3" spans="1:14" s="1" customFormat="1" ht="18.75" customHeight="1">
      <c r="A3" s="35"/>
      <c r="B3" s="116" t="s">
        <v>179</v>
      </c>
      <c r="C3" s="117"/>
      <c r="D3" s="126">
        <v>14097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200544314</v>
      </c>
      <c r="E8" s="40">
        <f t="shared" ref="E8:E29" si="0">IFERROR(D8/$D$30,0)</f>
        <v>1.7712060418874964E-2</v>
      </c>
      <c r="F8" s="41">
        <f>_xlfn.IFS(D8&gt;0,RANK(D8,$D$8:$D$29,0),D8=0,"-")</f>
        <v>14</v>
      </c>
      <c r="G8" s="59">
        <v>26027</v>
      </c>
      <c r="H8" s="46">
        <f>_xlfn.IFS(G8&gt;0,RANK(G8,$G$8:$G$29,0),G8=0,"-")</f>
        <v>14</v>
      </c>
      <c r="I8" s="59">
        <v>4920</v>
      </c>
      <c r="J8" s="41">
        <f>_xlfn.IFS(I8&gt;0,RANK(I8,$I$8:$I$29,0),I8=0,"-")</f>
        <v>12</v>
      </c>
      <c r="K8" s="42">
        <f>IFERROR(D8/I8,0)</f>
        <v>40761.039430894307</v>
      </c>
      <c r="L8" s="41">
        <f>_xlfn.IFS(K8&gt;0,RANK(K8,$K$8:$K$29,0),K8=0,"-")</f>
        <v>14</v>
      </c>
      <c r="M8" s="16">
        <f>IFERROR(I8/$D$3,0)</f>
        <v>0.34901042775058522</v>
      </c>
      <c r="N8" s="15">
        <f>_xlfn.IFS(M8&gt;0,RANK(M8,$M$8:$M$29,0),M8=0,"-")</f>
        <v>12</v>
      </c>
    </row>
    <row r="9" spans="1:14" ht="18.75" customHeight="1">
      <c r="B9" s="43" t="s">
        <v>47</v>
      </c>
      <c r="C9" s="44"/>
      <c r="D9" s="60">
        <v>1228316232</v>
      </c>
      <c r="E9" s="45">
        <f t="shared" si="0"/>
        <v>0.10848480757559069</v>
      </c>
      <c r="F9" s="41">
        <f t="shared" ref="F9:F29" si="1">_xlfn.IFS(D9&gt;0,RANK(D9,$D$8:$D$29,0),D9=0,"-")</f>
        <v>3</v>
      </c>
      <c r="G9" s="60">
        <v>34940</v>
      </c>
      <c r="H9" s="46">
        <f t="shared" ref="H9:H29" si="2">_xlfn.IFS(G9&gt;0,RANK(G9,$G$8:$G$29,0),G9=0,"-")</f>
        <v>11</v>
      </c>
      <c r="I9" s="60">
        <v>6264</v>
      </c>
      <c r="J9" s="41">
        <f t="shared" ref="J9:J29" si="3">_xlfn.IFS(I9&gt;0,RANK(I9,$I$8:$I$29,0),I9=0,"-")</f>
        <v>7</v>
      </c>
      <c r="K9" s="47">
        <f t="shared" ref="K9:K29" si="4">IFERROR(D9/I9,0)</f>
        <v>196091.35249042144</v>
      </c>
      <c r="L9" s="41">
        <f t="shared" ref="L9:L29" si="5">_xlfn.IFS(K9&gt;0,RANK(K9,$K$8:$K$29,0),K9=0,"-")</f>
        <v>1</v>
      </c>
      <c r="M9" s="22">
        <f t="shared" ref="M9:M30" si="6">IFERROR(I9/$D$3,0)</f>
        <v>0.4443498616726963</v>
      </c>
      <c r="N9" s="15">
        <f t="shared" ref="N9:N29" si="7">_xlfn.IFS(M9&gt;0,RANK(M9,$M$8:$M$29,0),M9=0,"-")</f>
        <v>7</v>
      </c>
    </row>
    <row r="10" spans="1:14" ht="18.75" customHeight="1">
      <c r="B10" s="43" t="s">
        <v>48</v>
      </c>
      <c r="C10" s="44"/>
      <c r="D10" s="60">
        <v>157758201</v>
      </c>
      <c r="E10" s="45">
        <f t="shared" si="0"/>
        <v>1.3933193776239505E-2</v>
      </c>
      <c r="F10" s="41">
        <f t="shared" si="1"/>
        <v>16</v>
      </c>
      <c r="G10" s="60">
        <v>16605</v>
      </c>
      <c r="H10" s="46">
        <f t="shared" si="2"/>
        <v>16</v>
      </c>
      <c r="I10" s="60">
        <v>2887</v>
      </c>
      <c r="J10" s="41">
        <f t="shared" si="3"/>
        <v>16</v>
      </c>
      <c r="K10" s="47">
        <f t="shared" si="4"/>
        <v>54644.337028056805</v>
      </c>
      <c r="L10" s="41">
        <f t="shared" si="5"/>
        <v>13</v>
      </c>
      <c r="M10" s="22">
        <f t="shared" si="6"/>
        <v>0.20479534652762998</v>
      </c>
      <c r="N10" s="15">
        <f t="shared" si="7"/>
        <v>16</v>
      </c>
    </row>
    <row r="11" spans="1:14" ht="18.75" customHeight="1">
      <c r="B11" s="43" t="s">
        <v>49</v>
      </c>
      <c r="C11" s="44"/>
      <c r="D11" s="60">
        <v>792227720</v>
      </c>
      <c r="E11" s="45">
        <f t="shared" si="0"/>
        <v>6.9969499320472181E-2</v>
      </c>
      <c r="F11" s="41">
        <f t="shared" si="1"/>
        <v>6</v>
      </c>
      <c r="G11" s="60">
        <v>142785</v>
      </c>
      <c r="H11" s="46">
        <f t="shared" si="2"/>
        <v>2</v>
      </c>
      <c r="I11" s="60">
        <v>10087</v>
      </c>
      <c r="J11" s="41">
        <f t="shared" si="3"/>
        <v>2</v>
      </c>
      <c r="K11" s="47">
        <f t="shared" si="4"/>
        <v>78539.478536730443</v>
      </c>
      <c r="L11" s="41">
        <f t="shared" si="5"/>
        <v>11</v>
      </c>
      <c r="M11" s="22">
        <f t="shared" si="6"/>
        <v>0.71554231396751078</v>
      </c>
      <c r="N11" s="15">
        <f t="shared" si="7"/>
        <v>2</v>
      </c>
    </row>
    <row r="12" spans="1:14" ht="18.75" customHeight="1">
      <c r="B12" s="43" t="s">
        <v>50</v>
      </c>
      <c r="C12" s="44"/>
      <c r="D12" s="60">
        <v>228166833</v>
      </c>
      <c r="E12" s="45">
        <f t="shared" si="0"/>
        <v>2.0151679452150184E-2</v>
      </c>
      <c r="F12" s="41">
        <f t="shared" si="1"/>
        <v>13</v>
      </c>
      <c r="G12" s="60">
        <v>28629</v>
      </c>
      <c r="H12" s="46">
        <f t="shared" si="2"/>
        <v>12</v>
      </c>
      <c r="I12" s="60">
        <v>2796</v>
      </c>
      <c r="J12" s="41">
        <f t="shared" si="3"/>
        <v>17</v>
      </c>
      <c r="K12" s="47">
        <f t="shared" si="4"/>
        <v>81604.732832618029</v>
      </c>
      <c r="L12" s="41">
        <f t="shared" si="5"/>
        <v>10</v>
      </c>
      <c r="M12" s="22">
        <f t="shared" si="6"/>
        <v>0.19834007235582038</v>
      </c>
      <c r="N12" s="15">
        <f t="shared" si="7"/>
        <v>17</v>
      </c>
    </row>
    <row r="13" spans="1:14" ht="18.75" customHeight="1">
      <c r="B13" s="43" t="s">
        <v>51</v>
      </c>
      <c r="C13" s="44"/>
      <c r="D13" s="60">
        <v>528886224</v>
      </c>
      <c r="E13" s="45">
        <f t="shared" si="0"/>
        <v>4.6711195981346237E-2</v>
      </c>
      <c r="F13" s="41">
        <f t="shared" si="1"/>
        <v>9</v>
      </c>
      <c r="G13" s="60">
        <v>86593</v>
      </c>
      <c r="H13" s="46">
        <f t="shared" si="2"/>
        <v>5</v>
      </c>
      <c r="I13" s="60">
        <v>6241</v>
      </c>
      <c r="J13" s="41">
        <f t="shared" si="3"/>
        <v>8</v>
      </c>
      <c r="K13" s="47">
        <f t="shared" si="4"/>
        <v>84743.826950809162</v>
      </c>
      <c r="L13" s="41">
        <f t="shared" si="5"/>
        <v>9</v>
      </c>
      <c r="M13" s="22">
        <f t="shared" si="6"/>
        <v>0.44271830886004115</v>
      </c>
      <c r="N13" s="15">
        <f t="shared" si="7"/>
        <v>8</v>
      </c>
    </row>
    <row r="14" spans="1:14" ht="18.75" customHeight="1">
      <c r="B14" s="43" t="s">
        <v>52</v>
      </c>
      <c r="C14" s="44"/>
      <c r="D14" s="60">
        <v>444216660</v>
      </c>
      <c r="E14" s="45">
        <f t="shared" si="0"/>
        <v>3.9233185743629898E-2</v>
      </c>
      <c r="F14" s="41">
        <f t="shared" si="1"/>
        <v>10</v>
      </c>
      <c r="G14" s="60">
        <v>46527</v>
      </c>
      <c r="H14" s="46">
        <f t="shared" si="2"/>
        <v>10</v>
      </c>
      <c r="I14" s="60">
        <v>6021</v>
      </c>
      <c r="J14" s="41">
        <f t="shared" si="3"/>
        <v>10</v>
      </c>
      <c r="K14" s="47">
        <f t="shared" si="4"/>
        <v>73777.887394120582</v>
      </c>
      <c r="L14" s="41">
        <f t="shared" si="5"/>
        <v>12</v>
      </c>
      <c r="M14" s="22">
        <f t="shared" si="6"/>
        <v>0.42711215152160031</v>
      </c>
      <c r="N14" s="15">
        <f t="shared" si="7"/>
        <v>10</v>
      </c>
    </row>
    <row r="15" spans="1:14" ht="18.75" customHeight="1">
      <c r="B15" s="43" t="s">
        <v>53</v>
      </c>
      <c r="C15" s="44"/>
      <c r="D15" s="60">
        <v>30477442</v>
      </c>
      <c r="E15" s="45">
        <f t="shared" si="0"/>
        <v>2.6917656419655832E-3</v>
      </c>
      <c r="F15" s="41">
        <f t="shared" si="1"/>
        <v>18</v>
      </c>
      <c r="G15" s="60">
        <v>8268</v>
      </c>
      <c r="H15" s="46">
        <f t="shared" si="2"/>
        <v>18</v>
      </c>
      <c r="I15" s="60">
        <v>1690</v>
      </c>
      <c r="J15" s="41">
        <f t="shared" si="3"/>
        <v>18</v>
      </c>
      <c r="K15" s="47">
        <f t="shared" si="4"/>
        <v>18033.989349112428</v>
      </c>
      <c r="L15" s="41">
        <f t="shared" si="5"/>
        <v>18</v>
      </c>
      <c r="M15" s="22">
        <f t="shared" si="6"/>
        <v>0.11988366319074981</v>
      </c>
      <c r="N15" s="15">
        <f t="shared" si="7"/>
        <v>18</v>
      </c>
    </row>
    <row r="16" spans="1:14" ht="18.75" customHeight="1">
      <c r="B16" s="43" t="s">
        <v>54</v>
      </c>
      <c r="C16" s="44"/>
      <c r="D16" s="60">
        <v>2060856044</v>
      </c>
      <c r="E16" s="45">
        <f t="shared" si="0"/>
        <v>0.18201466816920894</v>
      </c>
      <c r="F16" s="41">
        <f t="shared" si="1"/>
        <v>1</v>
      </c>
      <c r="G16" s="60">
        <v>172111</v>
      </c>
      <c r="H16" s="46">
        <f t="shared" si="2"/>
        <v>1</v>
      </c>
      <c r="I16" s="60">
        <v>10906</v>
      </c>
      <c r="J16" s="41">
        <f t="shared" si="3"/>
        <v>1</v>
      </c>
      <c r="K16" s="47">
        <f t="shared" si="4"/>
        <v>188965.34421419402</v>
      </c>
      <c r="L16" s="41">
        <f t="shared" si="5"/>
        <v>2</v>
      </c>
      <c r="M16" s="22">
        <f t="shared" si="6"/>
        <v>0.77363978151379731</v>
      </c>
      <c r="N16" s="15">
        <f t="shared" si="7"/>
        <v>1</v>
      </c>
    </row>
    <row r="17" spans="2:15" ht="18.75" customHeight="1">
      <c r="B17" s="43" t="s">
        <v>55</v>
      </c>
      <c r="C17" s="44"/>
      <c r="D17" s="60">
        <v>676976390</v>
      </c>
      <c r="E17" s="45">
        <f t="shared" si="0"/>
        <v>5.979050955207766E-2</v>
      </c>
      <c r="F17" s="41">
        <f t="shared" si="1"/>
        <v>8</v>
      </c>
      <c r="G17" s="60">
        <v>60512</v>
      </c>
      <c r="H17" s="46">
        <f t="shared" si="2"/>
        <v>7</v>
      </c>
      <c r="I17" s="60">
        <v>7071</v>
      </c>
      <c r="J17" s="41">
        <f t="shared" si="3"/>
        <v>5</v>
      </c>
      <c r="K17" s="47">
        <f t="shared" si="4"/>
        <v>95739.837363880637</v>
      </c>
      <c r="L17" s="41">
        <f t="shared" si="5"/>
        <v>6</v>
      </c>
      <c r="M17" s="22">
        <f t="shared" si="6"/>
        <v>0.50159608427324964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863779281</v>
      </c>
      <c r="E18" s="45">
        <f t="shared" si="0"/>
        <v>7.6288928409330894E-2</v>
      </c>
      <c r="F18" s="41">
        <f t="shared" si="1"/>
        <v>4</v>
      </c>
      <c r="G18" s="60">
        <v>141318</v>
      </c>
      <c r="H18" s="46">
        <f t="shared" si="2"/>
        <v>3</v>
      </c>
      <c r="I18" s="60">
        <v>9967</v>
      </c>
      <c r="J18" s="41">
        <f t="shared" si="3"/>
        <v>3</v>
      </c>
      <c r="K18" s="47">
        <f t="shared" si="4"/>
        <v>86663.919032808262</v>
      </c>
      <c r="L18" s="41">
        <f t="shared" si="5"/>
        <v>8</v>
      </c>
      <c r="M18" s="22">
        <f t="shared" si="6"/>
        <v>0.70702986451017946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194571761</v>
      </c>
      <c r="E19" s="45">
        <f t="shared" si="0"/>
        <v>1.7184564936799453E-2</v>
      </c>
      <c r="F19" s="41">
        <f t="shared" si="1"/>
        <v>15</v>
      </c>
      <c r="G19" s="60">
        <v>47947</v>
      </c>
      <c r="H19" s="46">
        <f t="shared" si="2"/>
        <v>9</v>
      </c>
      <c r="I19" s="60">
        <v>6047</v>
      </c>
      <c r="J19" s="41">
        <f t="shared" si="3"/>
        <v>9</v>
      </c>
      <c r="K19" s="47">
        <f t="shared" si="4"/>
        <v>32176.57698032082</v>
      </c>
      <c r="L19" s="41">
        <f t="shared" si="5"/>
        <v>16</v>
      </c>
      <c r="M19" s="22">
        <f t="shared" si="6"/>
        <v>0.42895651557068881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1636404483</v>
      </c>
      <c r="E20" s="45">
        <f t="shared" si="0"/>
        <v>0.14452713464922196</v>
      </c>
      <c r="F20" s="41">
        <f t="shared" si="1"/>
        <v>2</v>
      </c>
      <c r="G20" s="60">
        <v>135506</v>
      </c>
      <c r="H20" s="46">
        <f t="shared" si="2"/>
        <v>4</v>
      </c>
      <c r="I20" s="60">
        <v>9579</v>
      </c>
      <c r="J20" s="41">
        <f t="shared" si="3"/>
        <v>4</v>
      </c>
      <c r="K20" s="47">
        <f t="shared" si="4"/>
        <v>170832.49639837144</v>
      </c>
      <c r="L20" s="41">
        <f t="shared" si="5"/>
        <v>4</v>
      </c>
      <c r="M20" s="22">
        <f t="shared" si="6"/>
        <v>0.67950627793147478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843861817</v>
      </c>
      <c r="E21" s="45">
        <f t="shared" si="0"/>
        <v>7.4529819319063856E-2</v>
      </c>
      <c r="F21" s="41">
        <f t="shared" si="1"/>
        <v>5</v>
      </c>
      <c r="G21" s="60">
        <v>61265</v>
      </c>
      <c r="H21" s="46">
        <f t="shared" si="2"/>
        <v>6</v>
      </c>
      <c r="I21" s="60">
        <v>5892</v>
      </c>
      <c r="J21" s="41">
        <f t="shared" si="3"/>
        <v>11</v>
      </c>
      <c r="K21" s="47">
        <f t="shared" si="4"/>
        <v>143221.62542430413</v>
      </c>
      <c r="L21" s="41">
        <f t="shared" si="5"/>
        <v>5</v>
      </c>
      <c r="M21" s="22">
        <f t="shared" si="6"/>
        <v>0.41796126835496916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4441</v>
      </c>
      <c r="E22" s="45">
        <f t="shared" si="0"/>
        <v>3.9222882340221183E-7</v>
      </c>
      <c r="F22" s="41">
        <f t="shared" si="1"/>
        <v>21</v>
      </c>
      <c r="G22" s="60">
        <v>3</v>
      </c>
      <c r="H22" s="46">
        <f t="shared" si="2"/>
        <v>21</v>
      </c>
      <c r="I22" s="60">
        <v>2</v>
      </c>
      <c r="J22" s="41">
        <f t="shared" si="3"/>
        <v>21</v>
      </c>
      <c r="K22" s="47">
        <f t="shared" si="4"/>
        <v>2220.5</v>
      </c>
      <c r="L22" s="41">
        <f t="shared" si="5"/>
        <v>21</v>
      </c>
      <c r="M22" s="22">
        <f t="shared" si="6"/>
        <v>1.4187415762218912E-4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1329</v>
      </c>
      <c r="E23" s="45">
        <f t="shared" si="0"/>
        <v>1.1737719124105822E-7</v>
      </c>
      <c r="F23" s="41">
        <f t="shared" si="1"/>
        <v>22</v>
      </c>
      <c r="G23" s="60">
        <v>1</v>
      </c>
      <c r="H23" s="46">
        <f t="shared" si="2"/>
        <v>22</v>
      </c>
      <c r="I23" s="60">
        <v>1</v>
      </c>
      <c r="J23" s="41">
        <f t="shared" si="3"/>
        <v>22</v>
      </c>
      <c r="K23" s="47">
        <f t="shared" si="4"/>
        <v>1329</v>
      </c>
      <c r="L23" s="41">
        <f t="shared" si="5"/>
        <v>22</v>
      </c>
      <c r="M23" s="22">
        <f t="shared" si="6"/>
        <v>7.0937078811094561E-5</v>
      </c>
      <c r="N23" s="15">
        <f t="shared" si="7"/>
        <v>22</v>
      </c>
    </row>
    <row r="24" spans="2:15" ht="18.75" customHeight="1">
      <c r="B24" s="43" t="s">
        <v>56</v>
      </c>
      <c r="C24" s="44"/>
      <c r="D24" s="60">
        <v>3752400</v>
      </c>
      <c r="E24" s="45">
        <f t="shared" si="0"/>
        <v>3.3141171739123164E-4</v>
      </c>
      <c r="F24" s="41">
        <f t="shared" si="1"/>
        <v>19</v>
      </c>
      <c r="G24" s="60">
        <v>1857</v>
      </c>
      <c r="H24" s="46">
        <f t="shared" si="2"/>
        <v>19</v>
      </c>
      <c r="I24" s="60">
        <v>402</v>
      </c>
      <c r="J24" s="41">
        <f t="shared" si="3"/>
        <v>19</v>
      </c>
      <c r="K24" s="47">
        <f t="shared" si="4"/>
        <v>9334.3283582089553</v>
      </c>
      <c r="L24" s="41">
        <f t="shared" si="5"/>
        <v>19</v>
      </c>
      <c r="M24" s="22">
        <f t="shared" si="6"/>
        <v>2.8516705682060012E-2</v>
      </c>
      <c r="N24" s="15">
        <f t="shared" si="7"/>
        <v>19</v>
      </c>
    </row>
    <row r="25" spans="2:15" ht="18.75" customHeight="1">
      <c r="B25" s="43" t="s">
        <v>57</v>
      </c>
      <c r="C25" s="44"/>
      <c r="D25" s="60">
        <v>239649888</v>
      </c>
      <c r="E25" s="45">
        <f t="shared" si="0"/>
        <v>2.1165862102839866E-2</v>
      </c>
      <c r="F25" s="41">
        <f t="shared" si="1"/>
        <v>12</v>
      </c>
      <c r="G25" s="60">
        <v>59468</v>
      </c>
      <c r="H25" s="46">
        <f t="shared" si="2"/>
        <v>8</v>
      </c>
      <c r="I25" s="60">
        <v>6833</v>
      </c>
      <c r="J25" s="41">
        <f t="shared" si="3"/>
        <v>6</v>
      </c>
      <c r="K25" s="47">
        <f t="shared" si="4"/>
        <v>35072.426167130106</v>
      </c>
      <c r="L25" s="41">
        <f t="shared" si="5"/>
        <v>15</v>
      </c>
      <c r="M25" s="22">
        <f t="shared" si="6"/>
        <v>0.48471305951620913</v>
      </c>
      <c r="N25" s="15">
        <f t="shared" si="7"/>
        <v>6</v>
      </c>
    </row>
    <row r="26" spans="2:15" ht="18.75" customHeight="1">
      <c r="B26" s="43" t="s">
        <v>58</v>
      </c>
      <c r="C26" s="44"/>
      <c r="D26" s="60">
        <v>766454718</v>
      </c>
      <c r="E26" s="45">
        <f t="shared" si="0"/>
        <v>6.7693229505114624E-2</v>
      </c>
      <c r="F26" s="41">
        <f t="shared" si="1"/>
        <v>7</v>
      </c>
      <c r="G26" s="60">
        <v>25159</v>
      </c>
      <c r="H26" s="46">
        <f t="shared" si="2"/>
        <v>15</v>
      </c>
      <c r="I26" s="60">
        <v>4472</v>
      </c>
      <c r="J26" s="41">
        <f t="shared" si="3"/>
        <v>13</v>
      </c>
      <c r="K26" s="47">
        <f t="shared" si="4"/>
        <v>171389.69543828265</v>
      </c>
      <c r="L26" s="41">
        <f t="shared" si="5"/>
        <v>3</v>
      </c>
      <c r="M26" s="22">
        <f t="shared" si="6"/>
        <v>0.31723061644321487</v>
      </c>
      <c r="N26" s="15">
        <f t="shared" si="7"/>
        <v>13</v>
      </c>
    </row>
    <row r="27" spans="2:15" ht="18.75" customHeight="1">
      <c r="B27" s="43" t="s">
        <v>59</v>
      </c>
      <c r="C27" s="44"/>
      <c r="D27" s="60">
        <v>65670930</v>
      </c>
      <c r="E27" s="45">
        <f t="shared" si="0"/>
        <v>5.8000521516840837E-3</v>
      </c>
      <c r="F27" s="41">
        <f t="shared" si="1"/>
        <v>17</v>
      </c>
      <c r="G27" s="60">
        <v>28439</v>
      </c>
      <c r="H27" s="46">
        <f t="shared" si="2"/>
        <v>13</v>
      </c>
      <c r="I27" s="60">
        <v>3614</v>
      </c>
      <c r="J27" s="41">
        <f t="shared" si="3"/>
        <v>15</v>
      </c>
      <c r="K27" s="47">
        <f t="shared" si="4"/>
        <v>18171.258992805757</v>
      </c>
      <c r="L27" s="41">
        <f t="shared" si="5"/>
        <v>17</v>
      </c>
      <c r="M27" s="22">
        <f t="shared" si="6"/>
        <v>0.25636660282329576</v>
      </c>
      <c r="N27" s="15">
        <f t="shared" si="7"/>
        <v>15</v>
      </c>
    </row>
    <row r="28" spans="2:15" ht="18.75" customHeight="1">
      <c r="B28" s="43" t="s">
        <v>60</v>
      </c>
      <c r="C28" s="44"/>
      <c r="D28" s="60">
        <v>359366125</v>
      </c>
      <c r="E28" s="45">
        <f t="shared" si="0"/>
        <v>3.1739192159279936E-2</v>
      </c>
      <c r="F28" s="41">
        <f t="shared" si="1"/>
        <v>11</v>
      </c>
      <c r="G28" s="60">
        <v>9854</v>
      </c>
      <c r="H28" s="46">
        <f t="shared" si="2"/>
        <v>17</v>
      </c>
      <c r="I28" s="60">
        <v>3878</v>
      </c>
      <c r="J28" s="41">
        <f t="shared" si="3"/>
        <v>14</v>
      </c>
      <c r="K28" s="60">
        <f t="shared" si="4"/>
        <v>92667.902269210928</v>
      </c>
      <c r="L28" s="41">
        <f t="shared" si="5"/>
        <v>7</v>
      </c>
      <c r="M28" s="22">
        <f t="shared" si="6"/>
        <v>0.27509399162942472</v>
      </c>
      <c r="N28" s="15">
        <f t="shared" si="7"/>
        <v>14</v>
      </c>
    </row>
    <row r="29" spans="2:15" ht="18.75" customHeight="1" thickBot="1">
      <c r="B29" s="48" t="s">
        <v>61</v>
      </c>
      <c r="C29" s="49"/>
      <c r="D29" s="61">
        <v>529097</v>
      </c>
      <c r="E29" s="50">
        <f t="shared" si="0"/>
        <v>4.6729811703589298E-5</v>
      </c>
      <c r="F29" s="41">
        <f t="shared" si="1"/>
        <v>20</v>
      </c>
      <c r="G29" s="61">
        <v>531</v>
      </c>
      <c r="H29" s="46">
        <f t="shared" si="2"/>
        <v>20</v>
      </c>
      <c r="I29" s="61">
        <v>59</v>
      </c>
      <c r="J29" s="41">
        <f t="shared" si="3"/>
        <v>20</v>
      </c>
      <c r="K29" s="51">
        <f t="shared" si="4"/>
        <v>8967.7457627118638</v>
      </c>
      <c r="L29" s="41">
        <f t="shared" si="5"/>
        <v>20</v>
      </c>
      <c r="M29" s="28">
        <f t="shared" si="6"/>
        <v>4.1852876498545792E-3</v>
      </c>
      <c r="N29" s="15">
        <f t="shared" si="7"/>
        <v>20</v>
      </c>
    </row>
    <row r="30" spans="2:15" ht="18.75" customHeight="1" thickTop="1">
      <c r="B30" s="52" t="s">
        <v>62</v>
      </c>
      <c r="C30" s="53"/>
      <c r="D30" s="62">
        <v>11322472330</v>
      </c>
      <c r="E30" s="70"/>
      <c r="F30" s="71"/>
      <c r="G30" s="62">
        <v>332390</v>
      </c>
      <c r="H30" s="71"/>
      <c r="I30" s="62">
        <v>12619</v>
      </c>
      <c r="J30" s="71"/>
      <c r="K30" s="54">
        <f>IFERROR(D30/I30,0)</f>
        <v>897255.91013550991</v>
      </c>
      <c r="L30" s="71"/>
      <c r="M30" s="30">
        <f t="shared" si="6"/>
        <v>0.89515499751720229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E29">
    <cfRule type="expression" dxfId="714" priority="34" stopIfTrue="1">
      <formula>$F8&lt;=5</formula>
    </cfRule>
  </conditionalFormatting>
  <conditionalFormatting sqref="H8:H29">
    <cfRule type="expression" dxfId="713" priority="35" stopIfTrue="1">
      <formula>$H8&lt;=5</formula>
    </cfRule>
  </conditionalFormatting>
  <conditionalFormatting sqref="J8:J29">
    <cfRule type="expression" dxfId="712" priority="36" stopIfTrue="1">
      <formula>$J8&lt;=5</formula>
    </cfRule>
  </conditionalFormatting>
  <conditionalFormatting sqref="L8:L29">
    <cfRule type="expression" dxfId="711" priority="37" stopIfTrue="1">
      <formula>$L8&lt;=5</formula>
    </cfRule>
  </conditionalFormatting>
  <conditionalFormatting sqref="D8:D29">
    <cfRule type="expression" dxfId="710" priority="32" stopIfTrue="1">
      <formula>$F8&lt;=5</formula>
    </cfRule>
  </conditionalFormatting>
  <conditionalFormatting sqref="G8:G29">
    <cfRule type="expression" dxfId="709" priority="30" stopIfTrue="1">
      <formula>$H8&lt;=5</formula>
    </cfRule>
  </conditionalFormatting>
  <conditionalFormatting sqref="I8:I29">
    <cfRule type="expression" dxfId="708" priority="28" stopIfTrue="1">
      <formula>$J8&lt;=5</formula>
    </cfRule>
  </conditionalFormatting>
  <conditionalFormatting sqref="K8:K29">
    <cfRule type="expression" dxfId="707" priority="26" stopIfTrue="1">
      <formula>$L8&lt;=5</formula>
    </cfRule>
  </conditionalFormatting>
  <conditionalFormatting sqref="N8:N29">
    <cfRule type="expression" dxfId="706" priority="16" stopIfTrue="1">
      <formula>$N8&lt;=5</formula>
    </cfRule>
  </conditionalFormatting>
  <conditionalFormatting sqref="M8:M29">
    <cfRule type="expression" dxfId="705" priority="7" stopIfTrue="1">
      <formula>$N8&lt;=5</formula>
    </cfRule>
  </conditionalFormatting>
  <conditionalFormatting sqref="F8:F29">
    <cfRule type="expression" dxfId="704" priority="2">
      <formula>$F8&lt;=5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203</v>
      </c>
    </row>
    <row r="3" spans="1:14" s="1" customFormat="1" ht="18.75" customHeight="1">
      <c r="A3" s="35"/>
      <c r="B3" s="116" t="s">
        <v>179</v>
      </c>
      <c r="C3" s="117"/>
      <c r="D3" s="126">
        <v>24081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351077845</v>
      </c>
      <c r="E8" s="40">
        <f t="shared" ref="E8:E29" si="0">IFERROR(D8/$D$30,0)</f>
        <v>1.705063926460396E-2</v>
      </c>
      <c r="F8" s="41">
        <f>_xlfn.IFS(D8&gt;0,RANK(D8,$D$8:$D$29,0),D8=0,"-")</f>
        <v>15</v>
      </c>
      <c r="G8" s="59">
        <v>44055</v>
      </c>
      <c r="H8" s="46">
        <f>_xlfn.IFS(G8&gt;0,RANK(G8,$G$8:$G$29,0),G8=0,"-")</f>
        <v>14</v>
      </c>
      <c r="I8" s="59">
        <v>8143</v>
      </c>
      <c r="J8" s="41">
        <f>_xlfn.IFS(I8&gt;0,RANK(I8,$I$8:$I$29,0),I8=0,"-")</f>
        <v>12</v>
      </c>
      <c r="K8" s="42">
        <f>IFERROR(D8/I8,0)</f>
        <v>43114.066683040648</v>
      </c>
      <c r="L8" s="41">
        <f>_xlfn.IFS(K8&gt;0,RANK(K8,$K$8:$K$29,0),K8=0,"-")</f>
        <v>14</v>
      </c>
      <c r="M8" s="16">
        <f>IFERROR(I8/$D$3,0)</f>
        <v>0.33815040903616961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2172728127</v>
      </c>
      <c r="E9" s="45">
        <f t="shared" si="0"/>
        <v>0.1055219064408226</v>
      </c>
      <c r="F9" s="41">
        <f t="shared" ref="F9:F29" si="1">_xlfn.IFS(D9&gt;0,RANK(D9,$D$8:$D$29,0),D9=0,"-")</f>
        <v>3</v>
      </c>
      <c r="G9" s="60">
        <v>57117</v>
      </c>
      <c r="H9" s="46">
        <f t="shared" ref="H9:H29" si="2">_xlfn.IFS(G9&gt;0,RANK(G9,$G$8:$G$29,0),G9=0,"-")</f>
        <v>11</v>
      </c>
      <c r="I9" s="60">
        <v>10014</v>
      </c>
      <c r="J9" s="41">
        <f t="shared" ref="J9:J29" si="3">_xlfn.IFS(I9&gt;0,RANK(I9,$I$8:$I$29,0),I9=0,"-")</f>
        <v>10</v>
      </c>
      <c r="K9" s="47">
        <f t="shared" ref="K9:K29" si="4">IFERROR(D9/I9,0)</f>
        <v>216969.05602156979</v>
      </c>
      <c r="L9" s="41">
        <f t="shared" ref="L9:L29" si="5">_xlfn.IFS(K9&gt;0,RANK(K9,$K$8:$K$29,0),K9=0,"-")</f>
        <v>2</v>
      </c>
      <c r="M9" s="22">
        <f t="shared" ref="M9:M30" si="6">IFERROR(I9/$D$3,0)</f>
        <v>0.4158465180017441</v>
      </c>
      <c r="N9" s="15">
        <f t="shared" ref="N9:N29" si="7">_xlfn.IFS(M9&gt;0,RANK(M9,$M$8:$M$29,0),M9=0,"-")</f>
        <v>10</v>
      </c>
    </row>
    <row r="10" spans="1:14" ht="18.75" customHeight="1">
      <c r="B10" s="43" t="s">
        <v>30</v>
      </c>
      <c r="C10" s="44"/>
      <c r="D10" s="60">
        <v>273283895</v>
      </c>
      <c r="E10" s="45">
        <f t="shared" si="0"/>
        <v>1.3272455601608543E-2</v>
      </c>
      <c r="F10" s="41">
        <f t="shared" si="1"/>
        <v>16</v>
      </c>
      <c r="G10" s="60">
        <v>26595</v>
      </c>
      <c r="H10" s="46">
        <f t="shared" si="2"/>
        <v>16</v>
      </c>
      <c r="I10" s="60">
        <v>4882</v>
      </c>
      <c r="J10" s="41">
        <f t="shared" si="3"/>
        <v>17</v>
      </c>
      <c r="K10" s="47">
        <f t="shared" si="4"/>
        <v>55977.856411306842</v>
      </c>
      <c r="L10" s="41">
        <f t="shared" si="5"/>
        <v>13</v>
      </c>
      <c r="M10" s="22">
        <f t="shared" si="6"/>
        <v>0.20273244466591919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1370336390</v>
      </c>
      <c r="E11" s="45">
        <f t="shared" si="0"/>
        <v>6.6552509051232334E-2</v>
      </c>
      <c r="F11" s="41">
        <f t="shared" si="1"/>
        <v>6</v>
      </c>
      <c r="G11" s="60">
        <v>258206</v>
      </c>
      <c r="H11" s="46">
        <f t="shared" si="2"/>
        <v>2</v>
      </c>
      <c r="I11" s="60">
        <v>17274</v>
      </c>
      <c r="J11" s="41">
        <f t="shared" si="3"/>
        <v>2</v>
      </c>
      <c r="K11" s="47">
        <f t="shared" si="4"/>
        <v>79329.419358573577</v>
      </c>
      <c r="L11" s="41">
        <f t="shared" si="5"/>
        <v>11</v>
      </c>
      <c r="M11" s="22">
        <f t="shared" si="6"/>
        <v>0.71732901457580667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446123636</v>
      </c>
      <c r="E12" s="45">
        <f t="shared" si="0"/>
        <v>2.1666685304079739E-2</v>
      </c>
      <c r="F12" s="41">
        <f t="shared" si="1"/>
        <v>12</v>
      </c>
      <c r="G12" s="60">
        <v>53652</v>
      </c>
      <c r="H12" s="46">
        <f t="shared" si="2"/>
        <v>12</v>
      </c>
      <c r="I12" s="60">
        <v>5059</v>
      </c>
      <c r="J12" s="41">
        <f t="shared" si="3"/>
        <v>16</v>
      </c>
      <c r="K12" s="47">
        <f t="shared" si="4"/>
        <v>88184.15418066812</v>
      </c>
      <c r="L12" s="41">
        <f t="shared" si="5"/>
        <v>10</v>
      </c>
      <c r="M12" s="22">
        <f t="shared" si="6"/>
        <v>0.21008263776421246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1128434052</v>
      </c>
      <c r="E13" s="45">
        <f t="shared" si="0"/>
        <v>5.48041473666541E-2</v>
      </c>
      <c r="F13" s="41">
        <f t="shared" si="1"/>
        <v>9</v>
      </c>
      <c r="G13" s="60">
        <v>158927</v>
      </c>
      <c r="H13" s="46">
        <f t="shared" si="2"/>
        <v>5</v>
      </c>
      <c r="I13" s="60">
        <v>10944</v>
      </c>
      <c r="J13" s="41">
        <f t="shared" si="3"/>
        <v>7</v>
      </c>
      <c r="K13" s="47">
        <f t="shared" si="4"/>
        <v>103109.83662280702</v>
      </c>
      <c r="L13" s="41">
        <f t="shared" si="5"/>
        <v>7</v>
      </c>
      <c r="M13" s="22">
        <f t="shared" si="6"/>
        <v>0.45446617665379346</v>
      </c>
      <c r="N13" s="15">
        <f t="shared" si="7"/>
        <v>7</v>
      </c>
    </row>
    <row r="14" spans="1:14" ht="18.75" customHeight="1">
      <c r="B14" s="43" t="s">
        <v>34</v>
      </c>
      <c r="C14" s="44"/>
      <c r="D14" s="60">
        <v>681679827</v>
      </c>
      <c r="E14" s="45">
        <f t="shared" si="0"/>
        <v>3.3106836531181953E-2</v>
      </c>
      <c r="F14" s="41">
        <f t="shared" si="1"/>
        <v>11</v>
      </c>
      <c r="G14" s="60">
        <v>75744</v>
      </c>
      <c r="H14" s="46">
        <f t="shared" si="2"/>
        <v>10</v>
      </c>
      <c r="I14" s="60">
        <v>10079</v>
      </c>
      <c r="J14" s="41">
        <f t="shared" si="3"/>
        <v>9</v>
      </c>
      <c r="K14" s="47">
        <f t="shared" si="4"/>
        <v>67633.676654430004</v>
      </c>
      <c r="L14" s="41">
        <f t="shared" si="5"/>
        <v>12</v>
      </c>
      <c r="M14" s="22">
        <f t="shared" si="6"/>
        <v>0.41854574145591961</v>
      </c>
      <c r="N14" s="15">
        <f t="shared" si="7"/>
        <v>9</v>
      </c>
    </row>
    <row r="15" spans="1:14" ht="18.75" customHeight="1">
      <c r="B15" s="43" t="s">
        <v>35</v>
      </c>
      <c r="C15" s="44"/>
      <c r="D15" s="60">
        <v>69705848</v>
      </c>
      <c r="E15" s="45">
        <f t="shared" si="0"/>
        <v>3.3853724631393799E-3</v>
      </c>
      <c r="F15" s="41">
        <f t="shared" si="1"/>
        <v>18</v>
      </c>
      <c r="G15" s="60">
        <v>17454</v>
      </c>
      <c r="H15" s="46">
        <f t="shared" si="2"/>
        <v>18</v>
      </c>
      <c r="I15" s="60">
        <v>3132</v>
      </c>
      <c r="J15" s="41">
        <f t="shared" si="3"/>
        <v>18</v>
      </c>
      <c r="K15" s="47">
        <f t="shared" si="4"/>
        <v>22256.017879948915</v>
      </c>
      <c r="L15" s="41">
        <f t="shared" si="5"/>
        <v>18</v>
      </c>
      <c r="M15" s="22">
        <f t="shared" si="6"/>
        <v>0.13006104397657905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4133404340</v>
      </c>
      <c r="E16" s="45">
        <f t="shared" si="0"/>
        <v>0.20074518326865204</v>
      </c>
      <c r="F16" s="41">
        <f t="shared" si="1"/>
        <v>1</v>
      </c>
      <c r="G16" s="60">
        <v>312688</v>
      </c>
      <c r="H16" s="46">
        <f t="shared" si="2"/>
        <v>1</v>
      </c>
      <c r="I16" s="60">
        <v>18494</v>
      </c>
      <c r="J16" s="41">
        <f t="shared" si="3"/>
        <v>1</v>
      </c>
      <c r="K16" s="47">
        <f t="shared" si="4"/>
        <v>223499.74802638692</v>
      </c>
      <c r="L16" s="41">
        <f t="shared" si="5"/>
        <v>1</v>
      </c>
      <c r="M16" s="22">
        <f t="shared" si="6"/>
        <v>0.76799136248494659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1362020046</v>
      </c>
      <c r="E17" s="45">
        <f t="shared" si="0"/>
        <v>6.6148612925162761E-2</v>
      </c>
      <c r="F17" s="41">
        <f t="shared" si="1"/>
        <v>7</v>
      </c>
      <c r="G17" s="60">
        <v>104639</v>
      </c>
      <c r="H17" s="46">
        <f t="shared" si="2"/>
        <v>7</v>
      </c>
      <c r="I17" s="60">
        <v>12200</v>
      </c>
      <c r="J17" s="41">
        <f t="shared" si="3"/>
        <v>5</v>
      </c>
      <c r="K17" s="47">
        <f t="shared" si="4"/>
        <v>111640.98737704918</v>
      </c>
      <c r="L17" s="41">
        <f t="shared" si="5"/>
        <v>6</v>
      </c>
      <c r="M17" s="22">
        <f t="shared" si="6"/>
        <v>0.50662347909139982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1516517005</v>
      </c>
      <c r="E18" s="45">
        <f t="shared" si="0"/>
        <v>7.3651997011923667E-2</v>
      </c>
      <c r="F18" s="41">
        <f t="shared" si="1"/>
        <v>5</v>
      </c>
      <c r="G18" s="60">
        <v>245191</v>
      </c>
      <c r="H18" s="46">
        <f t="shared" si="2"/>
        <v>3</v>
      </c>
      <c r="I18" s="60">
        <v>16800</v>
      </c>
      <c r="J18" s="41">
        <f t="shared" si="3"/>
        <v>3</v>
      </c>
      <c r="K18" s="47">
        <f t="shared" si="4"/>
        <v>90268.869345238098</v>
      </c>
      <c r="L18" s="41">
        <f t="shared" si="5"/>
        <v>9</v>
      </c>
      <c r="M18" s="22">
        <f t="shared" si="6"/>
        <v>0.69764544661766537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429609133</v>
      </c>
      <c r="E19" s="45">
        <f t="shared" si="0"/>
        <v>2.0864632889501373E-2</v>
      </c>
      <c r="F19" s="41">
        <f t="shared" si="1"/>
        <v>13</v>
      </c>
      <c r="G19" s="60">
        <v>90021</v>
      </c>
      <c r="H19" s="46">
        <f t="shared" si="2"/>
        <v>9</v>
      </c>
      <c r="I19" s="60">
        <v>10622</v>
      </c>
      <c r="J19" s="41">
        <f t="shared" si="3"/>
        <v>8</v>
      </c>
      <c r="K19" s="47">
        <f t="shared" si="4"/>
        <v>40445.220579928449</v>
      </c>
      <c r="L19" s="41">
        <f t="shared" si="5"/>
        <v>15</v>
      </c>
      <c r="M19" s="22">
        <f t="shared" si="6"/>
        <v>0.44109463892695489</v>
      </c>
      <c r="N19" s="15">
        <f t="shared" si="7"/>
        <v>8</v>
      </c>
    </row>
    <row r="20" spans="2:15" ht="18.75" customHeight="1">
      <c r="B20" s="17" t="s">
        <v>17</v>
      </c>
      <c r="C20" s="69"/>
      <c r="D20" s="60">
        <v>2643724810</v>
      </c>
      <c r="E20" s="45">
        <f t="shared" si="0"/>
        <v>0.12839658979390636</v>
      </c>
      <c r="F20" s="41">
        <f t="shared" si="1"/>
        <v>2</v>
      </c>
      <c r="G20" s="60">
        <v>241344</v>
      </c>
      <c r="H20" s="46">
        <f t="shared" si="2"/>
        <v>4</v>
      </c>
      <c r="I20" s="60">
        <v>16392</v>
      </c>
      <c r="J20" s="41">
        <f t="shared" si="3"/>
        <v>4</v>
      </c>
      <c r="K20" s="47">
        <f t="shared" si="4"/>
        <v>161281.40617374328</v>
      </c>
      <c r="L20" s="41">
        <f t="shared" si="5"/>
        <v>4</v>
      </c>
      <c r="M20" s="22">
        <f t="shared" si="6"/>
        <v>0.68070262862837927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1598289842</v>
      </c>
      <c r="E21" s="45">
        <f t="shared" si="0"/>
        <v>7.7623421484266139E-2</v>
      </c>
      <c r="F21" s="41">
        <f t="shared" si="1"/>
        <v>4</v>
      </c>
      <c r="G21" s="60">
        <v>109911</v>
      </c>
      <c r="H21" s="46">
        <f t="shared" si="2"/>
        <v>6</v>
      </c>
      <c r="I21" s="60">
        <v>9578</v>
      </c>
      <c r="J21" s="41">
        <f t="shared" si="3"/>
        <v>11</v>
      </c>
      <c r="K21" s="47">
        <f t="shared" si="4"/>
        <v>166870.93777406556</v>
      </c>
      <c r="L21" s="41">
        <f t="shared" si="5"/>
        <v>3</v>
      </c>
      <c r="M21" s="22">
        <f t="shared" si="6"/>
        <v>0.39774095760142852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579266</v>
      </c>
      <c r="E22" s="45">
        <f t="shared" si="0"/>
        <v>2.8132950412322591E-5</v>
      </c>
      <c r="F22" s="41">
        <f t="shared" si="1"/>
        <v>21</v>
      </c>
      <c r="G22" s="60">
        <v>38</v>
      </c>
      <c r="H22" s="46">
        <f t="shared" si="2"/>
        <v>21</v>
      </c>
      <c r="I22" s="60">
        <v>19</v>
      </c>
      <c r="J22" s="41">
        <f t="shared" si="3"/>
        <v>21</v>
      </c>
      <c r="K22" s="47">
        <f t="shared" si="4"/>
        <v>30487.684210526317</v>
      </c>
      <c r="L22" s="41">
        <f t="shared" si="5"/>
        <v>17</v>
      </c>
      <c r="M22" s="22">
        <f t="shared" si="6"/>
        <v>7.8900377891283585E-4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5568</v>
      </c>
      <c r="E23" s="45">
        <f t="shared" si="0"/>
        <v>2.7041854328721555E-7</v>
      </c>
      <c r="F23" s="41">
        <f t="shared" si="1"/>
        <v>22</v>
      </c>
      <c r="G23" s="60">
        <v>10</v>
      </c>
      <c r="H23" s="46">
        <f t="shared" si="2"/>
        <v>22</v>
      </c>
      <c r="I23" s="60">
        <v>3</v>
      </c>
      <c r="J23" s="41">
        <f t="shared" si="3"/>
        <v>22</v>
      </c>
      <c r="K23" s="47">
        <f t="shared" si="4"/>
        <v>1856</v>
      </c>
      <c r="L23" s="41">
        <f t="shared" si="5"/>
        <v>22</v>
      </c>
      <c r="M23" s="22">
        <f t="shared" si="6"/>
        <v>1.2457954403886882E-4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9559055</v>
      </c>
      <c r="E24" s="45">
        <f t="shared" si="0"/>
        <v>4.642503103991333E-4</v>
      </c>
      <c r="F24" s="41">
        <f t="shared" si="1"/>
        <v>19</v>
      </c>
      <c r="G24" s="60">
        <v>2895</v>
      </c>
      <c r="H24" s="46">
        <f t="shared" si="2"/>
        <v>19</v>
      </c>
      <c r="I24" s="60">
        <v>913</v>
      </c>
      <c r="J24" s="41">
        <f t="shared" si="3"/>
        <v>19</v>
      </c>
      <c r="K24" s="47">
        <f t="shared" si="4"/>
        <v>10469.939759036144</v>
      </c>
      <c r="L24" s="41">
        <f t="shared" si="5"/>
        <v>20</v>
      </c>
      <c r="M24" s="22">
        <f t="shared" si="6"/>
        <v>3.7913707902495743E-2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385031725</v>
      </c>
      <c r="E25" s="45">
        <f t="shared" si="0"/>
        <v>1.8699662031943926E-2</v>
      </c>
      <c r="F25" s="41">
        <f t="shared" si="1"/>
        <v>14</v>
      </c>
      <c r="G25" s="60">
        <v>100323</v>
      </c>
      <c r="H25" s="46">
        <f t="shared" si="2"/>
        <v>8</v>
      </c>
      <c r="I25" s="60">
        <v>11247</v>
      </c>
      <c r="J25" s="41">
        <f t="shared" si="3"/>
        <v>6</v>
      </c>
      <c r="K25" s="47">
        <f t="shared" si="4"/>
        <v>34234.17133457811</v>
      </c>
      <c r="L25" s="41">
        <f t="shared" si="5"/>
        <v>16</v>
      </c>
      <c r="M25" s="22">
        <f t="shared" si="6"/>
        <v>0.46704871060171921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1209094122</v>
      </c>
      <c r="E26" s="45">
        <f t="shared" si="0"/>
        <v>5.8721528586274219E-2</v>
      </c>
      <c r="F26" s="41">
        <f t="shared" si="1"/>
        <v>8</v>
      </c>
      <c r="G26" s="60">
        <v>46152</v>
      </c>
      <c r="H26" s="46">
        <f t="shared" si="2"/>
        <v>13</v>
      </c>
      <c r="I26" s="60">
        <v>7867</v>
      </c>
      <c r="J26" s="41">
        <f t="shared" si="3"/>
        <v>13</v>
      </c>
      <c r="K26" s="47">
        <f t="shared" si="4"/>
        <v>153691.89297063684</v>
      </c>
      <c r="L26" s="41">
        <f t="shared" si="5"/>
        <v>5</v>
      </c>
      <c r="M26" s="22">
        <f t="shared" si="6"/>
        <v>0.32668909098459364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82147896</v>
      </c>
      <c r="E27" s="45">
        <f t="shared" si="0"/>
        <v>3.9896397935398134E-3</v>
      </c>
      <c r="F27" s="41">
        <f t="shared" si="1"/>
        <v>17</v>
      </c>
      <c r="G27" s="60">
        <v>42651</v>
      </c>
      <c r="H27" s="46">
        <f t="shared" si="2"/>
        <v>15</v>
      </c>
      <c r="I27" s="60">
        <v>5957</v>
      </c>
      <c r="J27" s="41">
        <f t="shared" si="3"/>
        <v>15</v>
      </c>
      <c r="K27" s="47">
        <f t="shared" si="4"/>
        <v>13790.145375188853</v>
      </c>
      <c r="L27" s="41">
        <f t="shared" si="5"/>
        <v>19</v>
      </c>
      <c r="M27" s="22">
        <f t="shared" si="6"/>
        <v>0.24737344794651384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725677241</v>
      </c>
      <c r="E28" s="45">
        <f t="shared" si="0"/>
        <v>3.5243639081879607E-2</v>
      </c>
      <c r="F28" s="41">
        <f t="shared" si="1"/>
        <v>10</v>
      </c>
      <c r="G28" s="60">
        <v>19387</v>
      </c>
      <c r="H28" s="46">
        <f t="shared" si="2"/>
        <v>17</v>
      </c>
      <c r="I28" s="60">
        <v>7366</v>
      </c>
      <c r="J28" s="41">
        <f t="shared" si="3"/>
        <v>14</v>
      </c>
      <c r="K28" s="47">
        <f t="shared" si="4"/>
        <v>98517.138338311153</v>
      </c>
      <c r="L28" s="41">
        <f t="shared" si="5"/>
        <v>8</v>
      </c>
      <c r="M28" s="22">
        <f t="shared" si="6"/>
        <v>0.30588430713010256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1274281</v>
      </c>
      <c r="E29" s="50">
        <f t="shared" si="0"/>
        <v>6.1887430272732807E-5</v>
      </c>
      <c r="F29" s="41">
        <f t="shared" si="1"/>
        <v>20</v>
      </c>
      <c r="G29" s="61">
        <v>779</v>
      </c>
      <c r="H29" s="46">
        <f t="shared" si="2"/>
        <v>20</v>
      </c>
      <c r="I29" s="61">
        <v>126</v>
      </c>
      <c r="J29" s="41">
        <f t="shared" si="3"/>
        <v>20</v>
      </c>
      <c r="K29" s="51">
        <f t="shared" si="4"/>
        <v>10113.34126984127</v>
      </c>
      <c r="L29" s="41">
        <f t="shared" si="5"/>
        <v>21</v>
      </c>
      <c r="M29" s="28">
        <f t="shared" si="6"/>
        <v>5.2323408496324905E-3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20590303950</v>
      </c>
      <c r="E30" s="70"/>
      <c r="F30" s="71"/>
      <c r="G30" s="62">
        <v>598665</v>
      </c>
      <c r="H30" s="71"/>
      <c r="I30" s="62">
        <v>21266</v>
      </c>
      <c r="J30" s="71"/>
      <c r="K30" s="54">
        <f>IFERROR(D30/I30,0)</f>
        <v>968226.46242828923</v>
      </c>
      <c r="L30" s="71"/>
      <c r="M30" s="30">
        <f t="shared" si="6"/>
        <v>0.88310286117686143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E29">
    <cfRule type="expression" dxfId="703" priority="26" stopIfTrue="1">
      <formula>$F8&lt;=5</formula>
    </cfRule>
  </conditionalFormatting>
  <conditionalFormatting sqref="H8:H29">
    <cfRule type="expression" dxfId="702" priority="27" stopIfTrue="1">
      <formula>$H8&lt;=5</formula>
    </cfRule>
  </conditionalFormatting>
  <conditionalFormatting sqref="J8:J29">
    <cfRule type="expression" dxfId="701" priority="28" stopIfTrue="1">
      <formula>$J8&lt;=5</formula>
    </cfRule>
  </conditionalFormatting>
  <conditionalFormatting sqref="L8:L29">
    <cfRule type="expression" dxfId="700" priority="29" stopIfTrue="1">
      <formula>$L8&lt;=5</formula>
    </cfRule>
  </conditionalFormatting>
  <conditionalFormatting sqref="D8:D29">
    <cfRule type="expression" dxfId="699" priority="24" stopIfTrue="1">
      <formula>$F8&lt;=5</formula>
    </cfRule>
  </conditionalFormatting>
  <conditionalFormatting sqref="G8:G29">
    <cfRule type="expression" dxfId="698" priority="22" stopIfTrue="1">
      <formula>$H8&lt;=5</formula>
    </cfRule>
  </conditionalFormatting>
  <conditionalFormatting sqref="I8:I29">
    <cfRule type="expression" dxfId="697" priority="20" stopIfTrue="1">
      <formula>$J8&lt;=5</formula>
    </cfRule>
  </conditionalFormatting>
  <conditionalFormatting sqref="K8:K29">
    <cfRule type="expression" dxfId="696" priority="18" stopIfTrue="1">
      <formula>$L8&lt;=5</formula>
    </cfRule>
  </conditionalFormatting>
  <conditionalFormatting sqref="N8:N29">
    <cfRule type="expression" dxfId="695" priority="8" stopIfTrue="1">
      <formula>$N8&lt;=5</formula>
    </cfRule>
  </conditionalFormatting>
  <conditionalFormatting sqref="M8:M29">
    <cfRule type="expression" dxfId="694" priority="3">
      <formula>$N8&lt;=5</formula>
    </cfRule>
  </conditionalFormatting>
  <conditionalFormatting sqref="F8:F29">
    <cfRule type="expression" dxfId="693" priority="2">
      <formula>$F8&lt;=5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266</v>
      </c>
    </row>
    <row r="3" spans="1:14" s="1" customFormat="1" ht="18.75" customHeight="1">
      <c r="A3" s="35"/>
      <c r="B3" s="116" t="s">
        <v>179</v>
      </c>
      <c r="C3" s="117"/>
      <c r="D3" s="126">
        <v>12454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204902843</v>
      </c>
      <c r="E8" s="40">
        <f t="shared" ref="E8:E29" si="0">IFERROR(D8/$D$30,0)</f>
        <v>1.9780792377621342E-2</v>
      </c>
      <c r="F8" s="41">
        <f>_xlfn.IFS(D8&gt;0,RANK(D8,$D$8:$D$29,0),D8=0,"-")</f>
        <v>13</v>
      </c>
      <c r="G8" s="59">
        <v>23252</v>
      </c>
      <c r="H8" s="46">
        <f>_xlfn.IFS(G8&gt;0,RANK(G8,$G$8:$G$29,0),G8=0,"-")</f>
        <v>15</v>
      </c>
      <c r="I8" s="59">
        <v>4155</v>
      </c>
      <c r="J8" s="41">
        <f>_xlfn.IFS(I8&gt;0,RANK(I8,$I$8:$I$29,0),I8=0,"-")</f>
        <v>13</v>
      </c>
      <c r="K8" s="42">
        <f>IFERROR(D8/I8,0)</f>
        <v>49314.763658243079</v>
      </c>
      <c r="L8" s="41">
        <f>_xlfn.IFS(K8&gt;0,RANK(K8,$K$8:$K$29,0),K8=0,"-")</f>
        <v>14</v>
      </c>
      <c r="M8" s="16">
        <f>IFERROR(I8/$D$3,0)</f>
        <v>0.33362775012044321</v>
      </c>
      <c r="N8" s="15">
        <f>_xlfn.IFS(M8&gt;0,RANK(M8,$M$8:$M$29,0),M8=0,"-")</f>
        <v>13</v>
      </c>
    </row>
    <row r="9" spans="1:14" ht="18.75" customHeight="1">
      <c r="B9" s="43" t="s">
        <v>29</v>
      </c>
      <c r="C9" s="44"/>
      <c r="D9" s="60">
        <v>1133192553</v>
      </c>
      <c r="E9" s="45">
        <f t="shared" si="0"/>
        <v>0.10939548854751455</v>
      </c>
      <c r="F9" s="41">
        <f t="shared" ref="F9:F29" si="1">_xlfn.IFS(D9&gt;0,RANK(D9,$D$8:$D$29,0),D9=0,"-")</f>
        <v>3</v>
      </c>
      <c r="G9" s="60">
        <v>33394</v>
      </c>
      <c r="H9" s="46">
        <f t="shared" ref="H9:H29" si="2">_xlfn.IFS(G9&gt;0,RANK(G9,$G$8:$G$29,0),G9=0,"-")</f>
        <v>11</v>
      </c>
      <c r="I9" s="60">
        <v>5648</v>
      </c>
      <c r="J9" s="41">
        <f t="shared" ref="J9:J29" si="3">_xlfn.IFS(I9&gt;0,RANK(I9,$I$8:$I$29,0),I9=0,"-")</f>
        <v>6</v>
      </c>
      <c r="K9" s="47">
        <f t="shared" ref="K9:K29" si="4">IFERROR(D9/I9,0)</f>
        <v>200636.07524787536</v>
      </c>
      <c r="L9" s="41">
        <f t="shared" ref="L9:L29" si="5">_xlfn.IFS(K9&gt;0,RANK(K9,$K$8:$K$29,0),K9=0,"-")</f>
        <v>2</v>
      </c>
      <c r="M9" s="22">
        <f>IFERROR(I9/$D$3,0)</f>
        <v>0.45350891279910072</v>
      </c>
      <c r="N9" s="15">
        <f t="shared" ref="N9:N29" si="6">_xlfn.IFS(M9&gt;0,RANK(M9,$M$8:$M$29,0),M9=0,"-")</f>
        <v>6</v>
      </c>
    </row>
    <row r="10" spans="1:14" ht="18.75" customHeight="1">
      <c r="B10" s="43" t="s">
        <v>30</v>
      </c>
      <c r="C10" s="44"/>
      <c r="D10" s="60">
        <v>128283730</v>
      </c>
      <c r="E10" s="45">
        <f t="shared" si="0"/>
        <v>1.2384180675115545E-2</v>
      </c>
      <c r="F10" s="41">
        <f t="shared" si="1"/>
        <v>16</v>
      </c>
      <c r="G10" s="60">
        <v>13472</v>
      </c>
      <c r="H10" s="46">
        <f t="shared" si="2"/>
        <v>16</v>
      </c>
      <c r="I10" s="60">
        <v>2287</v>
      </c>
      <c r="J10" s="41">
        <f t="shared" si="3"/>
        <v>17</v>
      </c>
      <c r="K10" s="47">
        <f t="shared" si="4"/>
        <v>56092.579798863138</v>
      </c>
      <c r="L10" s="41">
        <f t="shared" si="5"/>
        <v>13</v>
      </c>
      <c r="M10" s="22">
        <f t="shared" ref="M10:M30" si="7">IFERROR(I10/$D$3,0)</f>
        <v>0.1836357796691826</v>
      </c>
      <c r="N10" s="15">
        <f t="shared" si="6"/>
        <v>17</v>
      </c>
    </row>
    <row r="11" spans="1:14" ht="18.75" customHeight="1">
      <c r="B11" s="43" t="s">
        <v>31</v>
      </c>
      <c r="C11" s="44"/>
      <c r="D11" s="60">
        <v>698832843</v>
      </c>
      <c r="E11" s="45">
        <f t="shared" si="0"/>
        <v>6.7463521597139836E-2</v>
      </c>
      <c r="F11" s="41">
        <f t="shared" si="1"/>
        <v>7</v>
      </c>
      <c r="G11" s="60">
        <v>128184</v>
      </c>
      <c r="H11" s="46">
        <f t="shared" si="2"/>
        <v>4</v>
      </c>
      <c r="I11" s="60">
        <v>8529</v>
      </c>
      <c r="J11" s="41">
        <f t="shared" si="3"/>
        <v>3</v>
      </c>
      <c r="K11" s="47">
        <f t="shared" si="4"/>
        <v>81936.081955680624</v>
      </c>
      <c r="L11" s="41">
        <f t="shared" si="5"/>
        <v>11</v>
      </c>
      <c r="M11" s="22">
        <f t="shared" si="7"/>
        <v>0.68484021198008671</v>
      </c>
      <c r="N11" s="15">
        <f t="shared" si="6"/>
        <v>3</v>
      </c>
    </row>
    <row r="12" spans="1:14" ht="18.75" customHeight="1">
      <c r="B12" s="43" t="s">
        <v>32</v>
      </c>
      <c r="C12" s="44"/>
      <c r="D12" s="60">
        <v>203460914</v>
      </c>
      <c r="E12" s="45">
        <f t="shared" si="0"/>
        <v>1.9641592268171075E-2</v>
      </c>
      <c r="F12" s="41">
        <f t="shared" si="1"/>
        <v>14</v>
      </c>
      <c r="G12" s="60">
        <v>28122</v>
      </c>
      <c r="H12" s="46">
        <f t="shared" si="2"/>
        <v>12</v>
      </c>
      <c r="I12" s="60">
        <v>2435</v>
      </c>
      <c r="J12" s="41">
        <f t="shared" si="3"/>
        <v>16</v>
      </c>
      <c r="K12" s="47">
        <f t="shared" si="4"/>
        <v>83556.843531827515</v>
      </c>
      <c r="L12" s="41">
        <f t="shared" si="5"/>
        <v>10</v>
      </c>
      <c r="M12" s="22">
        <f t="shared" si="7"/>
        <v>0.19551951180343666</v>
      </c>
      <c r="N12" s="15">
        <f t="shared" si="6"/>
        <v>16</v>
      </c>
    </row>
    <row r="13" spans="1:14" ht="18.75" customHeight="1">
      <c r="B13" s="43" t="s">
        <v>33</v>
      </c>
      <c r="C13" s="44"/>
      <c r="D13" s="60">
        <v>517270186</v>
      </c>
      <c r="E13" s="45">
        <f t="shared" si="0"/>
        <v>4.9935930622492998E-2</v>
      </c>
      <c r="F13" s="41">
        <f t="shared" si="1"/>
        <v>9</v>
      </c>
      <c r="G13" s="60">
        <v>83413</v>
      </c>
      <c r="H13" s="46">
        <f t="shared" si="2"/>
        <v>5</v>
      </c>
      <c r="I13" s="60">
        <v>5643</v>
      </c>
      <c r="J13" s="41">
        <f t="shared" si="3"/>
        <v>7</v>
      </c>
      <c r="K13" s="47">
        <f t="shared" si="4"/>
        <v>91665.813574339889</v>
      </c>
      <c r="L13" s="41">
        <f t="shared" si="5"/>
        <v>8</v>
      </c>
      <c r="M13" s="22">
        <f t="shared" si="7"/>
        <v>0.45310743536213266</v>
      </c>
      <c r="N13" s="15">
        <f t="shared" si="6"/>
        <v>7</v>
      </c>
    </row>
    <row r="14" spans="1:14" ht="18.75" customHeight="1">
      <c r="B14" s="43" t="s">
        <v>34</v>
      </c>
      <c r="C14" s="44"/>
      <c r="D14" s="60">
        <v>373121972</v>
      </c>
      <c r="E14" s="45">
        <f t="shared" si="0"/>
        <v>3.6020233548739213E-2</v>
      </c>
      <c r="F14" s="41">
        <f t="shared" si="1"/>
        <v>11</v>
      </c>
      <c r="G14" s="60">
        <v>38326</v>
      </c>
      <c r="H14" s="46">
        <f t="shared" si="2"/>
        <v>10</v>
      </c>
      <c r="I14" s="60">
        <v>5051</v>
      </c>
      <c r="J14" s="41">
        <f t="shared" si="3"/>
        <v>10</v>
      </c>
      <c r="K14" s="47">
        <f t="shared" si="4"/>
        <v>73870.911106711545</v>
      </c>
      <c r="L14" s="41">
        <f t="shared" si="5"/>
        <v>12</v>
      </c>
      <c r="M14" s="22">
        <f t="shared" si="7"/>
        <v>0.40557250682511642</v>
      </c>
      <c r="N14" s="15">
        <f t="shared" si="6"/>
        <v>10</v>
      </c>
    </row>
    <row r="15" spans="1:14" ht="18.75" customHeight="1">
      <c r="B15" s="43" t="s">
        <v>35</v>
      </c>
      <c r="C15" s="44"/>
      <c r="D15" s="60">
        <v>34070829</v>
      </c>
      <c r="E15" s="45">
        <f t="shared" si="0"/>
        <v>3.2891100226581055E-3</v>
      </c>
      <c r="F15" s="41">
        <f t="shared" si="1"/>
        <v>18</v>
      </c>
      <c r="G15" s="60">
        <v>8655</v>
      </c>
      <c r="H15" s="46">
        <f t="shared" si="2"/>
        <v>18</v>
      </c>
      <c r="I15" s="60">
        <v>1530</v>
      </c>
      <c r="J15" s="41">
        <f t="shared" si="3"/>
        <v>18</v>
      </c>
      <c r="K15" s="47">
        <f t="shared" si="4"/>
        <v>22268.51568627451</v>
      </c>
      <c r="L15" s="41">
        <f t="shared" si="5"/>
        <v>18</v>
      </c>
      <c r="M15" s="22">
        <f t="shared" si="7"/>
        <v>0.12285209571222097</v>
      </c>
      <c r="N15" s="15">
        <f t="shared" si="6"/>
        <v>18</v>
      </c>
    </row>
    <row r="16" spans="1:14" ht="18.75" customHeight="1">
      <c r="B16" s="43" t="s">
        <v>36</v>
      </c>
      <c r="C16" s="44"/>
      <c r="D16" s="60">
        <v>1979614369</v>
      </c>
      <c r="E16" s="45">
        <f t="shared" si="0"/>
        <v>0.19110686922457629</v>
      </c>
      <c r="F16" s="41">
        <f t="shared" si="1"/>
        <v>1</v>
      </c>
      <c r="G16" s="60">
        <v>156797</v>
      </c>
      <c r="H16" s="46">
        <f t="shared" si="2"/>
        <v>1</v>
      </c>
      <c r="I16" s="60">
        <v>9381</v>
      </c>
      <c r="J16" s="41">
        <f t="shared" si="3"/>
        <v>1</v>
      </c>
      <c r="K16" s="47">
        <f t="shared" si="4"/>
        <v>211023.81078776249</v>
      </c>
      <c r="L16" s="41">
        <f t="shared" si="5"/>
        <v>1</v>
      </c>
      <c r="M16" s="22">
        <f t="shared" si="7"/>
        <v>0.7532519672394411</v>
      </c>
      <c r="N16" s="15">
        <f t="shared" si="6"/>
        <v>1</v>
      </c>
    </row>
    <row r="17" spans="2:15" ht="18.75" customHeight="1">
      <c r="B17" s="43" t="s">
        <v>37</v>
      </c>
      <c r="C17" s="44"/>
      <c r="D17" s="60">
        <v>706133631</v>
      </c>
      <c r="E17" s="45">
        <f t="shared" si="0"/>
        <v>6.8168320854712999E-2</v>
      </c>
      <c r="F17" s="41">
        <f t="shared" si="1"/>
        <v>6</v>
      </c>
      <c r="G17" s="60">
        <v>54991</v>
      </c>
      <c r="H17" s="46">
        <f t="shared" si="2"/>
        <v>6</v>
      </c>
      <c r="I17" s="60">
        <v>6241</v>
      </c>
      <c r="J17" s="41">
        <f t="shared" si="3"/>
        <v>5</v>
      </c>
      <c r="K17" s="47">
        <f t="shared" si="4"/>
        <v>113144.30876462105</v>
      </c>
      <c r="L17" s="41">
        <f t="shared" si="5"/>
        <v>6</v>
      </c>
      <c r="M17" s="22">
        <f t="shared" si="7"/>
        <v>0.50112413682351054</v>
      </c>
      <c r="N17" s="15">
        <f t="shared" si="6"/>
        <v>5</v>
      </c>
    </row>
    <row r="18" spans="2:15" ht="18.75" customHeight="1">
      <c r="B18" s="17" t="s">
        <v>283</v>
      </c>
      <c r="C18" s="69"/>
      <c r="D18" s="60">
        <v>776443033</v>
      </c>
      <c r="E18" s="45">
        <f t="shared" si="0"/>
        <v>7.4955809318973665E-2</v>
      </c>
      <c r="F18" s="41">
        <f t="shared" si="1"/>
        <v>4</v>
      </c>
      <c r="G18" s="60">
        <v>131071</v>
      </c>
      <c r="H18" s="46">
        <f t="shared" si="2"/>
        <v>2</v>
      </c>
      <c r="I18" s="60">
        <v>8594</v>
      </c>
      <c r="J18" s="41">
        <f t="shared" si="3"/>
        <v>2</v>
      </c>
      <c r="K18" s="47">
        <f t="shared" si="4"/>
        <v>90347.106469629973</v>
      </c>
      <c r="L18" s="41">
        <f t="shared" si="5"/>
        <v>9</v>
      </c>
      <c r="M18" s="22">
        <f t="shared" si="7"/>
        <v>0.69005941866067122</v>
      </c>
      <c r="N18" s="15">
        <f t="shared" si="6"/>
        <v>2</v>
      </c>
    </row>
    <row r="19" spans="2:15" ht="18.75" customHeight="1">
      <c r="B19" s="17" t="s">
        <v>16</v>
      </c>
      <c r="C19" s="69"/>
      <c r="D19" s="60">
        <v>170286447</v>
      </c>
      <c r="E19" s="45">
        <f t="shared" si="0"/>
        <v>1.6439014722845115E-2</v>
      </c>
      <c r="F19" s="41">
        <f t="shared" si="1"/>
        <v>15</v>
      </c>
      <c r="G19" s="60">
        <v>46206</v>
      </c>
      <c r="H19" s="46">
        <f t="shared" si="2"/>
        <v>8</v>
      </c>
      <c r="I19" s="60">
        <v>5396</v>
      </c>
      <c r="J19" s="41">
        <f t="shared" si="3"/>
        <v>9</v>
      </c>
      <c r="K19" s="47">
        <f t="shared" si="4"/>
        <v>31557.903446997778</v>
      </c>
      <c r="L19" s="41">
        <f t="shared" si="5"/>
        <v>16</v>
      </c>
      <c r="M19" s="22">
        <f t="shared" si="7"/>
        <v>0.43327444997591136</v>
      </c>
      <c r="N19" s="15">
        <f t="shared" si="6"/>
        <v>9</v>
      </c>
    </row>
    <row r="20" spans="2:15" ht="18.75" customHeight="1">
      <c r="B20" s="17" t="s">
        <v>17</v>
      </c>
      <c r="C20" s="69"/>
      <c r="D20" s="60">
        <v>1382134552</v>
      </c>
      <c r="E20" s="45">
        <f t="shared" si="0"/>
        <v>0.13342770754551556</v>
      </c>
      <c r="F20" s="41">
        <f t="shared" si="1"/>
        <v>2</v>
      </c>
      <c r="G20" s="60">
        <v>128315</v>
      </c>
      <c r="H20" s="46">
        <f t="shared" si="2"/>
        <v>3</v>
      </c>
      <c r="I20" s="60">
        <v>8340</v>
      </c>
      <c r="J20" s="41">
        <f t="shared" si="3"/>
        <v>4</v>
      </c>
      <c r="K20" s="47">
        <f t="shared" si="4"/>
        <v>165723.56738609113</v>
      </c>
      <c r="L20" s="41">
        <f t="shared" si="5"/>
        <v>3</v>
      </c>
      <c r="M20" s="22">
        <f t="shared" si="7"/>
        <v>0.66966436486269476</v>
      </c>
      <c r="N20" s="15">
        <f t="shared" si="6"/>
        <v>4</v>
      </c>
    </row>
    <row r="21" spans="2:15" ht="18.75" customHeight="1">
      <c r="B21" s="17" t="s">
        <v>18</v>
      </c>
      <c r="C21" s="69"/>
      <c r="D21" s="60">
        <v>714143789</v>
      </c>
      <c r="E21" s="45">
        <f t="shared" si="0"/>
        <v>6.8941600863863195E-2</v>
      </c>
      <c r="F21" s="41">
        <f t="shared" si="1"/>
        <v>5</v>
      </c>
      <c r="G21" s="60">
        <v>50140</v>
      </c>
      <c r="H21" s="46">
        <f t="shared" si="2"/>
        <v>7</v>
      </c>
      <c r="I21" s="60">
        <v>4772</v>
      </c>
      <c r="J21" s="41">
        <f t="shared" si="3"/>
        <v>11</v>
      </c>
      <c r="K21" s="47">
        <f t="shared" si="4"/>
        <v>149652.93147527243</v>
      </c>
      <c r="L21" s="41">
        <f t="shared" si="5"/>
        <v>4</v>
      </c>
      <c r="M21" s="22">
        <f t="shared" si="7"/>
        <v>0.38317006584229968</v>
      </c>
      <c r="N21" s="15">
        <f t="shared" si="6"/>
        <v>11</v>
      </c>
    </row>
    <row r="22" spans="2:15" ht="18.75" customHeight="1">
      <c r="B22" s="17" t="s">
        <v>284</v>
      </c>
      <c r="C22" s="69"/>
      <c r="D22" s="60">
        <v>8454</v>
      </c>
      <c r="E22" s="45">
        <f t="shared" si="0"/>
        <v>8.161273719389576E-7</v>
      </c>
      <c r="F22" s="41">
        <f t="shared" si="1"/>
        <v>21</v>
      </c>
      <c r="G22" s="60">
        <v>6</v>
      </c>
      <c r="H22" s="46">
        <f t="shared" si="2"/>
        <v>21</v>
      </c>
      <c r="I22" s="60">
        <v>2</v>
      </c>
      <c r="J22" s="41">
        <f t="shared" si="3"/>
        <v>21</v>
      </c>
      <c r="K22" s="47">
        <f t="shared" si="4"/>
        <v>4227</v>
      </c>
      <c r="L22" s="41">
        <f t="shared" si="5"/>
        <v>21</v>
      </c>
      <c r="M22" s="22">
        <f t="shared" si="7"/>
        <v>1.6059097478721696E-4</v>
      </c>
      <c r="N22" s="15">
        <f t="shared" si="6"/>
        <v>21</v>
      </c>
    </row>
    <row r="23" spans="2:15" ht="18.75" customHeight="1">
      <c r="B23" s="17" t="s">
        <v>285</v>
      </c>
      <c r="C23" s="69"/>
      <c r="D23" s="60">
        <v>3012</v>
      </c>
      <c r="E23" s="45">
        <f t="shared" si="0"/>
        <v>2.9077071732672587E-7</v>
      </c>
      <c r="F23" s="41">
        <f t="shared" si="1"/>
        <v>22</v>
      </c>
      <c r="G23" s="60">
        <v>2</v>
      </c>
      <c r="H23" s="46">
        <f t="shared" si="2"/>
        <v>22</v>
      </c>
      <c r="I23" s="60">
        <v>2</v>
      </c>
      <c r="J23" s="41">
        <f t="shared" si="3"/>
        <v>21</v>
      </c>
      <c r="K23" s="47">
        <f t="shared" si="4"/>
        <v>1506</v>
      </c>
      <c r="L23" s="41">
        <f t="shared" si="5"/>
        <v>22</v>
      </c>
      <c r="M23" s="22">
        <f t="shared" si="7"/>
        <v>1.6059097478721696E-4</v>
      </c>
      <c r="N23" s="15">
        <f t="shared" si="6"/>
        <v>21</v>
      </c>
    </row>
    <row r="24" spans="2:15" ht="18.75" customHeight="1">
      <c r="B24" s="43" t="s">
        <v>38</v>
      </c>
      <c r="C24" s="44"/>
      <c r="D24" s="60">
        <v>2309586</v>
      </c>
      <c r="E24" s="45">
        <f t="shared" si="0"/>
        <v>2.2296148006233847E-4</v>
      </c>
      <c r="F24" s="41">
        <f t="shared" si="1"/>
        <v>19</v>
      </c>
      <c r="G24" s="60">
        <v>1585</v>
      </c>
      <c r="H24" s="46">
        <f t="shared" si="2"/>
        <v>19</v>
      </c>
      <c r="I24" s="60">
        <v>381</v>
      </c>
      <c r="J24" s="41">
        <f t="shared" si="3"/>
        <v>19</v>
      </c>
      <c r="K24" s="47">
        <f t="shared" si="4"/>
        <v>6061.9055118110236</v>
      </c>
      <c r="L24" s="41">
        <f t="shared" si="5"/>
        <v>20</v>
      </c>
      <c r="M24" s="22">
        <f t="shared" si="7"/>
        <v>3.0592580696964831E-2</v>
      </c>
      <c r="N24" s="15">
        <f t="shared" si="6"/>
        <v>19</v>
      </c>
    </row>
    <row r="25" spans="2:15" ht="18.75" customHeight="1">
      <c r="B25" s="43" t="s">
        <v>75</v>
      </c>
      <c r="C25" s="44"/>
      <c r="D25" s="60">
        <v>225308688</v>
      </c>
      <c r="E25" s="45">
        <f t="shared" si="0"/>
        <v>2.1750720062982558E-2</v>
      </c>
      <c r="F25" s="41">
        <f t="shared" si="1"/>
        <v>12</v>
      </c>
      <c r="G25" s="60">
        <v>44431</v>
      </c>
      <c r="H25" s="46">
        <f t="shared" si="2"/>
        <v>9</v>
      </c>
      <c r="I25" s="60">
        <v>5458</v>
      </c>
      <c r="J25" s="41">
        <f t="shared" si="3"/>
        <v>8</v>
      </c>
      <c r="K25" s="47">
        <f t="shared" si="4"/>
        <v>41280.448515939905</v>
      </c>
      <c r="L25" s="41">
        <f t="shared" si="5"/>
        <v>15</v>
      </c>
      <c r="M25" s="22">
        <f t="shared" si="7"/>
        <v>0.43825277019431508</v>
      </c>
      <c r="N25" s="15">
        <f t="shared" si="6"/>
        <v>8</v>
      </c>
    </row>
    <row r="26" spans="2:15" ht="18.75" customHeight="1">
      <c r="B26" s="43" t="s">
        <v>40</v>
      </c>
      <c r="C26" s="44"/>
      <c r="D26" s="60">
        <v>609426123</v>
      </c>
      <c r="E26" s="45">
        <f t="shared" si="0"/>
        <v>5.8832427271698358E-2</v>
      </c>
      <c r="F26" s="41">
        <f t="shared" si="1"/>
        <v>8</v>
      </c>
      <c r="G26" s="60">
        <v>27355</v>
      </c>
      <c r="H26" s="46">
        <f t="shared" si="2"/>
        <v>13</v>
      </c>
      <c r="I26" s="60">
        <v>4157</v>
      </c>
      <c r="J26" s="41">
        <f t="shared" si="3"/>
        <v>12</v>
      </c>
      <c r="K26" s="47">
        <f t="shared" si="4"/>
        <v>146602.3870579745</v>
      </c>
      <c r="L26" s="41">
        <f t="shared" si="5"/>
        <v>5</v>
      </c>
      <c r="M26" s="22">
        <f t="shared" si="7"/>
        <v>0.33378834109523042</v>
      </c>
      <c r="N26" s="15">
        <f t="shared" si="6"/>
        <v>12</v>
      </c>
    </row>
    <row r="27" spans="2:15" ht="18.75" customHeight="1">
      <c r="B27" s="43" t="s">
        <v>41</v>
      </c>
      <c r="C27" s="44"/>
      <c r="D27" s="60">
        <v>71608143</v>
      </c>
      <c r="E27" s="45">
        <f t="shared" si="0"/>
        <v>6.912865573222033E-3</v>
      </c>
      <c r="F27" s="41">
        <f t="shared" si="1"/>
        <v>17</v>
      </c>
      <c r="G27" s="60">
        <v>26643</v>
      </c>
      <c r="H27" s="46">
        <f t="shared" si="2"/>
        <v>14</v>
      </c>
      <c r="I27" s="60">
        <v>3512</v>
      </c>
      <c r="J27" s="41">
        <f t="shared" si="3"/>
        <v>15</v>
      </c>
      <c r="K27" s="47">
        <f t="shared" si="4"/>
        <v>20389.562357630981</v>
      </c>
      <c r="L27" s="41">
        <f t="shared" si="5"/>
        <v>19</v>
      </c>
      <c r="M27" s="22">
        <f t="shared" si="7"/>
        <v>0.281997751726353</v>
      </c>
      <c r="N27" s="15">
        <f t="shared" si="6"/>
        <v>15</v>
      </c>
    </row>
    <row r="28" spans="2:15" ht="18.75" customHeight="1">
      <c r="B28" s="43" t="s">
        <v>42</v>
      </c>
      <c r="C28" s="44"/>
      <c r="D28" s="60">
        <v>426883965</v>
      </c>
      <c r="E28" s="45">
        <f t="shared" si="0"/>
        <v>4.1210277794929258E-2</v>
      </c>
      <c r="F28" s="41">
        <f t="shared" si="1"/>
        <v>10</v>
      </c>
      <c r="G28" s="60">
        <v>10338</v>
      </c>
      <c r="H28" s="46">
        <f t="shared" si="2"/>
        <v>17</v>
      </c>
      <c r="I28" s="60">
        <v>3864</v>
      </c>
      <c r="J28" s="41">
        <f t="shared" si="3"/>
        <v>14</v>
      </c>
      <c r="K28" s="60">
        <f t="shared" si="4"/>
        <v>110477.21661490684</v>
      </c>
      <c r="L28" s="41">
        <f t="shared" si="5"/>
        <v>7</v>
      </c>
      <c r="M28" s="22">
        <f t="shared" si="7"/>
        <v>0.31026176328890315</v>
      </c>
      <c r="N28" s="15">
        <f t="shared" si="6"/>
        <v>14</v>
      </c>
    </row>
    <row r="29" spans="2:15" ht="18.75" customHeight="1" thickBot="1">
      <c r="B29" s="48" t="s">
        <v>61</v>
      </c>
      <c r="C29" s="49"/>
      <c r="D29" s="61">
        <v>1237538</v>
      </c>
      <c r="E29" s="50">
        <f t="shared" si="0"/>
        <v>1.1946872907672033E-4</v>
      </c>
      <c r="F29" s="41">
        <f t="shared" si="1"/>
        <v>20</v>
      </c>
      <c r="G29" s="61">
        <v>288</v>
      </c>
      <c r="H29" s="46">
        <f t="shared" si="2"/>
        <v>20</v>
      </c>
      <c r="I29" s="61">
        <v>52</v>
      </c>
      <c r="J29" s="41">
        <f t="shared" si="3"/>
        <v>20</v>
      </c>
      <c r="K29" s="51">
        <f t="shared" si="4"/>
        <v>23798.807692307691</v>
      </c>
      <c r="L29" s="41">
        <f t="shared" si="5"/>
        <v>17</v>
      </c>
      <c r="M29" s="28">
        <f t="shared" si="7"/>
        <v>4.1753653444676405E-3</v>
      </c>
      <c r="N29" s="15">
        <f t="shared" si="6"/>
        <v>20</v>
      </c>
    </row>
    <row r="30" spans="2:15" ht="18.75" customHeight="1" thickTop="1">
      <c r="B30" s="52" t="s">
        <v>76</v>
      </c>
      <c r="C30" s="53"/>
      <c r="D30" s="62">
        <v>10358677200</v>
      </c>
      <c r="E30" s="70"/>
      <c r="F30" s="71"/>
      <c r="G30" s="62">
        <v>298656</v>
      </c>
      <c r="H30" s="71"/>
      <c r="I30" s="62">
        <v>10717</v>
      </c>
      <c r="J30" s="71"/>
      <c r="K30" s="54">
        <f>IFERROR(D30/I30,0)</f>
        <v>966565.00886442105</v>
      </c>
      <c r="L30" s="71"/>
      <c r="M30" s="30">
        <f t="shared" si="7"/>
        <v>0.86052673839730209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92" priority="33" stopIfTrue="1">
      <formula>$F8&lt;=5</formula>
    </cfRule>
  </conditionalFormatting>
  <conditionalFormatting sqref="H8:H29">
    <cfRule type="expression" dxfId="691" priority="34" stopIfTrue="1">
      <formula>$H8&lt;=5</formula>
    </cfRule>
  </conditionalFormatting>
  <conditionalFormatting sqref="J8:J29">
    <cfRule type="expression" dxfId="690" priority="35" stopIfTrue="1">
      <formula>$J8&lt;=5</formula>
    </cfRule>
  </conditionalFormatting>
  <conditionalFormatting sqref="L8:L29">
    <cfRule type="expression" dxfId="689" priority="36" stopIfTrue="1">
      <formula>$L8&lt;=5</formula>
    </cfRule>
  </conditionalFormatting>
  <conditionalFormatting sqref="E8:E29">
    <cfRule type="expression" dxfId="688" priority="31" stopIfTrue="1">
      <formula>$F8&lt;=5</formula>
    </cfRule>
  </conditionalFormatting>
  <conditionalFormatting sqref="G8:G29">
    <cfRule type="expression" dxfId="687" priority="29" stopIfTrue="1">
      <formula>$H8&lt;=5</formula>
    </cfRule>
  </conditionalFormatting>
  <conditionalFormatting sqref="I8:I29">
    <cfRule type="expression" dxfId="686" priority="27" stopIfTrue="1">
      <formula>$J8&lt;=5</formula>
    </cfRule>
  </conditionalFormatting>
  <conditionalFormatting sqref="K8:K29">
    <cfRule type="expression" dxfId="685" priority="25" stopIfTrue="1">
      <formula>$L8&lt;=5</formula>
    </cfRule>
  </conditionalFormatting>
  <conditionalFormatting sqref="D8:D29">
    <cfRule type="expression" dxfId="684" priority="23" stopIfTrue="1">
      <formula>$F8&lt;=5</formula>
    </cfRule>
  </conditionalFormatting>
  <conditionalFormatting sqref="N8:N29">
    <cfRule type="expression" dxfId="683" priority="15" stopIfTrue="1">
      <formula>$N8&lt;=5</formula>
    </cfRule>
  </conditionalFormatting>
  <conditionalFormatting sqref="M8:M29">
    <cfRule type="expression" dxfId="682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6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204</v>
      </c>
    </row>
    <row r="3" spans="1:14" s="1" customFormat="1" ht="18.75" customHeight="1">
      <c r="A3" s="35"/>
      <c r="B3" s="116" t="s">
        <v>179</v>
      </c>
      <c r="C3" s="117"/>
      <c r="D3" s="126">
        <v>21368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302300308</v>
      </c>
      <c r="E8" s="40">
        <f t="shared" ref="E8:E29" si="0">IFERROR(D8/$D$30,0)</f>
        <v>1.6438092370361434E-2</v>
      </c>
      <c r="F8" s="41">
        <f>_xlfn.IFS(D8&gt;0,RANK(D8,$D$8:$D$29,0),D8=0,"-")</f>
        <v>14</v>
      </c>
      <c r="G8" s="59">
        <v>41033</v>
      </c>
      <c r="H8" s="46">
        <f>_xlfn.IFS(G8&gt;0,RANK(G8,$G$8:$G$29,0),G8=0,"-")</f>
        <v>14</v>
      </c>
      <c r="I8" s="59">
        <v>7504</v>
      </c>
      <c r="J8" s="41">
        <f>_xlfn.IFS(I8&gt;0,RANK(I8,$I$8:$I$29,0),I8=0,"-")</f>
        <v>12</v>
      </c>
      <c r="K8" s="42">
        <f>IFERROR(D8/I8,0)</f>
        <v>40285.222281449896</v>
      </c>
      <c r="L8" s="41">
        <f>_xlfn.IFS(K8&gt;0,RANK(K8,$K$8:$K$29,0),K8=0,"-")</f>
        <v>16</v>
      </c>
      <c r="M8" s="16">
        <f>IFERROR(I8/$D$3,0)</f>
        <v>0.35117933358292774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1777269254</v>
      </c>
      <c r="E9" s="45">
        <f t="shared" si="0"/>
        <v>9.6642032413196743E-2</v>
      </c>
      <c r="F9" s="41">
        <f t="shared" ref="F9:F29" si="1">_xlfn.IFS(D9&gt;0,RANK(D9,$D$8:$D$29,0),D9=0,"-")</f>
        <v>3</v>
      </c>
      <c r="G9" s="60">
        <v>46398</v>
      </c>
      <c r="H9" s="46">
        <f t="shared" ref="H9:H29" si="2">_xlfn.IFS(G9&gt;0,RANK(G9,$G$8:$G$29,0),G9=0,"-")</f>
        <v>12</v>
      </c>
      <c r="I9" s="60">
        <v>9097</v>
      </c>
      <c r="J9" s="41">
        <f t="shared" ref="J9:J29" si="3">_xlfn.IFS(I9&gt;0,RANK(I9,$I$8:$I$29,0),I9=0,"-")</f>
        <v>9</v>
      </c>
      <c r="K9" s="47">
        <f t="shared" ref="K9:K29" si="4">IFERROR(D9/I9,0)</f>
        <v>195368.720896999</v>
      </c>
      <c r="L9" s="41">
        <f t="shared" ref="L9:L29" si="5">_xlfn.IFS(K9&gt;0,RANK(K9,$K$8:$K$29,0),K9=0,"-")</f>
        <v>2</v>
      </c>
      <c r="M9" s="22">
        <f t="shared" ref="M9:M30" si="6">IFERROR(I9/$D$3,0)</f>
        <v>0.42573006364657434</v>
      </c>
      <c r="N9" s="15">
        <f t="shared" ref="N9:N29" si="7">_xlfn.IFS(M9&gt;0,RANK(M9,$M$8:$M$29,0),M9=0,"-")</f>
        <v>9</v>
      </c>
    </row>
    <row r="10" spans="1:14" ht="18.75" customHeight="1">
      <c r="B10" s="43" t="s">
        <v>30</v>
      </c>
      <c r="C10" s="44"/>
      <c r="D10" s="60">
        <v>265866452</v>
      </c>
      <c r="E10" s="45">
        <f t="shared" si="0"/>
        <v>1.4456939607736901E-2</v>
      </c>
      <c r="F10" s="41">
        <f t="shared" si="1"/>
        <v>16</v>
      </c>
      <c r="G10" s="60">
        <v>22123</v>
      </c>
      <c r="H10" s="46">
        <f t="shared" si="2"/>
        <v>16</v>
      </c>
      <c r="I10" s="60">
        <v>3909</v>
      </c>
      <c r="J10" s="41">
        <f t="shared" si="3"/>
        <v>17</v>
      </c>
      <c r="K10" s="47">
        <f t="shared" si="4"/>
        <v>68013.929905346638</v>
      </c>
      <c r="L10" s="41">
        <f t="shared" si="5"/>
        <v>13</v>
      </c>
      <c r="M10" s="22">
        <f t="shared" si="6"/>
        <v>0.18293710220891052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1201294759</v>
      </c>
      <c r="E11" s="45">
        <f t="shared" si="0"/>
        <v>6.5322441591667446E-2</v>
      </c>
      <c r="F11" s="41">
        <f t="shared" si="1"/>
        <v>7</v>
      </c>
      <c r="G11" s="60">
        <v>206953</v>
      </c>
      <c r="H11" s="46">
        <f t="shared" si="2"/>
        <v>4</v>
      </c>
      <c r="I11" s="60">
        <v>14685</v>
      </c>
      <c r="J11" s="41">
        <f t="shared" si="3"/>
        <v>3</v>
      </c>
      <c r="K11" s="47">
        <f t="shared" si="4"/>
        <v>81804.205583929186</v>
      </c>
      <c r="L11" s="41">
        <f t="shared" si="5"/>
        <v>12</v>
      </c>
      <c r="M11" s="22">
        <f t="shared" si="6"/>
        <v>0.6872426057656309</v>
      </c>
      <c r="N11" s="15">
        <f t="shared" si="7"/>
        <v>3</v>
      </c>
    </row>
    <row r="12" spans="1:14" ht="18.75" customHeight="1">
      <c r="B12" s="43" t="s">
        <v>32</v>
      </c>
      <c r="C12" s="44"/>
      <c r="D12" s="60">
        <v>376023318</v>
      </c>
      <c r="E12" s="45">
        <f t="shared" si="0"/>
        <v>2.044690617613857E-2</v>
      </c>
      <c r="F12" s="41">
        <f t="shared" si="1"/>
        <v>13</v>
      </c>
      <c r="G12" s="60">
        <v>48831</v>
      </c>
      <c r="H12" s="46">
        <f t="shared" si="2"/>
        <v>11</v>
      </c>
      <c r="I12" s="60">
        <v>4526</v>
      </c>
      <c r="J12" s="41">
        <f t="shared" si="3"/>
        <v>16</v>
      </c>
      <c r="K12" s="47">
        <f t="shared" si="4"/>
        <v>83080.715422006193</v>
      </c>
      <c r="L12" s="41">
        <f t="shared" si="5"/>
        <v>10</v>
      </c>
      <c r="M12" s="22">
        <f t="shared" si="6"/>
        <v>0.21181205540995882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995293860</v>
      </c>
      <c r="E13" s="45">
        <f t="shared" si="0"/>
        <v>5.4120793043762237E-2</v>
      </c>
      <c r="F13" s="41">
        <f t="shared" si="1"/>
        <v>9</v>
      </c>
      <c r="G13" s="60">
        <v>140270</v>
      </c>
      <c r="H13" s="46">
        <f t="shared" si="2"/>
        <v>5</v>
      </c>
      <c r="I13" s="60">
        <v>9847</v>
      </c>
      <c r="J13" s="41">
        <f t="shared" si="3"/>
        <v>6</v>
      </c>
      <c r="K13" s="47">
        <f t="shared" si="4"/>
        <v>101075.84645069564</v>
      </c>
      <c r="L13" s="41">
        <f t="shared" si="5"/>
        <v>8</v>
      </c>
      <c r="M13" s="22">
        <f t="shared" si="6"/>
        <v>0.46082927742418572</v>
      </c>
      <c r="N13" s="15">
        <f t="shared" si="7"/>
        <v>6</v>
      </c>
    </row>
    <row r="14" spans="1:14" ht="18.75" customHeight="1">
      <c r="B14" s="43" t="s">
        <v>34</v>
      </c>
      <c r="C14" s="44"/>
      <c r="D14" s="60">
        <v>737663205</v>
      </c>
      <c r="E14" s="45">
        <f t="shared" si="0"/>
        <v>4.011168887729636E-2</v>
      </c>
      <c r="F14" s="41">
        <f t="shared" si="1"/>
        <v>11</v>
      </c>
      <c r="G14" s="60">
        <v>63325</v>
      </c>
      <c r="H14" s="46">
        <f t="shared" si="2"/>
        <v>10</v>
      </c>
      <c r="I14" s="60">
        <v>8890</v>
      </c>
      <c r="J14" s="41">
        <f t="shared" si="3"/>
        <v>10</v>
      </c>
      <c r="K14" s="47">
        <f t="shared" si="4"/>
        <v>82976.738470191223</v>
      </c>
      <c r="L14" s="41">
        <f t="shared" si="5"/>
        <v>11</v>
      </c>
      <c r="M14" s="22">
        <f t="shared" si="6"/>
        <v>0.41604268064395356</v>
      </c>
      <c r="N14" s="15">
        <f t="shared" si="7"/>
        <v>10</v>
      </c>
    </row>
    <row r="15" spans="1:14" ht="18.75" customHeight="1">
      <c r="B15" s="43" t="s">
        <v>35</v>
      </c>
      <c r="C15" s="44"/>
      <c r="D15" s="60">
        <v>59505860</v>
      </c>
      <c r="E15" s="45">
        <f t="shared" si="0"/>
        <v>3.2357321424157982E-3</v>
      </c>
      <c r="F15" s="41">
        <f t="shared" si="1"/>
        <v>18</v>
      </c>
      <c r="G15" s="60">
        <v>15326</v>
      </c>
      <c r="H15" s="46">
        <f t="shared" si="2"/>
        <v>18</v>
      </c>
      <c r="I15" s="60">
        <v>2919</v>
      </c>
      <c r="J15" s="41">
        <f t="shared" si="3"/>
        <v>18</v>
      </c>
      <c r="K15" s="47">
        <f t="shared" si="4"/>
        <v>20385.70058239123</v>
      </c>
      <c r="L15" s="41">
        <f t="shared" si="5"/>
        <v>18</v>
      </c>
      <c r="M15" s="22">
        <f t="shared" si="6"/>
        <v>0.13660614002246349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3380777304</v>
      </c>
      <c r="E16" s="45">
        <f t="shared" si="0"/>
        <v>0.18383550441759225</v>
      </c>
      <c r="F16" s="41">
        <f t="shared" si="1"/>
        <v>1</v>
      </c>
      <c r="G16" s="60">
        <v>258670</v>
      </c>
      <c r="H16" s="46">
        <f t="shared" si="2"/>
        <v>1</v>
      </c>
      <c r="I16" s="60">
        <v>16322</v>
      </c>
      <c r="J16" s="41">
        <f t="shared" si="3"/>
        <v>1</v>
      </c>
      <c r="K16" s="47">
        <f t="shared" si="4"/>
        <v>207130.0884695503</v>
      </c>
      <c r="L16" s="41">
        <f t="shared" si="5"/>
        <v>1</v>
      </c>
      <c r="M16" s="22">
        <f t="shared" si="6"/>
        <v>0.76385248970423059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1240065861</v>
      </c>
      <c r="E17" s="45">
        <f t="shared" si="0"/>
        <v>6.7430686072770335E-2</v>
      </c>
      <c r="F17" s="41">
        <f t="shared" si="1"/>
        <v>6</v>
      </c>
      <c r="G17" s="60">
        <v>91256</v>
      </c>
      <c r="H17" s="46">
        <f t="shared" si="2"/>
        <v>6</v>
      </c>
      <c r="I17" s="60">
        <v>10964</v>
      </c>
      <c r="J17" s="41">
        <f t="shared" si="3"/>
        <v>5</v>
      </c>
      <c r="K17" s="47">
        <f t="shared" si="4"/>
        <v>113103.41672747173</v>
      </c>
      <c r="L17" s="41">
        <f t="shared" si="5"/>
        <v>7</v>
      </c>
      <c r="M17" s="22">
        <f t="shared" si="6"/>
        <v>0.5131037064769749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1301570314</v>
      </c>
      <c r="E18" s="45">
        <f t="shared" si="0"/>
        <v>7.0775095101961782E-2</v>
      </c>
      <c r="F18" s="41">
        <f t="shared" si="1"/>
        <v>5</v>
      </c>
      <c r="G18" s="60">
        <v>210863</v>
      </c>
      <c r="H18" s="46">
        <f t="shared" si="2"/>
        <v>3</v>
      </c>
      <c r="I18" s="60">
        <v>14959</v>
      </c>
      <c r="J18" s="41">
        <f t="shared" si="3"/>
        <v>2</v>
      </c>
      <c r="K18" s="47">
        <f t="shared" si="4"/>
        <v>87009.179356908891</v>
      </c>
      <c r="L18" s="41">
        <f t="shared" si="5"/>
        <v>9</v>
      </c>
      <c r="M18" s="22">
        <f t="shared" si="6"/>
        <v>0.70006551853238486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285499836</v>
      </c>
      <c r="E19" s="45">
        <f t="shared" si="0"/>
        <v>1.5524538188333704E-2</v>
      </c>
      <c r="F19" s="41">
        <f t="shared" si="1"/>
        <v>15</v>
      </c>
      <c r="G19" s="60">
        <v>75703</v>
      </c>
      <c r="H19" s="46">
        <f t="shared" si="2"/>
        <v>9</v>
      </c>
      <c r="I19" s="60">
        <v>9202</v>
      </c>
      <c r="J19" s="41">
        <f t="shared" si="3"/>
        <v>8</v>
      </c>
      <c r="K19" s="47">
        <f t="shared" si="4"/>
        <v>31025.846120408605</v>
      </c>
      <c r="L19" s="41">
        <f t="shared" si="5"/>
        <v>17</v>
      </c>
      <c r="M19" s="22">
        <f t="shared" si="6"/>
        <v>0.43064395357543989</v>
      </c>
      <c r="N19" s="15">
        <f t="shared" si="7"/>
        <v>8</v>
      </c>
    </row>
    <row r="20" spans="2:15" ht="18.75" customHeight="1">
      <c r="B20" s="17" t="s">
        <v>17</v>
      </c>
      <c r="C20" s="69"/>
      <c r="D20" s="60">
        <v>2523778671</v>
      </c>
      <c r="E20" s="45">
        <f t="shared" si="0"/>
        <v>0.13723474908350414</v>
      </c>
      <c r="F20" s="41">
        <f t="shared" si="1"/>
        <v>2</v>
      </c>
      <c r="G20" s="60">
        <v>221817</v>
      </c>
      <c r="H20" s="46">
        <f t="shared" si="2"/>
        <v>2</v>
      </c>
      <c r="I20" s="60">
        <v>14596</v>
      </c>
      <c r="J20" s="41">
        <f t="shared" si="3"/>
        <v>4</v>
      </c>
      <c r="K20" s="47">
        <f t="shared" si="4"/>
        <v>172908.92511647026</v>
      </c>
      <c r="L20" s="41">
        <f t="shared" si="5"/>
        <v>3</v>
      </c>
      <c r="M20" s="22">
        <f t="shared" si="6"/>
        <v>0.68307749906402093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1404747468</v>
      </c>
      <c r="E21" s="45">
        <f t="shared" si="0"/>
        <v>7.6385527983039117E-2</v>
      </c>
      <c r="F21" s="41">
        <f t="shared" si="1"/>
        <v>4</v>
      </c>
      <c r="G21" s="60">
        <v>82182</v>
      </c>
      <c r="H21" s="46">
        <f t="shared" si="2"/>
        <v>7</v>
      </c>
      <c r="I21" s="60">
        <v>8182</v>
      </c>
      <c r="J21" s="41">
        <f t="shared" si="3"/>
        <v>11</v>
      </c>
      <c r="K21" s="47">
        <f t="shared" si="4"/>
        <v>171687.54192129063</v>
      </c>
      <c r="L21" s="41">
        <f t="shared" si="5"/>
        <v>4</v>
      </c>
      <c r="M21" s="22">
        <f t="shared" si="6"/>
        <v>0.38290902283788841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31626</v>
      </c>
      <c r="E22" s="45">
        <f t="shared" si="0"/>
        <v>1.7197174317964992E-6</v>
      </c>
      <c r="F22" s="41">
        <f t="shared" si="1"/>
        <v>22</v>
      </c>
      <c r="G22" s="60">
        <v>5</v>
      </c>
      <c r="H22" s="46">
        <f t="shared" si="2"/>
        <v>21</v>
      </c>
      <c r="I22" s="60">
        <v>4</v>
      </c>
      <c r="J22" s="41">
        <f t="shared" si="3"/>
        <v>21</v>
      </c>
      <c r="K22" s="47">
        <f t="shared" si="4"/>
        <v>7906.5</v>
      </c>
      <c r="L22" s="41">
        <f t="shared" si="5"/>
        <v>21</v>
      </c>
      <c r="M22" s="22">
        <f t="shared" si="6"/>
        <v>1.8719580681392738E-4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42792</v>
      </c>
      <c r="E23" s="45">
        <f t="shared" si="0"/>
        <v>2.3268876349027952E-6</v>
      </c>
      <c r="F23" s="41">
        <f t="shared" si="1"/>
        <v>21</v>
      </c>
      <c r="G23" s="60">
        <v>1</v>
      </c>
      <c r="H23" s="46">
        <f t="shared" si="2"/>
        <v>22</v>
      </c>
      <c r="I23" s="60">
        <v>1</v>
      </c>
      <c r="J23" s="41">
        <f t="shared" si="3"/>
        <v>22</v>
      </c>
      <c r="K23" s="47">
        <f t="shared" si="4"/>
        <v>42792</v>
      </c>
      <c r="L23" s="41">
        <f t="shared" si="5"/>
        <v>15</v>
      </c>
      <c r="M23" s="22">
        <f t="shared" si="6"/>
        <v>4.6798951703481845E-5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3535091</v>
      </c>
      <c r="E24" s="45">
        <f t="shared" si="0"/>
        <v>1.9222657356880157E-4</v>
      </c>
      <c r="F24" s="41">
        <f t="shared" si="1"/>
        <v>19</v>
      </c>
      <c r="G24" s="60">
        <v>1785</v>
      </c>
      <c r="H24" s="46">
        <f t="shared" si="2"/>
        <v>19</v>
      </c>
      <c r="I24" s="60">
        <v>483</v>
      </c>
      <c r="J24" s="41">
        <f t="shared" si="3"/>
        <v>19</v>
      </c>
      <c r="K24" s="47">
        <f t="shared" si="4"/>
        <v>7319.028985507246</v>
      </c>
      <c r="L24" s="41">
        <f t="shared" si="5"/>
        <v>22</v>
      </c>
      <c r="M24" s="22">
        <f t="shared" si="6"/>
        <v>2.260389367278173E-2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437209521</v>
      </c>
      <c r="E25" s="45">
        <f t="shared" si="0"/>
        <v>2.377400982138423E-2</v>
      </c>
      <c r="F25" s="41">
        <f t="shared" si="1"/>
        <v>12</v>
      </c>
      <c r="G25" s="60">
        <v>79279</v>
      </c>
      <c r="H25" s="46">
        <f t="shared" si="2"/>
        <v>8</v>
      </c>
      <c r="I25" s="60">
        <v>9823</v>
      </c>
      <c r="J25" s="41">
        <f t="shared" si="3"/>
        <v>7</v>
      </c>
      <c r="K25" s="47">
        <f t="shared" si="4"/>
        <v>44508.757100682073</v>
      </c>
      <c r="L25" s="41">
        <f t="shared" si="5"/>
        <v>14</v>
      </c>
      <c r="M25" s="22">
        <f t="shared" si="6"/>
        <v>0.45970610258330213</v>
      </c>
      <c r="N25" s="15">
        <f t="shared" si="7"/>
        <v>7</v>
      </c>
    </row>
    <row r="26" spans="2:15" ht="18.75" customHeight="1">
      <c r="B26" s="43" t="s">
        <v>40</v>
      </c>
      <c r="C26" s="44"/>
      <c r="D26" s="60">
        <v>1174987298</v>
      </c>
      <c r="E26" s="45">
        <f t="shared" si="0"/>
        <v>6.3891928745654455E-2</v>
      </c>
      <c r="F26" s="41">
        <f t="shared" si="1"/>
        <v>8</v>
      </c>
      <c r="G26" s="60">
        <v>45214</v>
      </c>
      <c r="H26" s="46">
        <f t="shared" si="2"/>
        <v>13</v>
      </c>
      <c r="I26" s="60">
        <v>7307</v>
      </c>
      <c r="J26" s="41">
        <f t="shared" si="3"/>
        <v>13</v>
      </c>
      <c r="K26" s="47">
        <f t="shared" si="4"/>
        <v>160802.96948131928</v>
      </c>
      <c r="L26" s="41">
        <f t="shared" si="5"/>
        <v>5</v>
      </c>
      <c r="M26" s="22">
        <f t="shared" si="6"/>
        <v>0.34195994009734182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106029192</v>
      </c>
      <c r="E27" s="45">
        <f t="shared" si="0"/>
        <v>5.7655172883607766E-3</v>
      </c>
      <c r="F27" s="41">
        <f t="shared" si="1"/>
        <v>17</v>
      </c>
      <c r="G27" s="60">
        <v>38751</v>
      </c>
      <c r="H27" s="46">
        <f t="shared" si="2"/>
        <v>15</v>
      </c>
      <c r="I27" s="60">
        <v>5620</v>
      </c>
      <c r="J27" s="41">
        <f t="shared" si="3"/>
        <v>15</v>
      </c>
      <c r="K27" s="47">
        <f t="shared" si="4"/>
        <v>18866.404270462634</v>
      </c>
      <c r="L27" s="41">
        <f t="shared" si="5"/>
        <v>19</v>
      </c>
      <c r="M27" s="22">
        <f t="shared" si="6"/>
        <v>0.26301010857356794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815776027</v>
      </c>
      <c r="E28" s="45">
        <f t="shared" si="0"/>
        <v>4.4359206161815962E-2</v>
      </c>
      <c r="F28" s="41">
        <f t="shared" si="1"/>
        <v>10</v>
      </c>
      <c r="G28" s="60">
        <v>18029</v>
      </c>
      <c r="H28" s="46">
        <f t="shared" si="2"/>
        <v>17</v>
      </c>
      <c r="I28" s="60">
        <v>6664</v>
      </c>
      <c r="J28" s="41">
        <f t="shared" si="3"/>
        <v>14</v>
      </c>
      <c r="K28" s="60">
        <f t="shared" si="4"/>
        <v>122415.37019807922</v>
      </c>
      <c r="L28" s="41">
        <f t="shared" si="5"/>
        <v>6</v>
      </c>
      <c r="M28" s="22">
        <f t="shared" si="6"/>
        <v>0.311868214152003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962503</v>
      </c>
      <c r="E29" s="50">
        <f t="shared" si="0"/>
        <v>5.2337734372238852E-5</v>
      </c>
      <c r="F29" s="41">
        <f t="shared" si="1"/>
        <v>20</v>
      </c>
      <c r="G29" s="61">
        <v>563</v>
      </c>
      <c r="H29" s="46">
        <f t="shared" si="2"/>
        <v>20</v>
      </c>
      <c r="I29" s="61">
        <v>74</v>
      </c>
      <c r="J29" s="41">
        <f t="shared" si="3"/>
        <v>20</v>
      </c>
      <c r="K29" s="51">
        <f t="shared" si="4"/>
        <v>13006.797297297297</v>
      </c>
      <c r="L29" s="41">
        <f t="shared" si="5"/>
        <v>20</v>
      </c>
      <c r="M29" s="28">
        <f t="shared" si="6"/>
        <v>3.4631224260576565E-3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18390230520</v>
      </c>
      <c r="E30" s="70"/>
      <c r="F30" s="71"/>
      <c r="G30" s="62">
        <v>510866</v>
      </c>
      <c r="H30" s="71"/>
      <c r="I30" s="62">
        <v>18670</v>
      </c>
      <c r="J30" s="71"/>
      <c r="K30" s="54">
        <f>IFERROR(D30/I30,0)</f>
        <v>985015.02517407609</v>
      </c>
      <c r="L30" s="71"/>
      <c r="M30" s="30">
        <f t="shared" si="6"/>
        <v>0.873736428304006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81" priority="33" stopIfTrue="1">
      <formula>$F8&lt;=5</formula>
    </cfRule>
  </conditionalFormatting>
  <conditionalFormatting sqref="H8:H29">
    <cfRule type="expression" dxfId="680" priority="34" stopIfTrue="1">
      <formula>$H8&lt;=5</formula>
    </cfRule>
  </conditionalFormatting>
  <conditionalFormatting sqref="J8:J29">
    <cfRule type="expression" dxfId="679" priority="35" stopIfTrue="1">
      <formula>$J8&lt;=5</formula>
    </cfRule>
  </conditionalFormatting>
  <conditionalFormatting sqref="L8:L29">
    <cfRule type="expression" dxfId="678" priority="36" stopIfTrue="1">
      <formula>$L8&lt;=5</formula>
    </cfRule>
  </conditionalFormatting>
  <conditionalFormatting sqref="E8:E29">
    <cfRule type="expression" dxfId="677" priority="31" stopIfTrue="1">
      <formula>$F8&lt;=5</formula>
    </cfRule>
  </conditionalFormatting>
  <conditionalFormatting sqref="G8:G29">
    <cfRule type="expression" dxfId="676" priority="29" stopIfTrue="1">
      <formula>$H8&lt;=5</formula>
    </cfRule>
  </conditionalFormatting>
  <conditionalFormatting sqref="I8:I29">
    <cfRule type="expression" dxfId="675" priority="27" stopIfTrue="1">
      <formula>$J8&lt;=5</formula>
    </cfRule>
  </conditionalFormatting>
  <conditionalFormatting sqref="K8:K29">
    <cfRule type="expression" dxfId="674" priority="25" stopIfTrue="1">
      <formula>$L8&lt;=5</formula>
    </cfRule>
  </conditionalFormatting>
  <conditionalFormatting sqref="D8:D29">
    <cfRule type="expression" dxfId="673" priority="23" stopIfTrue="1">
      <formula>$F8&lt;=5</formula>
    </cfRule>
  </conditionalFormatting>
  <conditionalFormatting sqref="N8:N29">
    <cfRule type="expression" dxfId="672" priority="15" stopIfTrue="1">
      <formula>$N8&lt;=5</formula>
    </cfRule>
  </conditionalFormatting>
  <conditionalFormatting sqref="M8:M29">
    <cfRule type="expression" dxfId="671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7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205</v>
      </c>
    </row>
    <row r="3" spans="1:14" s="1" customFormat="1" ht="18.75" customHeight="1">
      <c r="A3" s="35"/>
      <c r="B3" s="116" t="s">
        <v>179</v>
      </c>
      <c r="C3" s="117"/>
      <c r="D3" s="126">
        <v>16265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193645586</v>
      </c>
      <c r="E8" s="40">
        <f t="shared" ref="E8:E29" si="0">IFERROR(D8/$D$30,0)</f>
        <v>1.4580017960070229E-2</v>
      </c>
      <c r="F8" s="41">
        <f>_xlfn.IFS(D8&gt;0,RANK(D8,$D$8:$D$29,0),D8=0,"-")</f>
        <v>15</v>
      </c>
      <c r="G8" s="59">
        <v>28459</v>
      </c>
      <c r="H8" s="46">
        <f>_xlfn.IFS(G8&gt;0,RANK(G8,$G$8:$G$29,0),G8=0,"-")</f>
        <v>13</v>
      </c>
      <c r="I8" s="59">
        <v>5618</v>
      </c>
      <c r="J8" s="41">
        <f>_xlfn.IFS(I8&gt;0,RANK(I8,$I$8:$I$29,0),I8=0,"-")</f>
        <v>12</v>
      </c>
      <c r="K8" s="42">
        <f>IFERROR(D8/I8,0)</f>
        <v>34468.776432894265</v>
      </c>
      <c r="L8" s="41">
        <f>_xlfn.IFS(K8&gt;0,RANK(K8,$K$8:$K$29,0),K8=0,"-")</f>
        <v>15</v>
      </c>
      <c r="M8" s="16">
        <f>IFERROR(I8/$D$3,0)</f>
        <v>0.3454042422379342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1378278508</v>
      </c>
      <c r="E9" s="45">
        <f t="shared" si="0"/>
        <v>0.10377373332237379</v>
      </c>
      <c r="F9" s="41">
        <f t="shared" ref="F9:F29" si="1">_xlfn.IFS(D9&gt;0,RANK(D9,$D$8:$D$29,0),D9=0,"-")</f>
        <v>3</v>
      </c>
      <c r="G9" s="60">
        <v>38012</v>
      </c>
      <c r="H9" s="46">
        <f t="shared" ref="H9:H29" si="2">_xlfn.IFS(G9&gt;0,RANK(G9,$G$8:$G$29,0),G9=0,"-")</f>
        <v>11</v>
      </c>
      <c r="I9" s="60">
        <v>7007</v>
      </c>
      <c r="J9" s="41">
        <f t="shared" ref="J9:J29" si="3">_xlfn.IFS(I9&gt;0,RANK(I9,$I$8:$I$29,0),I9=0,"-")</f>
        <v>9</v>
      </c>
      <c r="K9" s="47">
        <f t="shared" ref="K9:K29" si="4">IFERROR(D9/I9,0)</f>
        <v>196700.22948480092</v>
      </c>
      <c r="L9" s="41">
        <f t="shared" ref="L9:L29" si="5">_xlfn.IFS(K9&gt;0,RANK(K9,$K$8:$K$29,0),K9=0,"-")</f>
        <v>2</v>
      </c>
      <c r="M9" s="22">
        <f t="shared" ref="M9:M30" si="6">IFERROR(I9/$D$3,0)</f>
        <v>0.4308023363049493</v>
      </c>
      <c r="N9" s="15">
        <f t="shared" ref="N9:N29" si="7">_xlfn.IFS(M9&gt;0,RANK(M9,$M$8:$M$29,0),M9=0,"-")</f>
        <v>9</v>
      </c>
    </row>
    <row r="10" spans="1:14" ht="18.75" customHeight="1">
      <c r="B10" s="43" t="s">
        <v>30</v>
      </c>
      <c r="C10" s="44"/>
      <c r="D10" s="60">
        <v>127553235</v>
      </c>
      <c r="E10" s="45">
        <f t="shared" si="0"/>
        <v>9.6037740677706873E-3</v>
      </c>
      <c r="F10" s="41">
        <f t="shared" si="1"/>
        <v>16</v>
      </c>
      <c r="G10" s="60">
        <v>17421</v>
      </c>
      <c r="H10" s="46">
        <f t="shared" si="2"/>
        <v>16</v>
      </c>
      <c r="I10" s="60">
        <v>3226</v>
      </c>
      <c r="J10" s="41">
        <f t="shared" si="3"/>
        <v>17</v>
      </c>
      <c r="K10" s="47">
        <f t="shared" si="4"/>
        <v>39539.130502169872</v>
      </c>
      <c r="L10" s="41">
        <f t="shared" si="5"/>
        <v>14</v>
      </c>
      <c r="M10" s="22">
        <f t="shared" si="6"/>
        <v>0.19833999385182907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961875420</v>
      </c>
      <c r="E11" s="45">
        <f t="shared" si="0"/>
        <v>7.2421794829602232E-2</v>
      </c>
      <c r="F11" s="41">
        <f t="shared" si="1"/>
        <v>5</v>
      </c>
      <c r="G11" s="60">
        <v>151344</v>
      </c>
      <c r="H11" s="46">
        <f t="shared" si="2"/>
        <v>3</v>
      </c>
      <c r="I11" s="60">
        <v>11391</v>
      </c>
      <c r="J11" s="41">
        <f t="shared" si="3"/>
        <v>2</v>
      </c>
      <c r="K11" s="47">
        <f t="shared" si="4"/>
        <v>84441.701343165652</v>
      </c>
      <c r="L11" s="41">
        <f t="shared" si="5"/>
        <v>11</v>
      </c>
      <c r="M11" s="22">
        <f t="shared" si="6"/>
        <v>0.70033814940055339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294650702</v>
      </c>
      <c r="E12" s="45">
        <f t="shared" si="0"/>
        <v>2.2184923580480173E-2</v>
      </c>
      <c r="F12" s="41">
        <f t="shared" si="1"/>
        <v>13</v>
      </c>
      <c r="G12" s="60">
        <v>34289</v>
      </c>
      <c r="H12" s="46">
        <f t="shared" si="2"/>
        <v>12</v>
      </c>
      <c r="I12" s="60">
        <v>3338</v>
      </c>
      <c r="J12" s="41">
        <f t="shared" si="3"/>
        <v>16</v>
      </c>
      <c r="K12" s="47">
        <f t="shared" si="4"/>
        <v>88271.63031755542</v>
      </c>
      <c r="L12" s="41">
        <f t="shared" si="5"/>
        <v>9</v>
      </c>
      <c r="M12" s="22">
        <f t="shared" si="6"/>
        <v>0.20522594528127883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661441802</v>
      </c>
      <c r="E13" s="45">
        <f t="shared" si="0"/>
        <v>4.9801462310125763E-2</v>
      </c>
      <c r="F13" s="41">
        <f t="shared" si="1"/>
        <v>9</v>
      </c>
      <c r="G13" s="60">
        <v>96228</v>
      </c>
      <c r="H13" s="46">
        <f t="shared" si="2"/>
        <v>5</v>
      </c>
      <c r="I13" s="60">
        <v>7146</v>
      </c>
      <c r="J13" s="41">
        <f t="shared" si="3"/>
        <v>8</v>
      </c>
      <c r="K13" s="47">
        <f t="shared" si="4"/>
        <v>92561.125384830681</v>
      </c>
      <c r="L13" s="41">
        <f t="shared" si="5"/>
        <v>8</v>
      </c>
      <c r="M13" s="22">
        <f t="shared" si="6"/>
        <v>0.43934829388256996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502034780</v>
      </c>
      <c r="E14" s="45">
        <f t="shared" si="0"/>
        <v>3.7799343946729083E-2</v>
      </c>
      <c r="F14" s="41">
        <f t="shared" si="1"/>
        <v>11</v>
      </c>
      <c r="G14" s="60">
        <v>49511</v>
      </c>
      <c r="H14" s="46">
        <f t="shared" si="2"/>
        <v>10</v>
      </c>
      <c r="I14" s="60">
        <v>6899</v>
      </c>
      <c r="J14" s="41">
        <f t="shared" si="3"/>
        <v>10</v>
      </c>
      <c r="K14" s="47">
        <f t="shared" si="4"/>
        <v>72769.210030439193</v>
      </c>
      <c r="L14" s="41">
        <f t="shared" si="5"/>
        <v>12</v>
      </c>
      <c r="M14" s="22">
        <f t="shared" si="6"/>
        <v>0.42416231171226559</v>
      </c>
      <c r="N14" s="15">
        <f t="shared" si="7"/>
        <v>10</v>
      </c>
    </row>
    <row r="15" spans="1:14" ht="18.75" customHeight="1">
      <c r="B15" s="43" t="s">
        <v>35</v>
      </c>
      <c r="C15" s="44"/>
      <c r="D15" s="60">
        <v>37628048</v>
      </c>
      <c r="E15" s="45">
        <f t="shared" si="0"/>
        <v>2.8331015799264573E-3</v>
      </c>
      <c r="F15" s="41">
        <f t="shared" si="1"/>
        <v>18</v>
      </c>
      <c r="G15" s="60">
        <v>9890</v>
      </c>
      <c r="H15" s="46">
        <f t="shared" si="2"/>
        <v>18</v>
      </c>
      <c r="I15" s="60">
        <v>2325</v>
      </c>
      <c r="J15" s="41">
        <f t="shared" si="3"/>
        <v>18</v>
      </c>
      <c r="K15" s="47">
        <f t="shared" si="4"/>
        <v>16184.106666666667</v>
      </c>
      <c r="L15" s="41">
        <f t="shared" si="5"/>
        <v>18</v>
      </c>
      <c r="M15" s="22">
        <f t="shared" si="6"/>
        <v>0.14294497387027361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2499742430</v>
      </c>
      <c r="E16" s="45">
        <f t="shared" si="0"/>
        <v>0.18821131055860782</v>
      </c>
      <c r="F16" s="41">
        <f t="shared" si="1"/>
        <v>1</v>
      </c>
      <c r="G16" s="60">
        <v>182838</v>
      </c>
      <c r="H16" s="46">
        <f t="shared" si="2"/>
        <v>1</v>
      </c>
      <c r="I16" s="60">
        <v>12220</v>
      </c>
      <c r="J16" s="41">
        <f t="shared" si="3"/>
        <v>1</v>
      </c>
      <c r="K16" s="47">
        <f t="shared" si="4"/>
        <v>204561.57364975451</v>
      </c>
      <c r="L16" s="41">
        <f t="shared" si="5"/>
        <v>1</v>
      </c>
      <c r="M16" s="22">
        <f t="shared" si="6"/>
        <v>0.75130648632031971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845602646</v>
      </c>
      <c r="E17" s="45">
        <f t="shared" si="0"/>
        <v>6.366735240617831E-2</v>
      </c>
      <c r="F17" s="41">
        <f t="shared" si="1"/>
        <v>7</v>
      </c>
      <c r="G17" s="60">
        <v>61541</v>
      </c>
      <c r="H17" s="46">
        <f t="shared" si="2"/>
        <v>6</v>
      </c>
      <c r="I17" s="60">
        <v>8063</v>
      </c>
      <c r="J17" s="41">
        <f t="shared" si="3"/>
        <v>5</v>
      </c>
      <c r="K17" s="47">
        <f t="shared" si="4"/>
        <v>104874.44449956591</v>
      </c>
      <c r="L17" s="41">
        <f t="shared" si="5"/>
        <v>6</v>
      </c>
      <c r="M17" s="22">
        <f t="shared" si="6"/>
        <v>0.49572702121118967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957080475</v>
      </c>
      <c r="E18" s="45">
        <f t="shared" si="0"/>
        <v>7.2060772481189139E-2</v>
      </c>
      <c r="F18" s="41">
        <f t="shared" si="1"/>
        <v>6</v>
      </c>
      <c r="G18" s="60">
        <v>151380</v>
      </c>
      <c r="H18" s="46">
        <f t="shared" si="2"/>
        <v>2</v>
      </c>
      <c r="I18" s="60">
        <v>11210</v>
      </c>
      <c r="J18" s="41">
        <f t="shared" si="3"/>
        <v>3</v>
      </c>
      <c r="K18" s="47">
        <f t="shared" si="4"/>
        <v>85377.384032114191</v>
      </c>
      <c r="L18" s="41">
        <f t="shared" si="5"/>
        <v>10</v>
      </c>
      <c r="M18" s="22">
        <f t="shared" si="6"/>
        <v>0.68920996003688906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237934572</v>
      </c>
      <c r="E19" s="45">
        <f t="shared" si="0"/>
        <v>1.7914636758524529E-2</v>
      </c>
      <c r="F19" s="41">
        <f t="shared" si="1"/>
        <v>14</v>
      </c>
      <c r="G19" s="60">
        <v>56191</v>
      </c>
      <c r="H19" s="46">
        <f t="shared" si="2"/>
        <v>9</v>
      </c>
      <c r="I19" s="60">
        <v>7164</v>
      </c>
      <c r="J19" s="41">
        <f t="shared" si="3"/>
        <v>7</v>
      </c>
      <c r="K19" s="47">
        <f t="shared" si="4"/>
        <v>33212.53098827471</v>
      </c>
      <c r="L19" s="41">
        <f t="shared" si="5"/>
        <v>16</v>
      </c>
      <c r="M19" s="22">
        <f t="shared" si="6"/>
        <v>0.4404549646480172</v>
      </c>
      <c r="N19" s="15">
        <f t="shared" si="7"/>
        <v>7</v>
      </c>
    </row>
    <row r="20" spans="2:15" ht="18.75" customHeight="1">
      <c r="B20" s="17" t="s">
        <v>17</v>
      </c>
      <c r="C20" s="69"/>
      <c r="D20" s="60">
        <v>1841283100</v>
      </c>
      <c r="E20" s="45">
        <f t="shared" si="0"/>
        <v>0.13863440536968288</v>
      </c>
      <c r="F20" s="41">
        <f t="shared" si="1"/>
        <v>2</v>
      </c>
      <c r="G20" s="60">
        <v>147600</v>
      </c>
      <c r="H20" s="46">
        <f t="shared" si="2"/>
        <v>4</v>
      </c>
      <c r="I20" s="60">
        <v>10790</v>
      </c>
      <c r="J20" s="41">
        <f t="shared" si="3"/>
        <v>4</v>
      </c>
      <c r="K20" s="47">
        <f t="shared" si="4"/>
        <v>170647.18257645969</v>
      </c>
      <c r="L20" s="41">
        <f t="shared" si="5"/>
        <v>3</v>
      </c>
      <c r="M20" s="22">
        <f t="shared" si="6"/>
        <v>0.66338764217645252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1032358888</v>
      </c>
      <c r="E21" s="45">
        <f t="shared" si="0"/>
        <v>7.7728655938886879E-2</v>
      </c>
      <c r="F21" s="41">
        <f t="shared" si="1"/>
        <v>4</v>
      </c>
      <c r="G21" s="60">
        <v>60675</v>
      </c>
      <c r="H21" s="46">
        <f t="shared" si="2"/>
        <v>7</v>
      </c>
      <c r="I21" s="60">
        <v>6215</v>
      </c>
      <c r="J21" s="41">
        <f t="shared" si="3"/>
        <v>11</v>
      </c>
      <c r="K21" s="47">
        <f t="shared" si="4"/>
        <v>166107.62477876106</v>
      </c>
      <c r="L21" s="41">
        <f t="shared" si="5"/>
        <v>4</v>
      </c>
      <c r="M21" s="22">
        <f t="shared" si="6"/>
        <v>0.38210882262526896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1291</v>
      </c>
      <c r="E22" s="45">
        <f t="shared" si="0"/>
        <v>9.720233533466994E-8</v>
      </c>
      <c r="F22" s="41">
        <f t="shared" si="1"/>
        <v>21</v>
      </c>
      <c r="G22" s="60">
        <v>1</v>
      </c>
      <c r="H22" s="46">
        <f t="shared" si="2"/>
        <v>22</v>
      </c>
      <c r="I22" s="60">
        <v>1</v>
      </c>
      <c r="J22" s="41">
        <f t="shared" si="3"/>
        <v>21</v>
      </c>
      <c r="K22" s="47">
        <f t="shared" si="4"/>
        <v>1291</v>
      </c>
      <c r="L22" s="41">
        <f t="shared" si="5"/>
        <v>21</v>
      </c>
      <c r="M22" s="22">
        <f t="shared" si="6"/>
        <v>6.1481709191515521E-5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306</v>
      </c>
      <c r="E23" s="45">
        <f t="shared" si="0"/>
        <v>2.3039438119604185E-8</v>
      </c>
      <c r="F23" s="41">
        <f t="shared" si="1"/>
        <v>22</v>
      </c>
      <c r="G23" s="60">
        <v>2</v>
      </c>
      <c r="H23" s="46">
        <f t="shared" si="2"/>
        <v>21</v>
      </c>
      <c r="I23" s="60">
        <v>1</v>
      </c>
      <c r="J23" s="41">
        <f t="shared" si="3"/>
        <v>21</v>
      </c>
      <c r="K23" s="60">
        <f t="shared" si="4"/>
        <v>306</v>
      </c>
      <c r="L23" s="41">
        <f t="shared" si="5"/>
        <v>22</v>
      </c>
      <c r="M23" s="22">
        <f t="shared" si="6"/>
        <v>6.1481709191515521E-5</v>
      </c>
      <c r="N23" s="15">
        <f t="shared" si="7"/>
        <v>21</v>
      </c>
    </row>
    <row r="24" spans="2:15" ht="18.75" customHeight="1">
      <c r="B24" s="43" t="s">
        <v>38</v>
      </c>
      <c r="C24" s="44"/>
      <c r="D24" s="60">
        <v>6149533</v>
      </c>
      <c r="E24" s="45">
        <f t="shared" si="0"/>
        <v>4.6301236933975122E-4</v>
      </c>
      <c r="F24" s="41">
        <f t="shared" si="1"/>
        <v>19</v>
      </c>
      <c r="G24" s="60">
        <v>1618</v>
      </c>
      <c r="H24" s="46">
        <f t="shared" si="2"/>
        <v>19</v>
      </c>
      <c r="I24" s="60">
        <v>414</v>
      </c>
      <c r="J24" s="41">
        <f t="shared" si="3"/>
        <v>19</v>
      </c>
      <c r="K24" s="47">
        <f t="shared" si="4"/>
        <v>14853.944444444445</v>
      </c>
      <c r="L24" s="41">
        <f t="shared" si="5"/>
        <v>19</v>
      </c>
      <c r="M24" s="22">
        <f t="shared" si="6"/>
        <v>2.5453427605287429E-2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336764456</v>
      </c>
      <c r="E25" s="45">
        <f t="shared" si="0"/>
        <v>2.5355764199000541E-2</v>
      </c>
      <c r="F25" s="41">
        <f t="shared" si="1"/>
        <v>12</v>
      </c>
      <c r="G25" s="60">
        <v>56545</v>
      </c>
      <c r="H25" s="46">
        <f t="shared" si="2"/>
        <v>8</v>
      </c>
      <c r="I25" s="60">
        <v>7359</v>
      </c>
      <c r="J25" s="41">
        <f t="shared" si="3"/>
        <v>6</v>
      </c>
      <c r="K25" s="47">
        <f t="shared" si="4"/>
        <v>45762.257915477647</v>
      </c>
      <c r="L25" s="41">
        <f t="shared" si="5"/>
        <v>13</v>
      </c>
      <c r="M25" s="22">
        <f t="shared" si="6"/>
        <v>0.45244389794036272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785694362</v>
      </c>
      <c r="E26" s="45">
        <f t="shared" si="0"/>
        <v>5.9156721026865651E-2</v>
      </c>
      <c r="F26" s="41">
        <f t="shared" si="1"/>
        <v>8</v>
      </c>
      <c r="G26" s="60">
        <v>28311</v>
      </c>
      <c r="H26" s="46">
        <f t="shared" si="2"/>
        <v>14</v>
      </c>
      <c r="I26" s="60">
        <v>5290</v>
      </c>
      <c r="J26" s="41">
        <f t="shared" si="3"/>
        <v>13</v>
      </c>
      <c r="K26" s="47">
        <f t="shared" si="4"/>
        <v>148524.4540642722</v>
      </c>
      <c r="L26" s="41">
        <f t="shared" si="5"/>
        <v>5</v>
      </c>
      <c r="M26" s="22">
        <f t="shared" si="6"/>
        <v>0.3252382416231171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72843205</v>
      </c>
      <c r="E27" s="45">
        <f t="shared" si="0"/>
        <v>5.4845310916050395E-3</v>
      </c>
      <c r="F27" s="41">
        <f t="shared" si="1"/>
        <v>17</v>
      </c>
      <c r="G27" s="60">
        <v>27204</v>
      </c>
      <c r="H27" s="46">
        <f t="shared" si="2"/>
        <v>15</v>
      </c>
      <c r="I27" s="60">
        <v>4090</v>
      </c>
      <c r="J27" s="41">
        <f t="shared" si="3"/>
        <v>15</v>
      </c>
      <c r="K27" s="47">
        <f t="shared" si="4"/>
        <v>17810.074572127138</v>
      </c>
      <c r="L27" s="41">
        <f t="shared" si="5"/>
        <v>17</v>
      </c>
      <c r="M27" s="22">
        <f t="shared" si="6"/>
        <v>0.25146019059329849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508556840</v>
      </c>
      <c r="E28" s="45">
        <f t="shared" si="0"/>
        <v>3.8290404723795572E-2</v>
      </c>
      <c r="F28" s="41">
        <f t="shared" si="1"/>
        <v>10</v>
      </c>
      <c r="G28" s="60">
        <v>13183</v>
      </c>
      <c r="H28" s="46">
        <f t="shared" si="2"/>
        <v>17</v>
      </c>
      <c r="I28" s="60">
        <v>5194</v>
      </c>
      <c r="J28" s="41">
        <f t="shared" si="3"/>
        <v>14</v>
      </c>
      <c r="K28" s="47">
        <f t="shared" si="4"/>
        <v>97912.36811705814</v>
      </c>
      <c r="L28" s="41">
        <f t="shared" si="5"/>
        <v>7</v>
      </c>
      <c r="M28" s="22">
        <f t="shared" si="6"/>
        <v>0.31933599754073161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453715</v>
      </c>
      <c r="E29" s="50">
        <f t="shared" si="0"/>
        <v>3.4161237472013767E-5</v>
      </c>
      <c r="F29" s="41">
        <f t="shared" si="1"/>
        <v>20</v>
      </c>
      <c r="G29" s="61">
        <v>336</v>
      </c>
      <c r="H29" s="46">
        <f t="shared" si="2"/>
        <v>20</v>
      </c>
      <c r="I29" s="61">
        <v>59</v>
      </c>
      <c r="J29" s="41">
        <f t="shared" si="3"/>
        <v>20</v>
      </c>
      <c r="K29" s="51">
        <f t="shared" si="4"/>
        <v>7690.0847457627115</v>
      </c>
      <c r="L29" s="41">
        <f t="shared" si="5"/>
        <v>20</v>
      </c>
      <c r="M29" s="28">
        <f t="shared" si="6"/>
        <v>3.6274208422994161E-3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13281573900</v>
      </c>
      <c r="E30" s="70"/>
      <c r="F30" s="71"/>
      <c r="G30" s="62">
        <v>376495</v>
      </c>
      <c r="H30" s="71"/>
      <c r="I30" s="62">
        <v>14243</v>
      </c>
      <c r="J30" s="71"/>
      <c r="K30" s="54">
        <f>IFERROR(D30/I30,0)</f>
        <v>932498.34304570663</v>
      </c>
      <c r="L30" s="71"/>
      <c r="M30" s="30">
        <f t="shared" si="6"/>
        <v>0.87568398401475556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70" priority="33" stopIfTrue="1">
      <formula>$F8&lt;=5</formula>
    </cfRule>
  </conditionalFormatting>
  <conditionalFormatting sqref="H8:H29">
    <cfRule type="expression" dxfId="669" priority="34" stopIfTrue="1">
      <formula>$H8&lt;=5</formula>
    </cfRule>
  </conditionalFormatting>
  <conditionalFormatting sqref="J8:J29">
    <cfRule type="expression" dxfId="668" priority="35" stopIfTrue="1">
      <formula>$J8&lt;=5</formula>
    </cfRule>
  </conditionalFormatting>
  <conditionalFormatting sqref="L8:L29">
    <cfRule type="expression" dxfId="667" priority="36" stopIfTrue="1">
      <formula>$L8&lt;=5</formula>
    </cfRule>
  </conditionalFormatting>
  <conditionalFormatting sqref="E8:E29">
    <cfRule type="expression" dxfId="666" priority="31" stopIfTrue="1">
      <formula>$F8&lt;=5</formula>
    </cfRule>
  </conditionalFormatting>
  <conditionalFormatting sqref="G8:G29">
    <cfRule type="expression" dxfId="665" priority="29" stopIfTrue="1">
      <formula>$H8&lt;=5</formula>
    </cfRule>
  </conditionalFormatting>
  <conditionalFormatting sqref="I8:I29">
    <cfRule type="expression" dxfId="664" priority="27" stopIfTrue="1">
      <formula>$J8&lt;=5</formula>
    </cfRule>
  </conditionalFormatting>
  <conditionalFormatting sqref="K8:K29">
    <cfRule type="expression" dxfId="663" priority="25" stopIfTrue="1">
      <formula>$L8&lt;=5</formula>
    </cfRule>
  </conditionalFormatting>
  <conditionalFormatting sqref="D8:D29">
    <cfRule type="expression" dxfId="662" priority="23" stopIfTrue="1">
      <formula>$F8&lt;=5</formula>
    </cfRule>
  </conditionalFormatting>
  <conditionalFormatting sqref="N8:N29">
    <cfRule type="expression" dxfId="661" priority="15" stopIfTrue="1">
      <formula>$N8&lt;=5</formula>
    </cfRule>
  </conditionalFormatting>
  <conditionalFormatting sqref="M8:M29">
    <cfRule type="expression" dxfId="660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206</v>
      </c>
    </row>
    <row r="3" spans="1:14" s="1" customFormat="1" ht="18.75" customHeight="1">
      <c r="A3" s="35"/>
      <c r="B3" s="116" t="s">
        <v>179</v>
      </c>
      <c r="C3" s="117"/>
      <c r="D3" s="126">
        <v>26539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345722416</v>
      </c>
      <c r="E8" s="40">
        <f t="shared" ref="E8:E29" si="0">IFERROR(D8/$D$30,0)</f>
        <v>1.6133815021071262E-2</v>
      </c>
      <c r="F8" s="41">
        <f>_xlfn.IFS(D8&gt;0,RANK(D8,$D$8:$D$29,0),D8=0,"-")</f>
        <v>15</v>
      </c>
      <c r="G8" s="59">
        <v>43249</v>
      </c>
      <c r="H8" s="46">
        <f>_xlfn.IFS(G8&gt;0,RANK(G8,$G$8:$G$29,0),G8=0,"-")</f>
        <v>15</v>
      </c>
      <c r="I8" s="59">
        <v>8498</v>
      </c>
      <c r="J8" s="41">
        <f>_xlfn.IFS(I8&gt;0,RANK(I8,$I$8:$I$29,0),I8=0,"-")</f>
        <v>12</v>
      </c>
      <c r="K8" s="42">
        <f>IFERROR(D8/I8,0)</f>
        <v>40682.797834784658</v>
      </c>
      <c r="L8" s="41">
        <f>_xlfn.IFS(K8&gt;0,RANK(K8,$K$8:$K$29,0),K8=0,"-")</f>
        <v>14</v>
      </c>
      <c r="M8" s="16">
        <f>IFERROR(I8/$D$3,0)</f>
        <v>0.32020799577979575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2517574818</v>
      </c>
      <c r="E9" s="45">
        <f t="shared" si="0"/>
        <v>0.11748756960936876</v>
      </c>
      <c r="F9" s="41">
        <f t="shared" ref="F9:F29" si="1">_xlfn.IFS(D9&gt;0,RANK(D9,$D$8:$D$29,0),D9=0,"-")</f>
        <v>3</v>
      </c>
      <c r="G9" s="60">
        <v>63269</v>
      </c>
      <c r="H9" s="46">
        <f t="shared" ref="H9:H29" si="2">_xlfn.IFS(G9&gt;0,RANK(G9,$G$8:$G$29,0),G9=0,"-")</f>
        <v>11</v>
      </c>
      <c r="I9" s="60">
        <v>11429</v>
      </c>
      <c r="J9" s="41">
        <f t="shared" ref="J9:J29" si="3">_xlfn.IFS(I9&gt;0,RANK(I9,$I$8:$I$29,0),I9=0,"-")</f>
        <v>8</v>
      </c>
      <c r="K9" s="47">
        <f t="shared" ref="K9:K29" si="4">IFERROR(D9/I9,0)</f>
        <v>220279.53609239653</v>
      </c>
      <c r="L9" s="41">
        <f t="shared" ref="L9:L29" si="5">_xlfn.IFS(K9&gt;0,RANK(K9,$K$8:$K$29,0),K9=0,"-")</f>
        <v>1</v>
      </c>
      <c r="M9" s="22">
        <f t="shared" ref="M9:M30" si="6">IFERROR(I9/$D$3,0)</f>
        <v>0.43064923320396398</v>
      </c>
      <c r="N9" s="15">
        <f t="shared" ref="N9:N29" si="7">_xlfn.IFS(M9&gt;0,RANK(M9,$M$8:$M$29,0),M9=0,"-")</f>
        <v>8</v>
      </c>
    </row>
    <row r="10" spans="1:14" ht="18.75" customHeight="1">
      <c r="B10" s="43" t="s">
        <v>30</v>
      </c>
      <c r="C10" s="44"/>
      <c r="D10" s="60">
        <v>230194840</v>
      </c>
      <c r="E10" s="45">
        <f t="shared" si="0"/>
        <v>1.0742493964768242E-2</v>
      </c>
      <c r="F10" s="41">
        <f t="shared" si="1"/>
        <v>16</v>
      </c>
      <c r="G10" s="60">
        <v>27026</v>
      </c>
      <c r="H10" s="46">
        <f t="shared" si="2"/>
        <v>16</v>
      </c>
      <c r="I10" s="60">
        <v>4836</v>
      </c>
      <c r="J10" s="41">
        <f t="shared" si="3"/>
        <v>17</v>
      </c>
      <c r="K10" s="47">
        <f t="shared" si="4"/>
        <v>47600.256410256414</v>
      </c>
      <c r="L10" s="41">
        <f t="shared" si="5"/>
        <v>13</v>
      </c>
      <c r="M10" s="22">
        <f t="shared" si="6"/>
        <v>0.18222238969064397</v>
      </c>
      <c r="N10" s="15">
        <f t="shared" si="7"/>
        <v>17</v>
      </c>
    </row>
    <row r="11" spans="1:14" ht="18.75" customHeight="1">
      <c r="B11" s="43" t="s">
        <v>77</v>
      </c>
      <c r="C11" s="44"/>
      <c r="D11" s="60">
        <v>1496418640</v>
      </c>
      <c r="E11" s="45">
        <f t="shared" si="0"/>
        <v>6.9833312549346022E-2</v>
      </c>
      <c r="F11" s="41">
        <f t="shared" si="1"/>
        <v>6</v>
      </c>
      <c r="G11" s="60">
        <v>272500</v>
      </c>
      <c r="H11" s="46">
        <f t="shared" si="2"/>
        <v>2</v>
      </c>
      <c r="I11" s="60">
        <v>18747</v>
      </c>
      <c r="J11" s="41">
        <f t="shared" si="3"/>
        <v>2</v>
      </c>
      <c r="K11" s="47">
        <f t="shared" si="4"/>
        <v>79821.765615831871</v>
      </c>
      <c r="L11" s="41">
        <f t="shared" si="5"/>
        <v>11</v>
      </c>
      <c r="M11" s="22">
        <f t="shared" si="6"/>
        <v>0.70639436301292435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432625284</v>
      </c>
      <c r="E12" s="45">
        <f t="shared" si="0"/>
        <v>2.0189307902714702E-2</v>
      </c>
      <c r="F12" s="41">
        <f t="shared" si="1"/>
        <v>12</v>
      </c>
      <c r="G12" s="60">
        <v>52896</v>
      </c>
      <c r="H12" s="46">
        <f t="shared" si="2"/>
        <v>13</v>
      </c>
      <c r="I12" s="60">
        <v>4958</v>
      </c>
      <c r="J12" s="41">
        <f t="shared" si="3"/>
        <v>16</v>
      </c>
      <c r="K12" s="47">
        <f t="shared" si="4"/>
        <v>87258.024203307781</v>
      </c>
      <c r="L12" s="41">
        <f t="shared" si="5"/>
        <v>9</v>
      </c>
      <c r="M12" s="22">
        <f t="shared" si="6"/>
        <v>0.18681939786728965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1021863191</v>
      </c>
      <c r="E13" s="45">
        <f t="shared" si="0"/>
        <v>4.7687251209177051E-2</v>
      </c>
      <c r="F13" s="41">
        <f t="shared" si="1"/>
        <v>9</v>
      </c>
      <c r="G13" s="60">
        <v>157654</v>
      </c>
      <c r="H13" s="46">
        <f t="shared" si="2"/>
        <v>5</v>
      </c>
      <c r="I13" s="60">
        <v>11180</v>
      </c>
      <c r="J13" s="41">
        <f t="shared" si="3"/>
        <v>10</v>
      </c>
      <c r="K13" s="47">
        <f t="shared" si="4"/>
        <v>91401.000983899823</v>
      </c>
      <c r="L13" s="41">
        <f t="shared" si="5"/>
        <v>8</v>
      </c>
      <c r="M13" s="22">
        <f t="shared" si="6"/>
        <v>0.42126681487621992</v>
      </c>
      <c r="N13" s="15">
        <f t="shared" si="7"/>
        <v>10</v>
      </c>
    </row>
    <row r="14" spans="1:14" ht="18.75" customHeight="1">
      <c r="B14" s="43" t="s">
        <v>34</v>
      </c>
      <c r="C14" s="44"/>
      <c r="D14" s="60">
        <v>925530318</v>
      </c>
      <c r="E14" s="45">
        <f t="shared" si="0"/>
        <v>4.319168863787317E-2</v>
      </c>
      <c r="F14" s="41">
        <f t="shared" si="1"/>
        <v>10</v>
      </c>
      <c r="G14" s="60">
        <v>85736</v>
      </c>
      <c r="H14" s="46">
        <f t="shared" si="2"/>
        <v>10</v>
      </c>
      <c r="I14" s="60">
        <v>11923</v>
      </c>
      <c r="J14" s="41">
        <f t="shared" si="3"/>
        <v>6</v>
      </c>
      <c r="K14" s="47">
        <f t="shared" si="4"/>
        <v>77625.624255640359</v>
      </c>
      <c r="L14" s="41">
        <f t="shared" si="5"/>
        <v>12</v>
      </c>
      <c r="M14" s="22">
        <f t="shared" si="6"/>
        <v>0.44926334827988995</v>
      </c>
      <c r="N14" s="15">
        <f t="shared" si="7"/>
        <v>6</v>
      </c>
    </row>
    <row r="15" spans="1:14" ht="18.75" customHeight="1">
      <c r="B15" s="43" t="s">
        <v>35</v>
      </c>
      <c r="C15" s="44"/>
      <c r="D15" s="60">
        <v>77257896</v>
      </c>
      <c r="E15" s="45">
        <f t="shared" si="0"/>
        <v>3.6053913350563918E-3</v>
      </c>
      <c r="F15" s="41">
        <f t="shared" si="1"/>
        <v>18</v>
      </c>
      <c r="G15" s="60">
        <v>17351</v>
      </c>
      <c r="H15" s="46">
        <f t="shared" si="2"/>
        <v>18</v>
      </c>
      <c r="I15" s="60">
        <v>3647</v>
      </c>
      <c r="J15" s="41">
        <f t="shared" si="3"/>
        <v>18</v>
      </c>
      <c r="K15" s="47">
        <f t="shared" si="4"/>
        <v>21183.958321908416</v>
      </c>
      <c r="L15" s="41">
        <f t="shared" si="5"/>
        <v>17</v>
      </c>
      <c r="M15" s="22">
        <f t="shared" si="6"/>
        <v>0.13742040016579374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3904750778</v>
      </c>
      <c r="E16" s="45">
        <f t="shared" si="0"/>
        <v>0.18222285810832725</v>
      </c>
      <c r="F16" s="41">
        <f t="shared" si="1"/>
        <v>1</v>
      </c>
      <c r="G16" s="60">
        <v>322936</v>
      </c>
      <c r="H16" s="46">
        <f t="shared" si="2"/>
        <v>1</v>
      </c>
      <c r="I16" s="60">
        <v>19996</v>
      </c>
      <c r="J16" s="41">
        <f t="shared" si="3"/>
        <v>1</v>
      </c>
      <c r="K16" s="47">
        <f t="shared" si="4"/>
        <v>195276.59421884376</v>
      </c>
      <c r="L16" s="41">
        <f t="shared" si="5"/>
        <v>2</v>
      </c>
      <c r="M16" s="22">
        <f t="shared" si="6"/>
        <v>0.75345717623120689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1309523933</v>
      </c>
      <c r="E17" s="45">
        <f t="shared" si="0"/>
        <v>6.1111504267307083E-2</v>
      </c>
      <c r="F17" s="41">
        <f t="shared" si="1"/>
        <v>8</v>
      </c>
      <c r="G17" s="60">
        <v>104862</v>
      </c>
      <c r="H17" s="46">
        <f t="shared" si="2"/>
        <v>6</v>
      </c>
      <c r="I17" s="60">
        <v>13228</v>
      </c>
      <c r="J17" s="41">
        <f t="shared" si="3"/>
        <v>5</v>
      </c>
      <c r="K17" s="47">
        <f t="shared" si="4"/>
        <v>98996.36626852132</v>
      </c>
      <c r="L17" s="41">
        <f t="shared" si="5"/>
        <v>6</v>
      </c>
      <c r="M17" s="22">
        <f t="shared" si="6"/>
        <v>0.49843626361204263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1515199904</v>
      </c>
      <c r="E18" s="45">
        <f t="shared" si="0"/>
        <v>7.0709777092038295E-2</v>
      </c>
      <c r="F18" s="41">
        <f t="shared" si="1"/>
        <v>5</v>
      </c>
      <c r="G18" s="60">
        <v>252458</v>
      </c>
      <c r="H18" s="46">
        <f t="shared" si="2"/>
        <v>3</v>
      </c>
      <c r="I18" s="60">
        <v>18191</v>
      </c>
      <c r="J18" s="41">
        <f t="shared" si="3"/>
        <v>3</v>
      </c>
      <c r="K18" s="47">
        <f t="shared" si="4"/>
        <v>83293.931284701219</v>
      </c>
      <c r="L18" s="41">
        <f t="shared" si="5"/>
        <v>10</v>
      </c>
      <c r="M18" s="22">
        <f t="shared" si="6"/>
        <v>0.68544406345378495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376031887</v>
      </c>
      <c r="E19" s="45">
        <f t="shared" si="0"/>
        <v>1.7548265967464404E-2</v>
      </c>
      <c r="F19" s="41">
        <f t="shared" si="1"/>
        <v>14</v>
      </c>
      <c r="G19" s="60">
        <v>89005</v>
      </c>
      <c r="H19" s="46">
        <f t="shared" si="2"/>
        <v>9</v>
      </c>
      <c r="I19" s="60">
        <v>11235</v>
      </c>
      <c r="J19" s="41">
        <f t="shared" si="3"/>
        <v>9</v>
      </c>
      <c r="K19" s="47">
        <f t="shared" si="4"/>
        <v>33469.682866043615</v>
      </c>
      <c r="L19" s="41">
        <f t="shared" si="5"/>
        <v>16</v>
      </c>
      <c r="M19" s="22">
        <f t="shared" si="6"/>
        <v>0.42333923659519951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3004798288</v>
      </c>
      <c r="E20" s="45">
        <f t="shared" si="0"/>
        <v>0.14022480901042764</v>
      </c>
      <c r="F20" s="41">
        <f t="shared" si="1"/>
        <v>2</v>
      </c>
      <c r="G20" s="60">
        <v>249198</v>
      </c>
      <c r="H20" s="46">
        <f t="shared" si="2"/>
        <v>4</v>
      </c>
      <c r="I20" s="60">
        <v>17675</v>
      </c>
      <c r="J20" s="41">
        <f t="shared" si="3"/>
        <v>4</v>
      </c>
      <c r="K20" s="47">
        <f t="shared" si="4"/>
        <v>170002.73199434229</v>
      </c>
      <c r="L20" s="41">
        <f t="shared" si="5"/>
        <v>3</v>
      </c>
      <c r="M20" s="22">
        <f t="shared" si="6"/>
        <v>0.66600097969026717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1614634718</v>
      </c>
      <c r="E21" s="45">
        <f t="shared" si="0"/>
        <v>7.5350097827650148E-2</v>
      </c>
      <c r="F21" s="41">
        <f t="shared" si="1"/>
        <v>4</v>
      </c>
      <c r="G21" s="60">
        <v>102444</v>
      </c>
      <c r="H21" s="46">
        <f t="shared" si="2"/>
        <v>7</v>
      </c>
      <c r="I21" s="60">
        <v>9816</v>
      </c>
      <c r="J21" s="41">
        <f t="shared" si="3"/>
        <v>11</v>
      </c>
      <c r="K21" s="47">
        <f t="shared" si="4"/>
        <v>164490.08944580276</v>
      </c>
      <c r="L21" s="41">
        <f t="shared" si="5"/>
        <v>4</v>
      </c>
      <c r="M21" s="22">
        <f t="shared" si="6"/>
        <v>0.36987075624552546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44240</v>
      </c>
      <c r="E22" s="45">
        <f t="shared" si="0"/>
        <v>2.0645464207683674E-6</v>
      </c>
      <c r="F22" s="41">
        <f t="shared" si="1"/>
        <v>21</v>
      </c>
      <c r="G22" s="60">
        <v>33</v>
      </c>
      <c r="H22" s="46">
        <f t="shared" si="2"/>
        <v>21</v>
      </c>
      <c r="I22" s="60">
        <v>14</v>
      </c>
      <c r="J22" s="41">
        <f t="shared" si="3"/>
        <v>21</v>
      </c>
      <c r="K22" s="47">
        <f t="shared" si="4"/>
        <v>3160</v>
      </c>
      <c r="L22" s="41">
        <f t="shared" si="5"/>
        <v>22</v>
      </c>
      <c r="M22" s="22">
        <f t="shared" si="6"/>
        <v>5.2752552846753833E-4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23778</v>
      </c>
      <c r="E23" s="45">
        <f t="shared" si="0"/>
        <v>1.1096470342005027E-6</v>
      </c>
      <c r="F23" s="41">
        <f t="shared" si="1"/>
        <v>22</v>
      </c>
      <c r="G23" s="60">
        <v>24</v>
      </c>
      <c r="H23" s="46">
        <f t="shared" si="2"/>
        <v>22</v>
      </c>
      <c r="I23" s="60">
        <v>6</v>
      </c>
      <c r="J23" s="41">
        <f t="shared" si="3"/>
        <v>22</v>
      </c>
      <c r="K23" s="47">
        <f t="shared" si="4"/>
        <v>3963</v>
      </c>
      <c r="L23" s="41">
        <f t="shared" si="5"/>
        <v>21</v>
      </c>
      <c r="M23" s="22">
        <f t="shared" si="6"/>
        <v>2.260823693432307E-4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6796388</v>
      </c>
      <c r="E24" s="45">
        <f t="shared" si="0"/>
        <v>3.1716678389586534E-4</v>
      </c>
      <c r="F24" s="41">
        <f t="shared" si="1"/>
        <v>19</v>
      </c>
      <c r="G24" s="60">
        <v>2846</v>
      </c>
      <c r="H24" s="46">
        <f t="shared" si="2"/>
        <v>19</v>
      </c>
      <c r="I24" s="60">
        <v>760</v>
      </c>
      <c r="J24" s="41">
        <f t="shared" si="3"/>
        <v>19</v>
      </c>
      <c r="K24" s="47">
        <f t="shared" si="4"/>
        <v>8942.6157894736843</v>
      </c>
      <c r="L24" s="41">
        <f t="shared" si="5"/>
        <v>19</v>
      </c>
      <c r="M24" s="22">
        <f t="shared" si="6"/>
        <v>2.8637100116809224E-2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430637996</v>
      </c>
      <c r="E25" s="45">
        <f t="shared" si="0"/>
        <v>2.0096567208152408E-2</v>
      </c>
      <c r="F25" s="41">
        <f t="shared" si="1"/>
        <v>13</v>
      </c>
      <c r="G25" s="60">
        <v>91107</v>
      </c>
      <c r="H25" s="46">
        <f t="shared" si="2"/>
        <v>8</v>
      </c>
      <c r="I25" s="60">
        <v>11724</v>
      </c>
      <c r="J25" s="41">
        <f t="shared" si="3"/>
        <v>7</v>
      </c>
      <c r="K25" s="47">
        <f t="shared" si="4"/>
        <v>36731.320027294438</v>
      </c>
      <c r="L25" s="41">
        <f t="shared" si="5"/>
        <v>15</v>
      </c>
      <c r="M25" s="22">
        <f t="shared" si="6"/>
        <v>0.44176494969667285</v>
      </c>
      <c r="N25" s="15">
        <f t="shared" si="7"/>
        <v>7</v>
      </c>
    </row>
    <row r="26" spans="2:15" ht="18.75" customHeight="1">
      <c r="B26" s="43" t="s">
        <v>40</v>
      </c>
      <c r="C26" s="44"/>
      <c r="D26" s="60">
        <v>1323081934</v>
      </c>
      <c r="E26" s="45">
        <f t="shared" si="0"/>
        <v>6.1744214991478058E-2</v>
      </c>
      <c r="F26" s="41">
        <f t="shared" si="1"/>
        <v>7</v>
      </c>
      <c r="G26" s="60">
        <v>49307</v>
      </c>
      <c r="H26" s="46">
        <f t="shared" si="2"/>
        <v>14</v>
      </c>
      <c r="I26" s="60">
        <v>8487</v>
      </c>
      <c r="J26" s="41">
        <f t="shared" si="3"/>
        <v>13</v>
      </c>
      <c r="K26" s="47">
        <f t="shared" si="4"/>
        <v>155895.12595734652</v>
      </c>
      <c r="L26" s="41">
        <f t="shared" si="5"/>
        <v>5</v>
      </c>
      <c r="M26" s="22">
        <f t="shared" si="6"/>
        <v>0.31979351143599982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126074529</v>
      </c>
      <c r="E27" s="45">
        <f t="shared" si="0"/>
        <v>5.8835153163880596E-3</v>
      </c>
      <c r="F27" s="41">
        <f t="shared" si="1"/>
        <v>17</v>
      </c>
      <c r="G27" s="60">
        <v>53598</v>
      </c>
      <c r="H27" s="46">
        <f t="shared" si="2"/>
        <v>12</v>
      </c>
      <c r="I27" s="60">
        <v>7649</v>
      </c>
      <c r="J27" s="41">
        <f t="shared" si="3"/>
        <v>15</v>
      </c>
      <c r="K27" s="47">
        <f t="shared" si="4"/>
        <v>16482.485161459015</v>
      </c>
      <c r="L27" s="41">
        <f t="shared" si="5"/>
        <v>18</v>
      </c>
      <c r="M27" s="22">
        <f t="shared" si="6"/>
        <v>0.28821734051772863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768905767</v>
      </c>
      <c r="E28" s="45">
        <f t="shared" si="0"/>
        <v>3.5882496590596891E-2</v>
      </c>
      <c r="F28" s="41">
        <f t="shared" si="1"/>
        <v>11</v>
      </c>
      <c r="G28" s="60">
        <v>21002</v>
      </c>
      <c r="H28" s="46">
        <f t="shared" si="2"/>
        <v>17</v>
      </c>
      <c r="I28" s="60">
        <v>8117</v>
      </c>
      <c r="J28" s="41">
        <f t="shared" si="3"/>
        <v>14</v>
      </c>
      <c r="K28" s="60">
        <f t="shared" si="4"/>
        <v>94727.826413699644</v>
      </c>
      <c r="L28" s="41">
        <f t="shared" si="5"/>
        <v>7</v>
      </c>
      <c r="M28" s="22">
        <f t="shared" si="6"/>
        <v>0.3058517653265006</v>
      </c>
      <c r="N28" s="15">
        <f t="shared" si="7"/>
        <v>14</v>
      </c>
    </row>
    <row r="29" spans="2:15" ht="18.75" customHeight="1" thickBot="1">
      <c r="B29" s="48" t="s">
        <v>61</v>
      </c>
      <c r="C29" s="49"/>
      <c r="D29" s="61">
        <v>744047</v>
      </c>
      <c r="E29" s="50">
        <f t="shared" si="0"/>
        <v>3.4722413443341809E-5</v>
      </c>
      <c r="F29" s="41">
        <f t="shared" si="1"/>
        <v>20</v>
      </c>
      <c r="G29" s="61">
        <v>707</v>
      </c>
      <c r="H29" s="46">
        <f t="shared" si="2"/>
        <v>20</v>
      </c>
      <c r="I29" s="61">
        <v>107</v>
      </c>
      <c r="J29" s="41">
        <f t="shared" si="3"/>
        <v>20</v>
      </c>
      <c r="K29" s="51">
        <f t="shared" si="4"/>
        <v>6953.7102803738317</v>
      </c>
      <c r="L29" s="41">
        <f t="shared" si="5"/>
        <v>20</v>
      </c>
      <c r="M29" s="28">
        <f t="shared" si="6"/>
        <v>4.0318022532876141E-3</v>
      </c>
      <c r="N29" s="15">
        <f t="shared" si="7"/>
        <v>20</v>
      </c>
    </row>
    <row r="30" spans="2:15" ht="18.75" customHeight="1" thickTop="1">
      <c r="B30" s="52" t="s">
        <v>76</v>
      </c>
      <c r="C30" s="53"/>
      <c r="D30" s="62">
        <v>21428435590</v>
      </c>
      <c r="E30" s="70"/>
      <c r="F30" s="71"/>
      <c r="G30" s="62">
        <v>645626</v>
      </c>
      <c r="H30" s="71"/>
      <c r="I30" s="62">
        <v>23268</v>
      </c>
      <c r="J30" s="71"/>
      <c r="K30" s="54">
        <f>IFERROR(D30/I30,0)</f>
        <v>920940.15772735083</v>
      </c>
      <c r="L30" s="71"/>
      <c r="M30" s="30">
        <f t="shared" si="6"/>
        <v>0.87674742831304875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59" priority="33" stopIfTrue="1">
      <formula>$F8&lt;=5</formula>
    </cfRule>
  </conditionalFormatting>
  <conditionalFormatting sqref="H8:H29">
    <cfRule type="expression" dxfId="658" priority="34" stopIfTrue="1">
      <formula>$H8&lt;=5</formula>
    </cfRule>
  </conditionalFormatting>
  <conditionalFormatting sqref="J8:J29">
    <cfRule type="expression" dxfId="657" priority="35" stopIfTrue="1">
      <formula>$J8&lt;=5</formula>
    </cfRule>
  </conditionalFormatting>
  <conditionalFormatting sqref="L8:L29">
    <cfRule type="expression" dxfId="656" priority="36" stopIfTrue="1">
      <formula>$L8&lt;=5</formula>
    </cfRule>
  </conditionalFormatting>
  <conditionalFormatting sqref="E8:E29">
    <cfRule type="expression" dxfId="655" priority="31" stopIfTrue="1">
      <formula>$F8&lt;=5</formula>
    </cfRule>
  </conditionalFormatting>
  <conditionalFormatting sqref="G8:G29">
    <cfRule type="expression" dxfId="654" priority="29" stopIfTrue="1">
      <formula>$H8&lt;=5</formula>
    </cfRule>
  </conditionalFormatting>
  <conditionalFormatting sqref="I8:I29">
    <cfRule type="expression" dxfId="653" priority="27" stopIfTrue="1">
      <formula>$J8&lt;=5</formula>
    </cfRule>
  </conditionalFormatting>
  <conditionalFormatting sqref="K8:K29">
    <cfRule type="expression" dxfId="652" priority="25" stopIfTrue="1">
      <formula>$L8&lt;=5</formula>
    </cfRule>
  </conditionalFormatting>
  <conditionalFormatting sqref="D8:D29">
    <cfRule type="expression" dxfId="651" priority="23" stopIfTrue="1">
      <formula>$F8&lt;=5</formula>
    </cfRule>
  </conditionalFormatting>
  <conditionalFormatting sqref="N8:N29">
    <cfRule type="expression" dxfId="650" priority="15" stopIfTrue="1">
      <formula>$N8&lt;=5</formula>
    </cfRule>
  </conditionalFormatting>
  <conditionalFormatting sqref="M8:M29">
    <cfRule type="expression" dxfId="649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9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207</v>
      </c>
    </row>
    <row r="3" spans="1:14" s="1" customFormat="1" ht="18.75" customHeight="1">
      <c r="A3" s="35"/>
      <c r="B3" s="116" t="s">
        <v>179</v>
      </c>
      <c r="C3" s="117"/>
      <c r="D3" s="126">
        <v>17584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239880487</v>
      </c>
      <c r="E8" s="40">
        <f t="shared" ref="E8:E29" si="0">IFERROR(D8/$D$30,0)</f>
        <v>1.7083651086426312E-2</v>
      </c>
      <c r="F8" s="41">
        <f>_xlfn.IFS(D8&gt;0,RANK(D8,$D$8:$D$29,0),D8=0,"-")</f>
        <v>15</v>
      </c>
      <c r="G8" s="59">
        <v>34909</v>
      </c>
      <c r="H8" s="46">
        <f>_xlfn.IFS(G8&gt;0,RANK(G8,$G$8:$G$29,0),G8=0,"-")</f>
        <v>14</v>
      </c>
      <c r="I8" s="59">
        <v>6235</v>
      </c>
      <c r="J8" s="41">
        <f>_xlfn.IFS(I8&gt;0,RANK(I8,$I$8:$I$29,0),I8=0,"-")</f>
        <v>12</v>
      </c>
      <c r="K8" s="42">
        <f>IFERROR(D8/I8,0)</f>
        <v>38473.213632718522</v>
      </c>
      <c r="L8" s="41">
        <f>_xlfn.IFS(K8&gt;0,RANK(K8,$K$8:$K$29,0),K8=0,"-")</f>
        <v>14</v>
      </c>
      <c r="M8" s="16">
        <f>IFERROR(I8/$D$3,0)</f>
        <v>0.35458371246587805</v>
      </c>
      <c r="N8" s="15">
        <f>_xlfn.IFS(M8&gt;0,RANK(M8,$M$8:$M$29,0),M8=0,"-")</f>
        <v>12</v>
      </c>
    </row>
    <row r="9" spans="1:14" ht="18.75" customHeight="1">
      <c r="B9" s="43" t="s">
        <v>78</v>
      </c>
      <c r="C9" s="44"/>
      <c r="D9" s="60">
        <v>1633436314</v>
      </c>
      <c r="E9" s="45">
        <f t="shared" si="0"/>
        <v>0.11632899536457206</v>
      </c>
      <c r="F9" s="41">
        <f t="shared" ref="F9:F29" si="1">_xlfn.IFS(D9&gt;0,RANK(D9,$D$8:$D$29,0),D9=0,"-")</f>
        <v>3</v>
      </c>
      <c r="G9" s="60">
        <v>46840</v>
      </c>
      <c r="H9" s="46">
        <f t="shared" ref="H9:H29" si="2">_xlfn.IFS(G9&gt;0,RANK(G9,$G$8:$G$29,0),G9=0,"-")</f>
        <v>11</v>
      </c>
      <c r="I9" s="60">
        <v>7631</v>
      </c>
      <c r="J9" s="41">
        <f t="shared" ref="J9:J29" si="3">_xlfn.IFS(I9&gt;0,RANK(I9,$I$8:$I$29,0),I9=0,"-")</f>
        <v>10</v>
      </c>
      <c r="K9" s="47">
        <f t="shared" ref="K9:K29" si="4">IFERROR(D9/I9,0)</f>
        <v>214052.72100642117</v>
      </c>
      <c r="L9" s="41">
        <f t="shared" ref="L9:L29" si="5">_xlfn.IFS(K9&gt;0,RANK(K9,$K$8:$K$29,0),K9=0,"-")</f>
        <v>1</v>
      </c>
      <c r="M9" s="22">
        <f t="shared" ref="M9:M30" si="6">IFERROR(I9/$D$3,0)</f>
        <v>0.43397406733393995</v>
      </c>
      <c r="N9" s="15">
        <f t="shared" ref="N9:N29" si="7">_xlfn.IFS(M9&gt;0,RANK(M9,$M$8:$M$29,0),M9=0,"-")</f>
        <v>10</v>
      </c>
    </row>
    <row r="10" spans="1:14" ht="18.75" customHeight="1">
      <c r="B10" s="43" t="s">
        <v>48</v>
      </c>
      <c r="C10" s="44"/>
      <c r="D10" s="60">
        <v>231816504</v>
      </c>
      <c r="E10" s="45">
        <f t="shared" si="0"/>
        <v>1.6509355637631121E-2</v>
      </c>
      <c r="F10" s="41">
        <f t="shared" si="1"/>
        <v>16</v>
      </c>
      <c r="G10" s="60">
        <v>17989</v>
      </c>
      <c r="H10" s="46">
        <f t="shared" si="2"/>
        <v>16</v>
      </c>
      <c r="I10" s="60">
        <v>3047</v>
      </c>
      <c r="J10" s="41">
        <f t="shared" si="3"/>
        <v>17</v>
      </c>
      <c r="K10" s="47">
        <f t="shared" si="4"/>
        <v>76080.244174597959</v>
      </c>
      <c r="L10" s="41">
        <f t="shared" si="5"/>
        <v>13</v>
      </c>
      <c r="M10" s="22">
        <f t="shared" si="6"/>
        <v>0.1732825295723385</v>
      </c>
      <c r="N10" s="15">
        <f t="shared" si="7"/>
        <v>17</v>
      </c>
    </row>
    <row r="11" spans="1:14" ht="18.75" customHeight="1">
      <c r="B11" s="43" t="s">
        <v>49</v>
      </c>
      <c r="C11" s="44"/>
      <c r="D11" s="60">
        <v>913642229</v>
      </c>
      <c r="E11" s="45">
        <f t="shared" si="0"/>
        <v>6.5067172629430278E-2</v>
      </c>
      <c r="F11" s="41">
        <f t="shared" si="1"/>
        <v>7</v>
      </c>
      <c r="G11" s="60">
        <v>172593</v>
      </c>
      <c r="H11" s="46">
        <f t="shared" si="2"/>
        <v>4</v>
      </c>
      <c r="I11" s="60">
        <v>11919</v>
      </c>
      <c r="J11" s="41">
        <f t="shared" si="3"/>
        <v>3</v>
      </c>
      <c r="K11" s="47">
        <f t="shared" si="4"/>
        <v>76654.268730598211</v>
      </c>
      <c r="L11" s="41">
        <f t="shared" si="5"/>
        <v>12</v>
      </c>
      <c r="M11" s="22">
        <f t="shared" si="6"/>
        <v>0.67783212010919014</v>
      </c>
      <c r="N11" s="15">
        <f t="shared" si="7"/>
        <v>3</v>
      </c>
    </row>
    <row r="12" spans="1:14" ht="18.75" customHeight="1">
      <c r="B12" s="43" t="s">
        <v>50</v>
      </c>
      <c r="C12" s="44"/>
      <c r="D12" s="60">
        <v>317753889</v>
      </c>
      <c r="E12" s="45">
        <f t="shared" si="0"/>
        <v>2.2629587920717516E-2</v>
      </c>
      <c r="F12" s="41">
        <f t="shared" si="1"/>
        <v>12</v>
      </c>
      <c r="G12" s="60">
        <v>32404</v>
      </c>
      <c r="H12" s="46">
        <f t="shared" si="2"/>
        <v>15</v>
      </c>
      <c r="I12" s="60">
        <v>3104</v>
      </c>
      <c r="J12" s="41">
        <f t="shared" si="3"/>
        <v>16</v>
      </c>
      <c r="K12" s="47">
        <f t="shared" si="4"/>
        <v>102369.16527061856</v>
      </c>
      <c r="L12" s="41">
        <f t="shared" si="5"/>
        <v>7</v>
      </c>
      <c r="M12" s="22">
        <f t="shared" si="6"/>
        <v>0.17652411282984531</v>
      </c>
      <c r="N12" s="15">
        <f t="shared" si="7"/>
        <v>16</v>
      </c>
    </row>
    <row r="13" spans="1:14" ht="18.75" customHeight="1">
      <c r="B13" s="43" t="s">
        <v>66</v>
      </c>
      <c r="C13" s="44"/>
      <c r="D13" s="60">
        <v>698429276</v>
      </c>
      <c r="E13" s="45">
        <f t="shared" si="0"/>
        <v>4.9740277789786805E-2</v>
      </c>
      <c r="F13" s="41">
        <f t="shared" si="1"/>
        <v>9</v>
      </c>
      <c r="G13" s="60">
        <v>108111</v>
      </c>
      <c r="H13" s="46">
        <f t="shared" si="2"/>
        <v>5</v>
      </c>
      <c r="I13" s="60">
        <v>7772</v>
      </c>
      <c r="J13" s="41">
        <f t="shared" si="3"/>
        <v>8</v>
      </c>
      <c r="K13" s="47">
        <f t="shared" si="4"/>
        <v>89864.806484817294</v>
      </c>
      <c r="L13" s="41">
        <f t="shared" si="5"/>
        <v>9</v>
      </c>
      <c r="M13" s="22">
        <f t="shared" si="6"/>
        <v>0.44199272065514106</v>
      </c>
      <c r="N13" s="15">
        <f t="shared" si="7"/>
        <v>8</v>
      </c>
    </row>
    <row r="14" spans="1:14" ht="18.75" customHeight="1">
      <c r="B14" s="43" t="s">
        <v>79</v>
      </c>
      <c r="C14" s="44"/>
      <c r="D14" s="60">
        <v>596450727</v>
      </c>
      <c r="E14" s="45">
        <f t="shared" si="0"/>
        <v>4.247763641697673E-2</v>
      </c>
      <c r="F14" s="41">
        <f t="shared" si="1"/>
        <v>10</v>
      </c>
      <c r="G14" s="60">
        <v>60965</v>
      </c>
      <c r="H14" s="46">
        <f t="shared" si="2"/>
        <v>10</v>
      </c>
      <c r="I14" s="60">
        <v>7704</v>
      </c>
      <c r="J14" s="41">
        <f t="shared" si="3"/>
        <v>9</v>
      </c>
      <c r="K14" s="47">
        <f t="shared" si="4"/>
        <v>77420.914719626162</v>
      </c>
      <c r="L14" s="41">
        <f t="shared" si="5"/>
        <v>11</v>
      </c>
      <c r="M14" s="22">
        <f t="shared" si="6"/>
        <v>0.43812556869881708</v>
      </c>
      <c r="N14" s="15">
        <f t="shared" si="7"/>
        <v>9</v>
      </c>
    </row>
    <row r="15" spans="1:14" ht="18.75" customHeight="1">
      <c r="B15" s="43" t="s">
        <v>68</v>
      </c>
      <c r="C15" s="44"/>
      <c r="D15" s="60">
        <v>45727720</v>
      </c>
      <c r="E15" s="45">
        <f t="shared" si="0"/>
        <v>3.2566067512519187E-3</v>
      </c>
      <c r="F15" s="41">
        <f t="shared" si="1"/>
        <v>18</v>
      </c>
      <c r="G15" s="60">
        <v>11771</v>
      </c>
      <c r="H15" s="46">
        <f t="shared" si="2"/>
        <v>18</v>
      </c>
      <c r="I15" s="60">
        <v>2275</v>
      </c>
      <c r="J15" s="41">
        <f t="shared" si="3"/>
        <v>18</v>
      </c>
      <c r="K15" s="47">
        <f t="shared" si="4"/>
        <v>20100.096703296702</v>
      </c>
      <c r="L15" s="41">
        <f t="shared" si="5"/>
        <v>17</v>
      </c>
      <c r="M15" s="22">
        <f t="shared" si="6"/>
        <v>0.12937898089171976</v>
      </c>
      <c r="N15" s="15">
        <f t="shared" si="7"/>
        <v>18</v>
      </c>
    </row>
    <row r="16" spans="1:14" ht="18.75" customHeight="1">
      <c r="B16" s="43" t="s">
        <v>69</v>
      </c>
      <c r="C16" s="44"/>
      <c r="D16" s="60">
        <v>2559237067</v>
      </c>
      <c r="E16" s="45">
        <f t="shared" si="0"/>
        <v>0.18226206577643406</v>
      </c>
      <c r="F16" s="41">
        <f t="shared" si="1"/>
        <v>1</v>
      </c>
      <c r="G16" s="60">
        <v>213453</v>
      </c>
      <c r="H16" s="46">
        <f t="shared" si="2"/>
        <v>1</v>
      </c>
      <c r="I16" s="60">
        <v>12897</v>
      </c>
      <c r="J16" s="41">
        <f t="shared" si="3"/>
        <v>1</v>
      </c>
      <c r="K16" s="47">
        <f t="shared" si="4"/>
        <v>198436.61836085911</v>
      </c>
      <c r="L16" s="41">
        <f t="shared" si="5"/>
        <v>2</v>
      </c>
      <c r="M16" s="22">
        <f t="shared" si="6"/>
        <v>0.73345086442220198</v>
      </c>
      <c r="N16" s="15">
        <f t="shared" si="7"/>
        <v>1</v>
      </c>
    </row>
    <row r="17" spans="2:15" ht="18.75" customHeight="1">
      <c r="B17" s="43" t="s">
        <v>70</v>
      </c>
      <c r="C17" s="44"/>
      <c r="D17" s="60">
        <v>917350001</v>
      </c>
      <c r="E17" s="45">
        <f t="shared" si="0"/>
        <v>6.5331230302266424E-2</v>
      </c>
      <c r="F17" s="41">
        <f t="shared" si="1"/>
        <v>6</v>
      </c>
      <c r="G17" s="60">
        <v>72931</v>
      </c>
      <c r="H17" s="46">
        <f t="shared" si="2"/>
        <v>6</v>
      </c>
      <c r="I17" s="60">
        <v>8653</v>
      </c>
      <c r="J17" s="41">
        <f t="shared" si="3"/>
        <v>5</v>
      </c>
      <c r="K17" s="47">
        <f t="shared" si="4"/>
        <v>106015.25494048306</v>
      </c>
      <c r="L17" s="41">
        <f t="shared" si="5"/>
        <v>6</v>
      </c>
      <c r="M17" s="22">
        <f t="shared" si="6"/>
        <v>0.49209508644222022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1027025822</v>
      </c>
      <c r="E18" s="45">
        <f t="shared" si="0"/>
        <v>7.3142050940550971E-2</v>
      </c>
      <c r="F18" s="41">
        <f t="shared" si="1"/>
        <v>4</v>
      </c>
      <c r="G18" s="60">
        <v>180116</v>
      </c>
      <c r="H18" s="46">
        <f t="shared" si="2"/>
        <v>2</v>
      </c>
      <c r="I18" s="60">
        <v>12086</v>
      </c>
      <c r="J18" s="41">
        <f t="shared" si="3"/>
        <v>2</v>
      </c>
      <c r="K18" s="47">
        <f t="shared" si="4"/>
        <v>84976.487009763368</v>
      </c>
      <c r="L18" s="41">
        <f t="shared" si="5"/>
        <v>10</v>
      </c>
      <c r="M18" s="22">
        <f t="shared" si="6"/>
        <v>0.68732939035486806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262489605</v>
      </c>
      <c r="E19" s="45">
        <f t="shared" si="0"/>
        <v>1.8693812413486818E-2</v>
      </c>
      <c r="F19" s="41">
        <f t="shared" si="1"/>
        <v>14</v>
      </c>
      <c r="G19" s="60">
        <v>68634</v>
      </c>
      <c r="H19" s="46">
        <f t="shared" si="2"/>
        <v>7</v>
      </c>
      <c r="I19" s="60">
        <v>7883</v>
      </c>
      <c r="J19" s="41">
        <f t="shared" si="3"/>
        <v>7</v>
      </c>
      <c r="K19" s="47">
        <f t="shared" si="4"/>
        <v>33298.186604084738</v>
      </c>
      <c r="L19" s="41">
        <f t="shared" si="5"/>
        <v>16</v>
      </c>
      <c r="M19" s="22">
        <f t="shared" si="6"/>
        <v>0.44830527752502275</v>
      </c>
      <c r="N19" s="15">
        <f t="shared" si="7"/>
        <v>7</v>
      </c>
    </row>
    <row r="20" spans="2:15" ht="18.75" customHeight="1">
      <c r="B20" s="17" t="s">
        <v>17</v>
      </c>
      <c r="C20" s="69"/>
      <c r="D20" s="60">
        <v>1913984180</v>
      </c>
      <c r="E20" s="45">
        <f t="shared" si="0"/>
        <v>0.1363088691580811</v>
      </c>
      <c r="F20" s="41">
        <f t="shared" si="1"/>
        <v>2</v>
      </c>
      <c r="G20" s="60">
        <v>176822</v>
      </c>
      <c r="H20" s="46">
        <f t="shared" si="2"/>
        <v>3</v>
      </c>
      <c r="I20" s="60">
        <v>11511</v>
      </c>
      <c r="J20" s="41">
        <f t="shared" si="3"/>
        <v>4</v>
      </c>
      <c r="K20" s="47">
        <f t="shared" si="4"/>
        <v>166274.36191469029</v>
      </c>
      <c r="L20" s="41">
        <f t="shared" si="5"/>
        <v>3</v>
      </c>
      <c r="M20" s="22">
        <f t="shared" si="6"/>
        <v>0.65462920837124661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1002985341</v>
      </c>
      <c r="E21" s="45">
        <f t="shared" si="0"/>
        <v>7.1429951742778955E-2</v>
      </c>
      <c r="F21" s="41">
        <f t="shared" si="1"/>
        <v>5</v>
      </c>
      <c r="G21" s="60">
        <v>68033</v>
      </c>
      <c r="H21" s="46">
        <f t="shared" si="2"/>
        <v>8</v>
      </c>
      <c r="I21" s="60">
        <v>6643</v>
      </c>
      <c r="J21" s="41">
        <f t="shared" si="3"/>
        <v>11</v>
      </c>
      <c r="K21" s="47">
        <f t="shared" si="4"/>
        <v>150983.79361734155</v>
      </c>
      <c r="L21" s="41">
        <f t="shared" si="5"/>
        <v>4</v>
      </c>
      <c r="M21" s="22">
        <f t="shared" si="6"/>
        <v>0.37778662420382164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23086</v>
      </c>
      <c r="E22" s="45">
        <f t="shared" si="0"/>
        <v>1.6441235963525363E-6</v>
      </c>
      <c r="F22" s="41">
        <f t="shared" si="1"/>
        <v>21</v>
      </c>
      <c r="G22" s="60">
        <v>34</v>
      </c>
      <c r="H22" s="46">
        <f t="shared" si="2"/>
        <v>21</v>
      </c>
      <c r="I22" s="60">
        <v>16</v>
      </c>
      <c r="J22" s="41">
        <f t="shared" si="3"/>
        <v>21</v>
      </c>
      <c r="K22" s="47">
        <f t="shared" si="4"/>
        <v>1442.875</v>
      </c>
      <c r="L22" s="41">
        <f t="shared" si="5"/>
        <v>22</v>
      </c>
      <c r="M22" s="22">
        <f t="shared" si="6"/>
        <v>9.099181073703367E-4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9893</v>
      </c>
      <c r="E23" s="45">
        <f t="shared" si="0"/>
        <v>7.0455318109311443E-7</v>
      </c>
      <c r="F23" s="41">
        <f t="shared" si="1"/>
        <v>22</v>
      </c>
      <c r="G23" s="60">
        <v>9</v>
      </c>
      <c r="H23" s="46">
        <f t="shared" si="2"/>
        <v>22</v>
      </c>
      <c r="I23" s="60">
        <v>3</v>
      </c>
      <c r="J23" s="41">
        <f t="shared" si="3"/>
        <v>22</v>
      </c>
      <c r="K23" s="47">
        <f t="shared" si="4"/>
        <v>3297.6666666666665</v>
      </c>
      <c r="L23" s="41">
        <f t="shared" si="5"/>
        <v>21</v>
      </c>
      <c r="M23" s="22">
        <f t="shared" si="6"/>
        <v>1.7060964513193814E-4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7741321</v>
      </c>
      <c r="E24" s="45">
        <f t="shared" si="0"/>
        <v>5.5131631824653084E-4</v>
      </c>
      <c r="F24" s="41">
        <f t="shared" si="1"/>
        <v>19</v>
      </c>
      <c r="G24" s="60">
        <v>1803</v>
      </c>
      <c r="H24" s="46">
        <f t="shared" si="2"/>
        <v>19</v>
      </c>
      <c r="I24" s="60">
        <v>463</v>
      </c>
      <c r="J24" s="41">
        <f t="shared" si="3"/>
        <v>19</v>
      </c>
      <c r="K24" s="47">
        <f t="shared" si="4"/>
        <v>16719.915766738661</v>
      </c>
      <c r="L24" s="41">
        <f t="shared" si="5"/>
        <v>18</v>
      </c>
      <c r="M24" s="22">
        <f t="shared" si="6"/>
        <v>2.6330755232029119E-2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282638337</v>
      </c>
      <c r="E25" s="45">
        <f t="shared" si="0"/>
        <v>2.0128751585183232E-2</v>
      </c>
      <c r="F25" s="41">
        <f t="shared" si="1"/>
        <v>13</v>
      </c>
      <c r="G25" s="60">
        <v>67730</v>
      </c>
      <c r="H25" s="46">
        <f t="shared" si="2"/>
        <v>9</v>
      </c>
      <c r="I25" s="60">
        <v>8269</v>
      </c>
      <c r="J25" s="41">
        <f t="shared" si="3"/>
        <v>6</v>
      </c>
      <c r="K25" s="47">
        <f t="shared" si="4"/>
        <v>34180.473696940382</v>
      </c>
      <c r="L25" s="41">
        <f t="shared" si="5"/>
        <v>15</v>
      </c>
      <c r="M25" s="22">
        <f t="shared" si="6"/>
        <v>0.47025705186533212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833814926</v>
      </c>
      <c r="E26" s="45">
        <f t="shared" si="0"/>
        <v>5.9382084156092169E-2</v>
      </c>
      <c r="F26" s="41">
        <f t="shared" si="1"/>
        <v>8</v>
      </c>
      <c r="G26" s="60">
        <v>35045</v>
      </c>
      <c r="H26" s="46">
        <f t="shared" si="2"/>
        <v>13</v>
      </c>
      <c r="I26" s="60">
        <v>5719</v>
      </c>
      <c r="J26" s="41">
        <f t="shared" si="3"/>
        <v>13</v>
      </c>
      <c r="K26" s="47">
        <f t="shared" si="4"/>
        <v>145797.32925336598</v>
      </c>
      <c r="L26" s="41">
        <f t="shared" si="5"/>
        <v>5</v>
      </c>
      <c r="M26" s="22">
        <f t="shared" si="6"/>
        <v>0.32523885350318471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79428640</v>
      </c>
      <c r="E27" s="45">
        <f t="shared" si="0"/>
        <v>5.6566967534519156E-3</v>
      </c>
      <c r="F27" s="41">
        <f t="shared" si="1"/>
        <v>17</v>
      </c>
      <c r="G27" s="60">
        <v>40162</v>
      </c>
      <c r="H27" s="46">
        <f t="shared" si="2"/>
        <v>12</v>
      </c>
      <c r="I27" s="60">
        <v>5165</v>
      </c>
      <c r="J27" s="41">
        <f t="shared" si="3"/>
        <v>14</v>
      </c>
      <c r="K27" s="47">
        <f t="shared" si="4"/>
        <v>15378.245885769604</v>
      </c>
      <c r="L27" s="41">
        <f t="shared" si="5"/>
        <v>19</v>
      </c>
      <c r="M27" s="22">
        <f t="shared" si="6"/>
        <v>0.29373293903548681</v>
      </c>
      <c r="N27" s="15">
        <f t="shared" si="7"/>
        <v>14</v>
      </c>
    </row>
    <row r="28" spans="2:15" ht="18.75" customHeight="1">
      <c r="B28" s="43" t="s">
        <v>42</v>
      </c>
      <c r="C28" s="44"/>
      <c r="D28" s="60">
        <v>477046257</v>
      </c>
      <c r="E28" s="45">
        <f t="shared" si="0"/>
        <v>3.3973967239251335E-2</v>
      </c>
      <c r="F28" s="41">
        <f t="shared" si="1"/>
        <v>11</v>
      </c>
      <c r="G28" s="60">
        <v>12216</v>
      </c>
      <c r="H28" s="46">
        <f t="shared" si="2"/>
        <v>17</v>
      </c>
      <c r="I28" s="60">
        <v>4775</v>
      </c>
      <c r="J28" s="41">
        <f t="shared" si="3"/>
        <v>15</v>
      </c>
      <c r="K28" s="60">
        <f t="shared" si="4"/>
        <v>99904.975287958121</v>
      </c>
      <c r="L28" s="41">
        <f t="shared" si="5"/>
        <v>8</v>
      </c>
      <c r="M28" s="22">
        <f t="shared" si="6"/>
        <v>0.27155368516833484</v>
      </c>
      <c r="N28" s="15">
        <f t="shared" si="7"/>
        <v>15</v>
      </c>
    </row>
    <row r="29" spans="2:15" ht="18.75" customHeight="1" thickBot="1">
      <c r="B29" s="48" t="s">
        <v>43</v>
      </c>
      <c r="C29" s="49"/>
      <c r="D29" s="61">
        <v>611808</v>
      </c>
      <c r="E29" s="50">
        <f t="shared" si="0"/>
        <v>4.3571340606309128E-5</v>
      </c>
      <c r="F29" s="41">
        <f t="shared" si="1"/>
        <v>20</v>
      </c>
      <c r="G29" s="61">
        <v>772</v>
      </c>
      <c r="H29" s="46">
        <f t="shared" si="2"/>
        <v>20</v>
      </c>
      <c r="I29" s="61">
        <v>85</v>
      </c>
      <c r="J29" s="41">
        <f t="shared" si="3"/>
        <v>20</v>
      </c>
      <c r="K29" s="51">
        <f t="shared" si="4"/>
        <v>7197.7411764705885</v>
      </c>
      <c r="L29" s="41">
        <f t="shared" si="5"/>
        <v>20</v>
      </c>
      <c r="M29" s="28">
        <f t="shared" si="6"/>
        <v>4.8339399454049138E-3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14041523430</v>
      </c>
      <c r="E30" s="70"/>
      <c r="F30" s="71"/>
      <c r="G30" s="62">
        <v>449199</v>
      </c>
      <c r="H30" s="71"/>
      <c r="I30" s="62">
        <v>15043</v>
      </c>
      <c r="J30" s="71"/>
      <c r="K30" s="54">
        <f>IFERROR(D30/I30,0)</f>
        <v>933425.74154091603</v>
      </c>
      <c r="L30" s="71"/>
      <c r="M30" s="30">
        <f t="shared" si="6"/>
        <v>0.85549363057324845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48" priority="33" stopIfTrue="1">
      <formula>$F8&lt;=5</formula>
    </cfRule>
  </conditionalFormatting>
  <conditionalFormatting sqref="H8:H29">
    <cfRule type="expression" dxfId="647" priority="34" stopIfTrue="1">
      <formula>$H8&lt;=5</formula>
    </cfRule>
  </conditionalFormatting>
  <conditionalFormatting sqref="J8:J29">
    <cfRule type="expression" dxfId="646" priority="35" stopIfTrue="1">
      <formula>$J8&lt;=5</formula>
    </cfRule>
  </conditionalFormatting>
  <conditionalFormatting sqref="L8:L29">
    <cfRule type="expression" dxfId="645" priority="36" stopIfTrue="1">
      <formula>$L8&lt;=5</formula>
    </cfRule>
  </conditionalFormatting>
  <conditionalFormatting sqref="E8:E29">
    <cfRule type="expression" dxfId="644" priority="31" stopIfTrue="1">
      <formula>$F8&lt;=5</formula>
    </cfRule>
  </conditionalFormatting>
  <conditionalFormatting sqref="G8:G29">
    <cfRule type="expression" dxfId="643" priority="29" stopIfTrue="1">
      <formula>$H8&lt;=5</formula>
    </cfRule>
  </conditionalFormatting>
  <conditionalFormatting sqref="I8:I29">
    <cfRule type="expression" dxfId="642" priority="27" stopIfTrue="1">
      <formula>$J8&lt;=5</formula>
    </cfRule>
  </conditionalFormatting>
  <conditionalFormatting sqref="K8:K29">
    <cfRule type="expression" dxfId="641" priority="25" stopIfTrue="1">
      <formula>$L8&lt;=5</formula>
    </cfRule>
  </conditionalFormatting>
  <conditionalFormatting sqref="D8:D29">
    <cfRule type="expression" dxfId="640" priority="23" stopIfTrue="1">
      <formula>$F8&lt;=5</formula>
    </cfRule>
  </conditionalFormatting>
  <conditionalFormatting sqref="M8:M29">
    <cfRule type="expression" dxfId="639" priority="17" stopIfTrue="1">
      <formula>$N8&lt;=5</formula>
    </cfRule>
  </conditionalFormatting>
  <conditionalFormatting sqref="N8:N29">
    <cfRule type="expression" dxfId="638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0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208</v>
      </c>
    </row>
    <row r="3" spans="1:14" s="1" customFormat="1" ht="18.75" customHeight="1">
      <c r="A3" s="35"/>
      <c r="B3" s="116" t="s">
        <v>179</v>
      </c>
      <c r="C3" s="117"/>
      <c r="D3" s="126">
        <v>24918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323249082</v>
      </c>
      <c r="E8" s="40">
        <f t="shared" ref="E8:E29" si="0">IFERROR(D8/$D$30,0)</f>
        <v>1.5229114200629201E-2</v>
      </c>
      <c r="F8" s="41">
        <f>_xlfn.IFS(D8&gt;0,RANK(D8,$D$8:$D$29,0),D8=0,"-")</f>
        <v>15</v>
      </c>
      <c r="G8" s="59">
        <v>50476</v>
      </c>
      <c r="H8" s="46">
        <f>_xlfn.IFS(G8&gt;0,RANK(G8,$G$8:$G$29,0),G8=0,"-")</f>
        <v>14</v>
      </c>
      <c r="I8" s="59">
        <v>8877</v>
      </c>
      <c r="J8" s="41">
        <f>_xlfn.IFS(I8&gt;0,RANK(I8,$I$8:$I$29,0),I8=0,"-")</f>
        <v>12</v>
      </c>
      <c r="K8" s="42">
        <f>IFERROR(D8/I8,0)</f>
        <v>36414.225751943224</v>
      </c>
      <c r="L8" s="41">
        <f>_xlfn.IFS(K8&gt;0,RANK(K8,$K$8:$K$29,0),K8=0,"-")</f>
        <v>14</v>
      </c>
      <c r="M8" s="16">
        <f>IFERROR(I8/$D$3,0)</f>
        <v>0.35624849506380929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2339604035</v>
      </c>
      <c r="E9" s="45">
        <f t="shared" si="0"/>
        <v>0.11022489781817192</v>
      </c>
      <c r="F9" s="41">
        <f t="shared" ref="F9:F29" si="1">_xlfn.IFS(D9&gt;0,RANK(D9,$D$8:$D$29,0),D9=0,"-")</f>
        <v>3</v>
      </c>
      <c r="G9" s="60">
        <v>67051</v>
      </c>
      <c r="H9" s="46">
        <f t="shared" ref="H9:H29" si="2">_xlfn.IFS(G9&gt;0,RANK(G9,$G$8:$G$29,0),G9=0,"-")</f>
        <v>11</v>
      </c>
      <c r="I9" s="60">
        <v>11200</v>
      </c>
      <c r="J9" s="41">
        <f t="shared" ref="J9:J29" si="3">_xlfn.IFS(I9&gt;0,RANK(I9,$I$8:$I$29,0),I9=0,"-")</f>
        <v>8</v>
      </c>
      <c r="K9" s="47">
        <f t="shared" ref="K9:K29" si="4">IFERROR(D9/I9,0)</f>
        <v>208893.21741071428</v>
      </c>
      <c r="L9" s="41">
        <f t="shared" ref="L9:L29" si="5">_xlfn.IFS(K9&gt;0,RANK(K9,$K$8:$K$29,0),K9=0,"-")</f>
        <v>2</v>
      </c>
      <c r="M9" s="22">
        <f t="shared" ref="M9:M30" si="6">IFERROR(I9/$D$3,0)</f>
        <v>0.44947427562404685</v>
      </c>
      <c r="N9" s="15">
        <f t="shared" ref="N9:N29" si="7">_xlfn.IFS(M9&gt;0,RANK(M9,$M$8:$M$29,0),M9=0,"-")</f>
        <v>8</v>
      </c>
    </row>
    <row r="10" spans="1:14" ht="18.75" customHeight="1">
      <c r="B10" s="43" t="s">
        <v>30</v>
      </c>
      <c r="C10" s="44"/>
      <c r="D10" s="60">
        <v>230638786</v>
      </c>
      <c r="E10" s="45">
        <f t="shared" si="0"/>
        <v>1.0865999647567379E-2</v>
      </c>
      <c r="F10" s="41">
        <f t="shared" si="1"/>
        <v>16</v>
      </c>
      <c r="G10" s="60">
        <v>29284</v>
      </c>
      <c r="H10" s="46">
        <f t="shared" si="2"/>
        <v>16</v>
      </c>
      <c r="I10" s="60">
        <v>4780</v>
      </c>
      <c r="J10" s="41">
        <f t="shared" si="3"/>
        <v>17</v>
      </c>
      <c r="K10" s="47">
        <f t="shared" si="4"/>
        <v>48250.792050209202</v>
      </c>
      <c r="L10" s="41">
        <f t="shared" si="5"/>
        <v>13</v>
      </c>
      <c r="M10" s="22">
        <f t="shared" si="6"/>
        <v>0.19182919977526286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1394588446</v>
      </c>
      <c r="E11" s="45">
        <f t="shared" si="0"/>
        <v>6.5702728606703384E-2</v>
      </c>
      <c r="F11" s="41">
        <f t="shared" si="1"/>
        <v>6</v>
      </c>
      <c r="G11" s="60">
        <v>265817</v>
      </c>
      <c r="H11" s="46">
        <f t="shared" si="2"/>
        <v>4</v>
      </c>
      <c r="I11" s="60">
        <v>17461</v>
      </c>
      <c r="J11" s="41">
        <f t="shared" si="3"/>
        <v>2</v>
      </c>
      <c r="K11" s="47">
        <f t="shared" si="4"/>
        <v>79868.7615829563</v>
      </c>
      <c r="L11" s="41">
        <f t="shared" si="5"/>
        <v>11</v>
      </c>
      <c r="M11" s="22">
        <f t="shared" si="6"/>
        <v>0.70073842202423953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516749375</v>
      </c>
      <c r="E12" s="45">
        <f t="shared" si="0"/>
        <v>2.4345421791418308E-2</v>
      </c>
      <c r="F12" s="41">
        <f t="shared" si="1"/>
        <v>12</v>
      </c>
      <c r="G12" s="60">
        <v>56225</v>
      </c>
      <c r="H12" s="46">
        <f t="shared" si="2"/>
        <v>12</v>
      </c>
      <c r="I12" s="60">
        <v>5375</v>
      </c>
      <c r="J12" s="41">
        <f t="shared" si="3"/>
        <v>16</v>
      </c>
      <c r="K12" s="47">
        <f t="shared" si="4"/>
        <v>96139.41860465116</v>
      </c>
      <c r="L12" s="41">
        <f t="shared" si="5"/>
        <v>9</v>
      </c>
      <c r="M12" s="22">
        <f t="shared" si="6"/>
        <v>0.21570752066779036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1120402641</v>
      </c>
      <c r="E13" s="45">
        <f t="shared" si="0"/>
        <v>5.2785114391989393E-2</v>
      </c>
      <c r="F13" s="41">
        <f t="shared" si="1"/>
        <v>9</v>
      </c>
      <c r="G13" s="60">
        <v>171298</v>
      </c>
      <c r="H13" s="46">
        <f t="shared" si="2"/>
        <v>5</v>
      </c>
      <c r="I13" s="60">
        <v>11626</v>
      </c>
      <c r="J13" s="41">
        <f t="shared" si="3"/>
        <v>6</v>
      </c>
      <c r="K13" s="47">
        <f t="shared" si="4"/>
        <v>96370.431876827803</v>
      </c>
      <c r="L13" s="41">
        <f t="shared" si="5"/>
        <v>8</v>
      </c>
      <c r="M13" s="22">
        <f t="shared" si="6"/>
        <v>0.46657035075046149</v>
      </c>
      <c r="N13" s="15">
        <f t="shared" si="7"/>
        <v>6</v>
      </c>
    </row>
    <row r="14" spans="1:14" ht="18.75" customHeight="1">
      <c r="B14" s="43" t="s">
        <v>34</v>
      </c>
      <c r="C14" s="44"/>
      <c r="D14" s="60">
        <v>728609389</v>
      </c>
      <c r="E14" s="45">
        <f t="shared" si="0"/>
        <v>3.4326704113367489E-2</v>
      </c>
      <c r="F14" s="41">
        <f t="shared" si="1"/>
        <v>11</v>
      </c>
      <c r="G14" s="60">
        <v>83230</v>
      </c>
      <c r="H14" s="46">
        <f t="shared" si="2"/>
        <v>10</v>
      </c>
      <c r="I14" s="60">
        <v>10356</v>
      </c>
      <c r="J14" s="41">
        <f t="shared" si="3"/>
        <v>10</v>
      </c>
      <c r="K14" s="47">
        <f t="shared" si="4"/>
        <v>70356.25617999227</v>
      </c>
      <c r="L14" s="41">
        <f t="shared" si="5"/>
        <v>12</v>
      </c>
      <c r="M14" s="22">
        <f t="shared" si="6"/>
        <v>0.41560317842523475</v>
      </c>
      <c r="N14" s="15">
        <f t="shared" si="7"/>
        <v>10</v>
      </c>
    </row>
    <row r="15" spans="1:14" ht="18.75" customHeight="1">
      <c r="B15" s="43" t="s">
        <v>35</v>
      </c>
      <c r="C15" s="44"/>
      <c r="D15" s="60">
        <v>69303775</v>
      </c>
      <c r="E15" s="45">
        <f t="shared" si="0"/>
        <v>3.265083066839803E-3</v>
      </c>
      <c r="F15" s="41">
        <f t="shared" si="1"/>
        <v>18</v>
      </c>
      <c r="G15" s="60">
        <v>23030</v>
      </c>
      <c r="H15" s="46">
        <f t="shared" si="2"/>
        <v>17</v>
      </c>
      <c r="I15" s="60">
        <v>3771</v>
      </c>
      <c r="J15" s="41">
        <f t="shared" si="3"/>
        <v>18</v>
      </c>
      <c r="K15" s="47">
        <f t="shared" si="4"/>
        <v>18378.08936621586</v>
      </c>
      <c r="L15" s="41">
        <f t="shared" si="5"/>
        <v>18</v>
      </c>
      <c r="M15" s="22">
        <f t="shared" si="6"/>
        <v>0.1513363833373465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4096977936</v>
      </c>
      <c r="E16" s="45">
        <f t="shared" si="0"/>
        <v>0.19301940311404228</v>
      </c>
      <c r="F16" s="41">
        <f t="shared" si="1"/>
        <v>1</v>
      </c>
      <c r="G16" s="60">
        <v>325497</v>
      </c>
      <c r="H16" s="46">
        <f t="shared" si="2"/>
        <v>1</v>
      </c>
      <c r="I16" s="60">
        <v>18897</v>
      </c>
      <c r="J16" s="41">
        <f t="shared" si="3"/>
        <v>1</v>
      </c>
      <c r="K16" s="47">
        <f t="shared" si="4"/>
        <v>216805.73297348784</v>
      </c>
      <c r="L16" s="41">
        <f t="shared" si="5"/>
        <v>1</v>
      </c>
      <c r="M16" s="22">
        <f t="shared" si="6"/>
        <v>0.75836744522032262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1340285436</v>
      </c>
      <c r="E17" s="45">
        <f t="shared" si="0"/>
        <v>6.3144371021861392E-2</v>
      </c>
      <c r="F17" s="41">
        <f t="shared" si="1"/>
        <v>7</v>
      </c>
      <c r="G17" s="60">
        <v>113360</v>
      </c>
      <c r="H17" s="46">
        <f t="shared" si="2"/>
        <v>6</v>
      </c>
      <c r="I17" s="60">
        <v>12776</v>
      </c>
      <c r="J17" s="41">
        <f t="shared" si="3"/>
        <v>5</v>
      </c>
      <c r="K17" s="47">
        <f t="shared" si="4"/>
        <v>104906.49937382592</v>
      </c>
      <c r="L17" s="41">
        <f t="shared" si="5"/>
        <v>6</v>
      </c>
      <c r="M17" s="22">
        <f t="shared" si="6"/>
        <v>0.51272172726543064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1569573485</v>
      </c>
      <c r="E18" s="45">
        <f t="shared" si="0"/>
        <v>7.3946733897745642E-2</v>
      </c>
      <c r="F18" s="41">
        <f t="shared" si="1"/>
        <v>4</v>
      </c>
      <c r="G18" s="60">
        <v>267824</v>
      </c>
      <c r="H18" s="46">
        <f t="shared" si="2"/>
        <v>3</v>
      </c>
      <c r="I18" s="60">
        <v>17430</v>
      </c>
      <c r="J18" s="41">
        <f t="shared" si="3"/>
        <v>3</v>
      </c>
      <c r="K18" s="47">
        <f t="shared" si="4"/>
        <v>90050.113884107865</v>
      </c>
      <c r="L18" s="41">
        <f t="shared" si="5"/>
        <v>10</v>
      </c>
      <c r="M18" s="22">
        <f t="shared" si="6"/>
        <v>0.69949434143992295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329966889</v>
      </c>
      <c r="E19" s="45">
        <f t="shared" si="0"/>
        <v>1.5545607752127627E-2</v>
      </c>
      <c r="F19" s="41">
        <f t="shared" si="1"/>
        <v>14</v>
      </c>
      <c r="G19" s="60">
        <v>90129</v>
      </c>
      <c r="H19" s="46">
        <f t="shared" si="2"/>
        <v>9</v>
      </c>
      <c r="I19" s="60">
        <v>10811</v>
      </c>
      <c r="J19" s="41">
        <f t="shared" si="3"/>
        <v>9</v>
      </c>
      <c r="K19" s="47">
        <f t="shared" si="4"/>
        <v>30521.403107945611</v>
      </c>
      <c r="L19" s="41">
        <f t="shared" si="5"/>
        <v>16</v>
      </c>
      <c r="M19" s="22">
        <f t="shared" si="6"/>
        <v>0.43386307087246168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3063183922</v>
      </c>
      <c r="E20" s="45">
        <f t="shared" si="0"/>
        <v>0.14431464886780174</v>
      </c>
      <c r="F20" s="41">
        <f t="shared" si="1"/>
        <v>2</v>
      </c>
      <c r="G20" s="60">
        <v>270127</v>
      </c>
      <c r="H20" s="46">
        <f t="shared" si="2"/>
        <v>2</v>
      </c>
      <c r="I20" s="60">
        <v>16838</v>
      </c>
      <c r="J20" s="41">
        <f t="shared" si="3"/>
        <v>4</v>
      </c>
      <c r="K20" s="47">
        <f t="shared" si="4"/>
        <v>181920.88858534268</v>
      </c>
      <c r="L20" s="41">
        <f t="shared" si="5"/>
        <v>3</v>
      </c>
      <c r="M20" s="22">
        <f t="shared" si="6"/>
        <v>0.67573641544265195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1509552009</v>
      </c>
      <c r="E21" s="45">
        <f t="shared" si="0"/>
        <v>7.1118964343571553E-2</v>
      </c>
      <c r="F21" s="41">
        <f t="shared" si="1"/>
        <v>5</v>
      </c>
      <c r="G21" s="60">
        <v>101307</v>
      </c>
      <c r="H21" s="46">
        <f t="shared" si="2"/>
        <v>7</v>
      </c>
      <c r="I21" s="60">
        <v>9534</v>
      </c>
      <c r="J21" s="41">
        <f t="shared" si="3"/>
        <v>11</v>
      </c>
      <c r="K21" s="47">
        <f t="shared" si="4"/>
        <v>158333.54405286344</v>
      </c>
      <c r="L21" s="41">
        <f t="shared" si="5"/>
        <v>4</v>
      </c>
      <c r="M21" s="22">
        <f t="shared" si="6"/>
        <v>0.38261497712496989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18027</v>
      </c>
      <c r="E22" s="45">
        <f t="shared" si="0"/>
        <v>8.4929936999710516E-7</v>
      </c>
      <c r="F22" s="41">
        <f t="shared" si="1"/>
        <v>21</v>
      </c>
      <c r="G22" s="60">
        <v>8</v>
      </c>
      <c r="H22" s="46">
        <f t="shared" si="2"/>
        <v>21</v>
      </c>
      <c r="I22" s="60">
        <v>7</v>
      </c>
      <c r="J22" s="41">
        <f t="shared" si="3"/>
        <v>21</v>
      </c>
      <c r="K22" s="47">
        <f t="shared" si="4"/>
        <v>2575.2857142857142</v>
      </c>
      <c r="L22" s="41">
        <f t="shared" si="5"/>
        <v>21</v>
      </c>
      <c r="M22" s="22">
        <f t="shared" si="6"/>
        <v>2.8092142226502931E-4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3465</v>
      </c>
      <c r="E23" s="45">
        <f t="shared" si="0"/>
        <v>1.6324526083319295E-7</v>
      </c>
      <c r="F23" s="41">
        <f t="shared" si="1"/>
        <v>22</v>
      </c>
      <c r="G23" s="60">
        <v>5</v>
      </c>
      <c r="H23" s="46">
        <f t="shared" si="2"/>
        <v>22</v>
      </c>
      <c r="I23" s="60">
        <v>3</v>
      </c>
      <c r="J23" s="41">
        <f t="shared" si="3"/>
        <v>22</v>
      </c>
      <c r="K23" s="47">
        <f t="shared" si="4"/>
        <v>1155</v>
      </c>
      <c r="L23" s="41">
        <f t="shared" si="5"/>
        <v>22</v>
      </c>
      <c r="M23" s="22">
        <f t="shared" si="6"/>
        <v>1.2039489525644112E-4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8645269</v>
      </c>
      <c r="E24" s="45">
        <f t="shared" si="0"/>
        <v>4.0730135436597899E-4</v>
      </c>
      <c r="F24" s="41">
        <f t="shared" si="1"/>
        <v>19</v>
      </c>
      <c r="G24" s="60">
        <v>2254</v>
      </c>
      <c r="H24" s="46">
        <f t="shared" si="2"/>
        <v>19</v>
      </c>
      <c r="I24" s="60">
        <v>630</v>
      </c>
      <c r="J24" s="41">
        <f t="shared" si="3"/>
        <v>19</v>
      </c>
      <c r="K24" s="47">
        <f t="shared" si="4"/>
        <v>13722.649206349206</v>
      </c>
      <c r="L24" s="41">
        <f t="shared" si="5"/>
        <v>19</v>
      </c>
      <c r="M24" s="22">
        <f t="shared" si="6"/>
        <v>2.5282928003852637E-2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410041570</v>
      </c>
      <c r="E25" s="45">
        <f t="shared" si="0"/>
        <v>1.9318136521530145E-2</v>
      </c>
      <c r="F25" s="41">
        <f t="shared" si="1"/>
        <v>13</v>
      </c>
      <c r="G25" s="60">
        <v>97740</v>
      </c>
      <c r="H25" s="46">
        <f t="shared" si="2"/>
        <v>8</v>
      </c>
      <c r="I25" s="60">
        <v>11448</v>
      </c>
      <c r="J25" s="41">
        <f t="shared" si="3"/>
        <v>7</v>
      </c>
      <c r="K25" s="47">
        <f t="shared" si="4"/>
        <v>35817.747204751919</v>
      </c>
      <c r="L25" s="41">
        <f t="shared" si="5"/>
        <v>15</v>
      </c>
      <c r="M25" s="22">
        <f t="shared" si="6"/>
        <v>0.45942692029857934</v>
      </c>
      <c r="N25" s="15">
        <f t="shared" si="7"/>
        <v>7</v>
      </c>
    </row>
    <row r="26" spans="2:15" ht="18.75" customHeight="1">
      <c r="B26" s="43" t="s">
        <v>40</v>
      </c>
      <c r="C26" s="44"/>
      <c r="D26" s="60">
        <v>1314205542</v>
      </c>
      <c r="E26" s="45">
        <f t="shared" si="0"/>
        <v>6.1915678641332676E-2</v>
      </c>
      <c r="F26" s="41">
        <f t="shared" si="1"/>
        <v>8</v>
      </c>
      <c r="G26" s="60">
        <v>55750</v>
      </c>
      <c r="H26" s="46">
        <f t="shared" si="2"/>
        <v>13</v>
      </c>
      <c r="I26" s="60">
        <v>8628</v>
      </c>
      <c r="J26" s="41">
        <f t="shared" si="3"/>
        <v>13</v>
      </c>
      <c r="K26" s="47">
        <f t="shared" si="4"/>
        <v>152318.67663421418</v>
      </c>
      <c r="L26" s="41">
        <f t="shared" si="5"/>
        <v>5</v>
      </c>
      <c r="M26" s="22">
        <f t="shared" si="6"/>
        <v>0.3462557187575247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113885027</v>
      </c>
      <c r="E27" s="45">
        <f t="shared" si="0"/>
        <v>5.3654230700173802E-3</v>
      </c>
      <c r="F27" s="41">
        <f t="shared" si="1"/>
        <v>17</v>
      </c>
      <c r="G27" s="60">
        <v>44307</v>
      </c>
      <c r="H27" s="46">
        <f t="shared" si="2"/>
        <v>15</v>
      </c>
      <c r="I27" s="60">
        <v>5859</v>
      </c>
      <c r="J27" s="41">
        <f t="shared" si="3"/>
        <v>15</v>
      </c>
      <c r="K27" s="47">
        <f t="shared" si="4"/>
        <v>19437.62194913808</v>
      </c>
      <c r="L27" s="41">
        <f t="shared" si="5"/>
        <v>17</v>
      </c>
      <c r="M27" s="22">
        <f t="shared" si="6"/>
        <v>0.23513123043582951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744717912</v>
      </c>
      <c r="E28" s="45">
        <f t="shared" si="0"/>
        <v>3.5085618987472103E-2</v>
      </c>
      <c r="F28" s="41">
        <f t="shared" si="1"/>
        <v>10</v>
      </c>
      <c r="G28" s="60">
        <v>21301</v>
      </c>
      <c r="H28" s="46">
        <f t="shared" si="2"/>
        <v>18</v>
      </c>
      <c r="I28" s="60">
        <v>7726</v>
      </c>
      <c r="J28" s="41">
        <f t="shared" si="3"/>
        <v>14</v>
      </c>
      <c r="K28" s="47">
        <f t="shared" si="4"/>
        <v>96391.135387004921</v>
      </c>
      <c r="L28" s="41">
        <f t="shared" si="5"/>
        <v>7</v>
      </c>
      <c r="M28" s="22">
        <f t="shared" si="6"/>
        <v>0.31005698691708805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1529022</v>
      </c>
      <c r="E29" s="50">
        <f t="shared" si="0"/>
        <v>7.203624681376345E-5</v>
      </c>
      <c r="F29" s="41">
        <f t="shared" si="1"/>
        <v>20</v>
      </c>
      <c r="G29" s="61">
        <v>1204</v>
      </c>
      <c r="H29" s="46">
        <f t="shared" si="2"/>
        <v>20</v>
      </c>
      <c r="I29" s="61">
        <v>120</v>
      </c>
      <c r="J29" s="41">
        <f t="shared" si="3"/>
        <v>20</v>
      </c>
      <c r="K29" s="51">
        <f t="shared" si="4"/>
        <v>12741.85</v>
      </c>
      <c r="L29" s="41">
        <f t="shared" si="5"/>
        <v>20</v>
      </c>
      <c r="M29" s="28">
        <f t="shared" si="6"/>
        <v>4.8157958102576452E-3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21225731040</v>
      </c>
      <c r="E30" s="70"/>
      <c r="F30" s="71"/>
      <c r="G30" s="62">
        <v>647896</v>
      </c>
      <c r="H30" s="71"/>
      <c r="I30" s="62">
        <v>21699</v>
      </c>
      <c r="J30" s="71"/>
      <c r="K30" s="54">
        <f>IFERROR(D30/I30,0)</f>
        <v>978189.3654085442</v>
      </c>
      <c r="L30" s="71"/>
      <c r="M30" s="30">
        <f t="shared" si="6"/>
        <v>0.87081627738983869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37" priority="24" stopIfTrue="1">
      <formula>$F8&lt;=5</formula>
    </cfRule>
  </conditionalFormatting>
  <conditionalFormatting sqref="H8:H29">
    <cfRule type="expression" dxfId="636" priority="25" stopIfTrue="1">
      <formula>$H8&lt;=5</formula>
    </cfRule>
  </conditionalFormatting>
  <conditionalFormatting sqref="J8:J29">
    <cfRule type="expression" dxfId="635" priority="26" stopIfTrue="1">
      <formula>$J8&lt;=5</formula>
    </cfRule>
  </conditionalFormatting>
  <conditionalFormatting sqref="L8:L29">
    <cfRule type="expression" dxfId="634" priority="27" stopIfTrue="1">
      <formula>$L8&lt;=5</formula>
    </cfRule>
  </conditionalFormatting>
  <conditionalFormatting sqref="E8:E29">
    <cfRule type="expression" dxfId="633" priority="22" stopIfTrue="1">
      <formula>$F8&lt;=5</formula>
    </cfRule>
  </conditionalFormatting>
  <conditionalFormatting sqref="G8:G29">
    <cfRule type="expression" dxfId="632" priority="20" stopIfTrue="1">
      <formula>$H8&lt;=5</formula>
    </cfRule>
  </conditionalFormatting>
  <conditionalFormatting sqref="I8:I29">
    <cfRule type="expression" dxfId="631" priority="18" stopIfTrue="1">
      <formula>$J8&lt;=5</formula>
    </cfRule>
  </conditionalFormatting>
  <conditionalFormatting sqref="K8:K29">
    <cfRule type="expression" dxfId="630" priority="16" stopIfTrue="1">
      <formula>$L8&lt;=5</formula>
    </cfRule>
  </conditionalFormatting>
  <conditionalFormatting sqref="D8:D29">
    <cfRule type="expression" dxfId="629" priority="14" stopIfTrue="1">
      <formula>$F8&lt;=5</formula>
    </cfRule>
  </conditionalFormatting>
  <conditionalFormatting sqref="M8:M29">
    <cfRule type="expression" dxfId="628" priority="8" stopIfTrue="1">
      <formula>$N8&lt;=5</formula>
    </cfRule>
  </conditionalFormatting>
  <conditionalFormatting sqref="N8:N29">
    <cfRule type="expression" dxfId="627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5947B-02EE-48BC-809B-9EA5F5E2D31D}">
  <dimension ref="B1:Y39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13.625" style="1" customWidth="1"/>
    <col min="8" max="8" width="6.375" style="1" customWidth="1"/>
    <col min="9" max="9" width="3.625" style="1" customWidth="1"/>
    <col min="10" max="10" width="13.625" style="1" customWidth="1"/>
    <col min="11" max="11" width="6.375" style="1" customWidth="1"/>
    <col min="12" max="12" width="3.625" style="1" customWidth="1"/>
    <col min="13" max="13" width="13.625" style="1" customWidth="1"/>
    <col min="14" max="14" width="6.375" style="1" customWidth="1"/>
    <col min="15" max="15" width="3.625" style="1" customWidth="1"/>
    <col min="16" max="16" width="13.625" style="1" customWidth="1"/>
    <col min="17" max="17" width="6.375" style="1" customWidth="1"/>
    <col min="18" max="18" width="3.625" style="1" customWidth="1"/>
    <col min="19" max="19" width="13.625" style="1" customWidth="1"/>
    <col min="20" max="20" width="6.375" style="1" customWidth="1"/>
    <col min="21" max="21" width="3.625" style="1" customWidth="1"/>
    <col min="22" max="22" width="13.625" style="1" customWidth="1"/>
    <col min="23" max="23" width="6.375" style="1" customWidth="1"/>
    <col min="24" max="24" width="3.625" style="1" customWidth="1"/>
    <col min="25" max="16384" width="9" style="1"/>
  </cols>
  <sheetData>
    <row r="1" spans="2:25" ht="16.5" customHeight="1">
      <c r="B1" s="35" t="s">
        <v>192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2:25" ht="16.5" customHeight="1">
      <c r="B2" s="35" t="s">
        <v>273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2:25" ht="18.75" customHeight="1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2:25" ht="18.75" customHeight="1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2:25" ht="18.75" customHeight="1">
      <c r="B5" s="75" t="s">
        <v>269</v>
      </c>
      <c r="C5" s="7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2:25" ht="24.95" customHeight="1">
      <c r="B6" s="119" t="s">
        <v>181</v>
      </c>
      <c r="C6" s="120"/>
      <c r="D6" s="114" t="s">
        <v>274</v>
      </c>
      <c r="E6" s="114"/>
      <c r="F6" s="114"/>
      <c r="G6" s="123" t="s">
        <v>275</v>
      </c>
      <c r="H6" s="124"/>
      <c r="I6" s="125"/>
      <c r="J6" s="114" t="s">
        <v>276</v>
      </c>
      <c r="K6" s="114"/>
      <c r="L6" s="114"/>
      <c r="M6" s="114" t="s">
        <v>277</v>
      </c>
      <c r="N6" s="114"/>
      <c r="O6" s="114"/>
      <c r="P6" s="114" t="s">
        <v>278</v>
      </c>
      <c r="Q6" s="114"/>
      <c r="R6" s="114"/>
      <c r="S6" s="114" t="s">
        <v>279</v>
      </c>
      <c r="T6" s="114"/>
      <c r="U6" s="114"/>
      <c r="V6" s="114" t="s">
        <v>280</v>
      </c>
      <c r="W6" s="114"/>
      <c r="X6" s="114"/>
      <c r="Y6" s="35"/>
    </row>
    <row r="7" spans="2:25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282</v>
      </c>
      <c r="H7" s="6" t="s">
        <v>185</v>
      </c>
      <c r="I7" s="7" t="s">
        <v>4</v>
      </c>
      <c r="J7" s="5" t="s">
        <v>282</v>
      </c>
      <c r="K7" s="6" t="s">
        <v>185</v>
      </c>
      <c r="L7" s="7" t="s">
        <v>4</v>
      </c>
      <c r="M7" s="5" t="s">
        <v>282</v>
      </c>
      <c r="N7" s="6" t="s">
        <v>185</v>
      </c>
      <c r="O7" s="7" t="s">
        <v>4</v>
      </c>
      <c r="P7" s="5" t="s">
        <v>282</v>
      </c>
      <c r="Q7" s="6" t="s">
        <v>185</v>
      </c>
      <c r="R7" s="7" t="s">
        <v>4</v>
      </c>
      <c r="S7" s="5" t="s">
        <v>282</v>
      </c>
      <c r="T7" s="6" t="s">
        <v>185</v>
      </c>
      <c r="U7" s="7" t="s">
        <v>4</v>
      </c>
      <c r="V7" s="5" t="s">
        <v>282</v>
      </c>
      <c r="W7" s="6" t="s">
        <v>185</v>
      </c>
      <c r="X7" s="7" t="s">
        <v>4</v>
      </c>
      <c r="Y7" s="35"/>
    </row>
    <row r="8" spans="2:25" ht="18.75" customHeight="1">
      <c r="B8" s="76" t="s">
        <v>6</v>
      </c>
      <c r="C8" s="77"/>
      <c r="D8" s="101">
        <v>90555292</v>
      </c>
      <c r="E8" s="102">
        <v>2.8737205058945305E-2</v>
      </c>
      <c r="F8" s="103">
        <v>11</v>
      </c>
      <c r="G8" s="63">
        <v>233521860</v>
      </c>
      <c r="H8" s="67">
        <v>1.81911786127948E-2</v>
      </c>
      <c r="I8" s="68">
        <v>13</v>
      </c>
      <c r="J8" s="63">
        <v>5507033088</v>
      </c>
      <c r="K8" s="67">
        <v>1.7514044716050534E-2</v>
      </c>
      <c r="L8" s="68">
        <v>13</v>
      </c>
      <c r="M8" s="63">
        <v>6158650219</v>
      </c>
      <c r="N8" s="67">
        <v>1.6971620184693142E-2</v>
      </c>
      <c r="O8" s="68">
        <v>14</v>
      </c>
      <c r="P8" s="63">
        <v>4698869584</v>
      </c>
      <c r="Q8" s="67">
        <v>1.6838488064891955E-2</v>
      </c>
      <c r="R8" s="68">
        <v>15</v>
      </c>
      <c r="S8" s="63">
        <v>2244098622</v>
      </c>
      <c r="T8" s="67">
        <v>1.5677602398393154E-2</v>
      </c>
      <c r="U8" s="68">
        <v>15</v>
      </c>
      <c r="V8" s="63">
        <v>803528001</v>
      </c>
      <c r="W8" s="67">
        <v>1.5756606561719459E-2</v>
      </c>
      <c r="X8" s="68">
        <v>14</v>
      </c>
      <c r="Y8" s="35"/>
    </row>
    <row r="9" spans="2:25" ht="18.75" customHeight="1">
      <c r="B9" s="79" t="s">
        <v>7</v>
      </c>
      <c r="C9" s="80"/>
      <c r="D9" s="104">
        <v>208204281</v>
      </c>
      <c r="E9" s="105">
        <v>6.6072440219697701E-2</v>
      </c>
      <c r="F9" s="106">
        <v>7</v>
      </c>
      <c r="G9" s="64">
        <v>767307627</v>
      </c>
      <c r="H9" s="81">
        <v>5.9772691488996915E-2</v>
      </c>
      <c r="I9" s="23">
        <v>5</v>
      </c>
      <c r="J9" s="64">
        <v>54454140151</v>
      </c>
      <c r="K9" s="81">
        <v>0.17318077272077156</v>
      </c>
      <c r="L9" s="23">
        <v>2</v>
      </c>
      <c r="M9" s="64">
        <v>47921756506</v>
      </c>
      <c r="N9" s="81">
        <v>0.13205975677820508</v>
      </c>
      <c r="O9" s="23">
        <v>3</v>
      </c>
      <c r="P9" s="64">
        <v>24291233979</v>
      </c>
      <c r="Q9" s="81">
        <v>8.704809659532986E-2</v>
      </c>
      <c r="R9" s="23">
        <v>3</v>
      </c>
      <c r="S9" s="64">
        <v>7168939424</v>
      </c>
      <c r="T9" s="81">
        <v>5.0083263188973E-2</v>
      </c>
      <c r="U9" s="23">
        <v>9</v>
      </c>
      <c r="V9" s="64">
        <v>1324232309</v>
      </c>
      <c r="W9" s="81">
        <v>2.5967243783991432E-2</v>
      </c>
      <c r="X9" s="23">
        <v>12</v>
      </c>
      <c r="Y9" s="35"/>
    </row>
    <row r="10" spans="2:25" ht="18.75" customHeight="1">
      <c r="B10" s="79" t="s">
        <v>8</v>
      </c>
      <c r="C10" s="80"/>
      <c r="D10" s="104">
        <v>47038317</v>
      </c>
      <c r="E10" s="105">
        <v>1.4927341422041607E-2</v>
      </c>
      <c r="F10" s="106">
        <v>15</v>
      </c>
      <c r="G10" s="64">
        <v>178542272</v>
      </c>
      <c r="H10" s="81">
        <v>1.3908309739765656E-2</v>
      </c>
      <c r="I10" s="23">
        <v>16</v>
      </c>
      <c r="J10" s="64">
        <v>3766029903</v>
      </c>
      <c r="K10" s="81">
        <v>1.1977123628846708E-2</v>
      </c>
      <c r="L10" s="23">
        <v>16</v>
      </c>
      <c r="M10" s="64">
        <v>4484978410</v>
      </c>
      <c r="N10" s="81">
        <v>1.2359420880283144E-2</v>
      </c>
      <c r="O10" s="23">
        <v>16</v>
      </c>
      <c r="P10" s="64">
        <v>3896811719</v>
      </c>
      <c r="Q10" s="81">
        <v>1.3964298529361483E-2</v>
      </c>
      <c r="R10" s="23">
        <v>16</v>
      </c>
      <c r="S10" s="64">
        <v>1921026181</v>
      </c>
      <c r="T10" s="81">
        <v>1.3420570899767541E-2</v>
      </c>
      <c r="U10" s="23">
        <v>16</v>
      </c>
      <c r="V10" s="64">
        <v>722989909</v>
      </c>
      <c r="W10" s="81">
        <v>1.4177312464567561E-2</v>
      </c>
      <c r="X10" s="23">
        <v>15</v>
      </c>
      <c r="Y10" s="35"/>
    </row>
    <row r="11" spans="2:25" ht="18.75" customHeight="1">
      <c r="B11" s="79" t="s">
        <v>9</v>
      </c>
      <c r="C11" s="80"/>
      <c r="D11" s="104">
        <v>298903710</v>
      </c>
      <c r="E11" s="105">
        <v>9.4855386332910518E-2</v>
      </c>
      <c r="F11" s="106">
        <v>3</v>
      </c>
      <c r="G11" s="64">
        <v>678093521</v>
      </c>
      <c r="H11" s="81">
        <v>5.2822979213551662E-2</v>
      </c>
      <c r="I11" s="23">
        <v>7</v>
      </c>
      <c r="J11" s="64">
        <v>25010872209</v>
      </c>
      <c r="K11" s="81">
        <v>7.9542201264480875E-2</v>
      </c>
      <c r="L11" s="23">
        <v>4</v>
      </c>
      <c r="M11" s="64">
        <v>25515148216</v>
      </c>
      <c r="N11" s="81">
        <v>7.0313037610441831E-2</v>
      </c>
      <c r="O11" s="23">
        <v>5</v>
      </c>
      <c r="P11" s="64">
        <v>16352111913</v>
      </c>
      <c r="Q11" s="81">
        <v>5.8598102450086655E-2</v>
      </c>
      <c r="R11" s="23">
        <v>9</v>
      </c>
      <c r="S11" s="64">
        <v>6703200644</v>
      </c>
      <c r="T11" s="81">
        <v>4.6829543703220067E-2</v>
      </c>
      <c r="U11" s="23">
        <v>10</v>
      </c>
      <c r="V11" s="64">
        <v>1997524204</v>
      </c>
      <c r="W11" s="81">
        <v>3.91700139145989E-2</v>
      </c>
      <c r="X11" s="23">
        <v>9</v>
      </c>
      <c r="Y11" s="35"/>
    </row>
    <row r="12" spans="2:25" ht="18.75" customHeight="1">
      <c r="B12" s="79" t="s">
        <v>10</v>
      </c>
      <c r="C12" s="80"/>
      <c r="D12" s="104">
        <v>242712542</v>
      </c>
      <c r="E12" s="105">
        <v>7.7023439887222434E-2</v>
      </c>
      <c r="F12" s="106">
        <v>5</v>
      </c>
      <c r="G12" s="64">
        <v>640295635</v>
      </c>
      <c r="H12" s="81">
        <v>4.9878552103335701E-2</v>
      </c>
      <c r="I12" s="23">
        <v>9</v>
      </c>
      <c r="J12" s="64">
        <v>6924902089</v>
      </c>
      <c r="K12" s="81">
        <v>2.2023300550944095E-2</v>
      </c>
      <c r="L12" s="23">
        <v>12</v>
      </c>
      <c r="M12" s="64">
        <v>8773855949</v>
      </c>
      <c r="N12" s="81">
        <v>2.4178439337608111E-2</v>
      </c>
      <c r="O12" s="23">
        <v>12</v>
      </c>
      <c r="P12" s="64">
        <v>7535173652</v>
      </c>
      <c r="Q12" s="81">
        <v>2.7002437360281146E-2</v>
      </c>
      <c r="R12" s="23">
        <v>12</v>
      </c>
      <c r="S12" s="64">
        <v>4523969560</v>
      </c>
      <c r="T12" s="81">
        <v>3.1605115447601584E-2</v>
      </c>
      <c r="U12" s="23">
        <v>11</v>
      </c>
      <c r="V12" s="64">
        <v>1746590041</v>
      </c>
      <c r="W12" s="81">
        <v>3.4249375337766806E-2</v>
      </c>
      <c r="X12" s="23">
        <v>10</v>
      </c>
      <c r="Y12" s="35"/>
    </row>
    <row r="13" spans="2:25" ht="18.75" customHeight="1">
      <c r="B13" s="79" t="s">
        <v>11</v>
      </c>
      <c r="C13" s="80"/>
      <c r="D13" s="104">
        <v>240070578</v>
      </c>
      <c r="E13" s="105">
        <v>7.6185027691209078E-2</v>
      </c>
      <c r="F13" s="106">
        <v>6</v>
      </c>
      <c r="G13" s="64">
        <v>900081273</v>
      </c>
      <c r="H13" s="81">
        <v>7.0115659421240983E-2</v>
      </c>
      <c r="I13" s="23">
        <v>4</v>
      </c>
      <c r="J13" s="64">
        <v>14676958879</v>
      </c>
      <c r="K13" s="81">
        <v>4.667720531089007E-2</v>
      </c>
      <c r="L13" s="23">
        <v>9</v>
      </c>
      <c r="M13" s="64">
        <v>19707287210</v>
      </c>
      <c r="N13" s="81">
        <v>5.4308100233867333E-2</v>
      </c>
      <c r="O13" s="23">
        <v>9</v>
      </c>
      <c r="P13" s="64">
        <v>16402423704</v>
      </c>
      <c r="Q13" s="81">
        <v>5.8778395705120064E-2</v>
      </c>
      <c r="R13" s="23">
        <v>8</v>
      </c>
      <c r="S13" s="64">
        <v>8229899341</v>
      </c>
      <c r="T13" s="81">
        <v>5.7495284913996011E-2</v>
      </c>
      <c r="U13" s="23">
        <v>7</v>
      </c>
      <c r="V13" s="64">
        <v>2637076553</v>
      </c>
      <c r="W13" s="81">
        <v>5.171117579853491E-2</v>
      </c>
      <c r="X13" s="23">
        <v>7</v>
      </c>
      <c r="Y13" s="35"/>
    </row>
    <row r="14" spans="2:25" ht="18.75" customHeight="1">
      <c r="B14" s="79" t="s">
        <v>12</v>
      </c>
      <c r="C14" s="80"/>
      <c r="D14" s="104">
        <v>44069172</v>
      </c>
      <c r="E14" s="105">
        <v>1.3985100203110503E-2</v>
      </c>
      <c r="F14" s="106">
        <v>16</v>
      </c>
      <c r="G14" s="64">
        <v>221512615</v>
      </c>
      <c r="H14" s="81">
        <v>1.7255667389991878E-2</v>
      </c>
      <c r="I14" s="23">
        <v>14</v>
      </c>
      <c r="J14" s="64">
        <v>16013390474</v>
      </c>
      <c r="K14" s="81">
        <v>5.0927465358496439E-2</v>
      </c>
      <c r="L14" s="23">
        <v>7</v>
      </c>
      <c r="M14" s="64">
        <v>16312358344</v>
      </c>
      <c r="N14" s="81">
        <v>4.4952569197204799E-2</v>
      </c>
      <c r="O14" s="23">
        <v>10</v>
      </c>
      <c r="P14" s="64">
        <v>9243620724</v>
      </c>
      <c r="Q14" s="81">
        <v>3.3124689769526053E-2</v>
      </c>
      <c r="R14" s="23">
        <v>11</v>
      </c>
      <c r="S14" s="64">
        <v>3113999585</v>
      </c>
      <c r="T14" s="81">
        <v>2.1754858224047911E-2</v>
      </c>
      <c r="U14" s="23">
        <v>13</v>
      </c>
      <c r="V14" s="64">
        <v>692742014</v>
      </c>
      <c r="W14" s="81">
        <v>1.3584172984372643E-2</v>
      </c>
      <c r="X14" s="23">
        <v>16</v>
      </c>
      <c r="Y14" s="35"/>
    </row>
    <row r="15" spans="2:25" ht="18.75" customHeight="1">
      <c r="B15" s="79" t="s">
        <v>13</v>
      </c>
      <c r="C15" s="80"/>
      <c r="D15" s="104">
        <v>6510693</v>
      </c>
      <c r="E15" s="105">
        <v>2.0661312628403846E-3</v>
      </c>
      <c r="F15" s="106">
        <v>18</v>
      </c>
      <c r="G15" s="64">
        <v>17158412</v>
      </c>
      <c r="H15" s="81">
        <v>1.3366274891948944E-3</v>
      </c>
      <c r="I15" s="23">
        <v>18</v>
      </c>
      <c r="J15" s="64">
        <v>1176847426</v>
      </c>
      <c r="K15" s="81">
        <v>3.7427337213291451E-3</v>
      </c>
      <c r="L15" s="23">
        <v>18</v>
      </c>
      <c r="M15" s="64">
        <v>1250150285</v>
      </c>
      <c r="N15" s="81">
        <v>3.4450853768816523E-3</v>
      </c>
      <c r="O15" s="23">
        <v>18</v>
      </c>
      <c r="P15" s="64">
        <v>755476379</v>
      </c>
      <c r="Q15" s="81">
        <v>2.7072638990482973E-3</v>
      </c>
      <c r="R15" s="23">
        <v>18</v>
      </c>
      <c r="S15" s="64">
        <v>266451355</v>
      </c>
      <c r="T15" s="81">
        <v>1.8614682800705831E-3</v>
      </c>
      <c r="U15" s="23">
        <v>18</v>
      </c>
      <c r="V15" s="64">
        <v>67804958</v>
      </c>
      <c r="W15" s="81">
        <v>1.3296064913858707E-3</v>
      </c>
      <c r="X15" s="23">
        <v>18</v>
      </c>
      <c r="Y15" s="35"/>
    </row>
    <row r="16" spans="2:25" ht="18.75" customHeight="1">
      <c r="B16" s="79" t="s">
        <v>14</v>
      </c>
      <c r="C16" s="80"/>
      <c r="D16" s="104">
        <v>386883448</v>
      </c>
      <c r="E16" s="105">
        <v>0.1227752540302979</v>
      </c>
      <c r="F16" s="106">
        <v>2</v>
      </c>
      <c r="G16" s="64">
        <v>1730974555</v>
      </c>
      <c r="H16" s="81">
        <v>0.13484162597971769</v>
      </c>
      <c r="I16" s="23">
        <v>2</v>
      </c>
      <c r="J16" s="64">
        <v>54915078774</v>
      </c>
      <c r="K16" s="81">
        <v>0.17464669811573022</v>
      </c>
      <c r="L16" s="23">
        <v>1</v>
      </c>
      <c r="M16" s="64">
        <v>67659881799</v>
      </c>
      <c r="N16" s="81">
        <v>0.18645283865793461</v>
      </c>
      <c r="O16" s="23">
        <v>1</v>
      </c>
      <c r="P16" s="64">
        <v>54217245071</v>
      </c>
      <c r="Q16" s="81">
        <v>0.19428852359469009</v>
      </c>
      <c r="R16" s="23">
        <v>1</v>
      </c>
      <c r="S16" s="64">
        <v>29391791549</v>
      </c>
      <c r="T16" s="81">
        <v>0.20533537036398306</v>
      </c>
      <c r="U16" s="23">
        <v>1</v>
      </c>
      <c r="V16" s="64">
        <v>10927761431</v>
      </c>
      <c r="W16" s="81">
        <v>0.21428554730428048</v>
      </c>
      <c r="X16" s="23">
        <v>1</v>
      </c>
      <c r="Y16" s="35"/>
    </row>
    <row r="17" spans="2:25" ht="18.75" customHeight="1">
      <c r="B17" s="79" t="s">
        <v>15</v>
      </c>
      <c r="C17" s="80"/>
      <c r="D17" s="104">
        <v>154674050</v>
      </c>
      <c r="E17" s="105">
        <v>4.9084926943281891E-2</v>
      </c>
      <c r="F17" s="106">
        <v>9</v>
      </c>
      <c r="G17" s="64">
        <v>704576292</v>
      </c>
      <c r="H17" s="81">
        <v>5.4885967309924066E-2</v>
      </c>
      <c r="I17" s="23">
        <v>6</v>
      </c>
      <c r="J17" s="64">
        <v>15908088427</v>
      </c>
      <c r="K17" s="81">
        <v>5.0592572734758916E-2</v>
      </c>
      <c r="L17" s="23">
        <v>8</v>
      </c>
      <c r="M17" s="64">
        <v>21098466595</v>
      </c>
      <c r="N17" s="81">
        <v>5.8141824717546281E-2</v>
      </c>
      <c r="O17" s="23">
        <v>7</v>
      </c>
      <c r="P17" s="64">
        <v>19668489677</v>
      </c>
      <c r="Q17" s="81">
        <v>7.0482404918905089E-2</v>
      </c>
      <c r="R17" s="23">
        <v>6</v>
      </c>
      <c r="S17" s="64">
        <v>12365426042</v>
      </c>
      <c r="T17" s="81">
        <v>8.6386681526696457E-2</v>
      </c>
      <c r="U17" s="23">
        <v>4</v>
      </c>
      <c r="V17" s="64">
        <v>5410158400</v>
      </c>
      <c r="W17" s="81">
        <v>0.10608931765824257</v>
      </c>
      <c r="X17" s="23">
        <v>3</v>
      </c>
      <c r="Y17" s="35"/>
    </row>
    <row r="18" spans="2:25" ht="18.75" customHeight="1">
      <c r="B18" s="79" t="s">
        <v>283</v>
      </c>
      <c r="C18" s="83"/>
      <c r="D18" s="104">
        <v>168124245</v>
      </c>
      <c r="E18" s="105">
        <v>5.3353269557624088E-2</v>
      </c>
      <c r="F18" s="106">
        <v>8</v>
      </c>
      <c r="G18" s="64">
        <v>650068061</v>
      </c>
      <c r="H18" s="81">
        <v>5.0639816795413441E-2</v>
      </c>
      <c r="I18" s="23">
        <v>8</v>
      </c>
      <c r="J18" s="64">
        <v>21729366620</v>
      </c>
      <c r="K18" s="81">
        <v>6.9106012720970944E-2</v>
      </c>
      <c r="L18" s="23">
        <v>6</v>
      </c>
      <c r="M18" s="64">
        <v>25904200651</v>
      </c>
      <c r="N18" s="81">
        <v>7.138516379458193E-2</v>
      </c>
      <c r="O18" s="23">
        <v>4</v>
      </c>
      <c r="P18" s="64">
        <v>20596426376</v>
      </c>
      <c r="Q18" s="81">
        <v>7.3807683637916829E-2</v>
      </c>
      <c r="R18" s="23">
        <v>5</v>
      </c>
      <c r="S18" s="64">
        <v>11015676756</v>
      </c>
      <c r="T18" s="81">
        <v>7.695713487666378E-2</v>
      </c>
      <c r="U18" s="23">
        <v>5</v>
      </c>
      <c r="V18" s="64">
        <v>4160820976</v>
      </c>
      <c r="W18" s="81">
        <v>8.1590708738203094E-2</v>
      </c>
      <c r="X18" s="23">
        <v>5</v>
      </c>
      <c r="Y18" s="35"/>
    </row>
    <row r="19" spans="2:25" ht="18.75" customHeight="1">
      <c r="B19" s="79" t="s">
        <v>16</v>
      </c>
      <c r="C19" s="83"/>
      <c r="D19" s="104">
        <v>56898177</v>
      </c>
      <c r="E19" s="105">
        <v>1.8056311716483288E-2</v>
      </c>
      <c r="F19" s="106">
        <v>13</v>
      </c>
      <c r="G19" s="64">
        <v>260690548</v>
      </c>
      <c r="H19" s="81">
        <v>2.030759913155606E-2</v>
      </c>
      <c r="I19" s="23">
        <v>12</v>
      </c>
      <c r="J19" s="64">
        <v>4812947320</v>
      </c>
      <c r="K19" s="81">
        <v>1.5306640296415736E-2</v>
      </c>
      <c r="L19" s="23">
        <v>14</v>
      </c>
      <c r="M19" s="64">
        <v>5578125650</v>
      </c>
      <c r="N19" s="81">
        <v>1.5371847159338497E-2</v>
      </c>
      <c r="O19" s="23">
        <v>15</v>
      </c>
      <c r="P19" s="64">
        <v>4797277859</v>
      </c>
      <c r="Q19" s="81">
        <v>1.7191135980406884E-2</v>
      </c>
      <c r="R19" s="23">
        <v>14</v>
      </c>
      <c r="S19" s="64">
        <v>2897334195</v>
      </c>
      <c r="T19" s="81">
        <v>2.0241202003856717E-2</v>
      </c>
      <c r="U19" s="23">
        <v>14</v>
      </c>
      <c r="V19" s="64">
        <v>1289299557</v>
      </c>
      <c r="W19" s="81">
        <v>2.5282237625279959E-2</v>
      </c>
      <c r="X19" s="23">
        <v>13</v>
      </c>
      <c r="Y19" s="35"/>
    </row>
    <row r="20" spans="2:25" ht="18.75" customHeight="1">
      <c r="B20" s="79" t="s">
        <v>17</v>
      </c>
      <c r="C20" s="83"/>
      <c r="D20" s="104">
        <v>271071456</v>
      </c>
      <c r="E20" s="105">
        <v>8.6022979382572917E-2</v>
      </c>
      <c r="F20" s="106">
        <v>4</v>
      </c>
      <c r="G20" s="64">
        <v>1153653021</v>
      </c>
      <c r="H20" s="81">
        <v>8.9868709345674577E-2</v>
      </c>
      <c r="I20" s="23">
        <v>3</v>
      </c>
      <c r="J20" s="64">
        <v>38874541408</v>
      </c>
      <c r="K20" s="81">
        <v>0.12363289736160563</v>
      </c>
      <c r="L20" s="23">
        <v>3</v>
      </c>
      <c r="M20" s="64">
        <v>48409081437</v>
      </c>
      <c r="N20" s="81">
        <v>0.13340269611415698</v>
      </c>
      <c r="O20" s="23">
        <v>2</v>
      </c>
      <c r="P20" s="64">
        <v>37702618489</v>
      </c>
      <c r="Q20" s="81">
        <v>0.13510804675318719</v>
      </c>
      <c r="R20" s="23">
        <v>2</v>
      </c>
      <c r="S20" s="64">
        <v>19144029193</v>
      </c>
      <c r="T20" s="81">
        <v>0.13374299821261837</v>
      </c>
      <c r="U20" s="23">
        <v>2</v>
      </c>
      <c r="V20" s="64">
        <v>6689432647</v>
      </c>
      <c r="W20" s="81">
        <v>0.13117496616014079</v>
      </c>
      <c r="X20" s="23">
        <v>2</v>
      </c>
      <c r="Y20" s="35"/>
    </row>
    <row r="21" spans="2:25" ht="18.75" customHeight="1">
      <c r="B21" s="79" t="s">
        <v>18</v>
      </c>
      <c r="C21" s="83"/>
      <c r="D21" s="104">
        <v>647908525</v>
      </c>
      <c r="E21" s="105">
        <v>0.20561007237836296</v>
      </c>
      <c r="F21" s="106">
        <v>1</v>
      </c>
      <c r="G21" s="64">
        <v>3539863143</v>
      </c>
      <c r="H21" s="81">
        <v>0.27575269698161098</v>
      </c>
      <c r="I21" s="23">
        <v>1</v>
      </c>
      <c r="J21" s="64">
        <v>23408700000</v>
      </c>
      <c r="K21" s="81">
        <v>7.4446805020651471E-2</v>
      </c>
      <c r="L21" s="23">
        <v>5</v>
      </c>
      <c r="M21" s="64">
        <v>25371323390</v>
      </c>
      <c r="N21" s="81">
        <v>6.9916694218107089E-2</v>
      </c>
      <c r="O21" s="23">
        <v>6</v>
      </c>
      <c r="P21" s="64">
        <v>18836271419</v>
      </c>
      <c r="Q21" s="81">
        <v>6.7500135044373036E-2</v>
      </c>
      <c r="R21" s="23">
        <v>7</v>
      </c>
      <c r="S21" s="64">
        <v>8770240397</v>
      </c>
      <c r="T21" s="81">
        <v>6.1270186851213944E-2</v>
      </c>
      <c r="U21" s="23">
        <v>6</v>
      </c>
      <c r="V21" s="64">
        <v>2602013883</v>
      </c>
      <c r="W21" s="81">
        <v>5.102362204122235E-2</v>
      </c>
      <c r="X21" s="23">
        <v>8</v>
      </c>
      <c r="Y21" s="35"/>
    </row>
    <row r="22" spans="2:25" ht="18.75" customHeight="1">
      <c r="B22" s="79" t="s">
        <v>284</v>
      </c>
      <c r="C22" s="83"/>
      <c r="D22" s="104">
        <v>2460</v>
      </c>
      <c r="E22" s="105">
        <v>7.806669591988666E-7</v>
      </c>
      <c r="F22" s="106">
        <v>21</v>
      </c>
      <c r="G22" s="64">
        <v>3932</v>
      </c>
      <c r="H22" s="81">
        <v>3.0629986548372455E-7</v>
      </c>
      <c r="I22" s="23">
        <v>21</v>
      </c>
      <c r="J22" s="64">
        <v>1059661</v>
      </c>
      <c r="K22" s="81">
        <v>3.3700451479573216E-6</v>
      </c>
      <c r="L22" s="23">
        <v>21</v>
      </c>
      <c r="M22" s="64">
        <v>599794</v>
      </c>
      <c r="N22" s="81">
        <v>1.6528745090366105E-6</v>
      </c>
      <c r="O22" s="23">
        <v>21</v>
      </c>
      <c r="P22" s="64">
        <v>499664</v>
      </c>
      <c r="Q22" s="81">
        <v>1.7905553984952168E-6</v>
      </c>
      <c r="R22" s="23">
        <v>21</v>
      </c>
      <c r="S22" s="64">
        <v>265599</v>
      </c>
      <c r="T22" s="81">
        <v>1.8555136029181266E-6</v>
      </c>
      <c r="U22" s="23">
        <v>21</v>
      </c>
      <c r="V22" s="64">
        <v>58390</v>
      </c>
      <c r="W22" s="81">
        <v>1.1449859320320056E-6</v>
      </c>
      <c r="X22" s="23">
        <v>22</v>
      </c>
      <c r="Y22" s="35"/>
    </row>
    <row r="23" spans="2:25" ht="18.75" customHeight="1">
      <c r="B23" s="79" t="s">
        <v>285</v>
      </c>
      <c r="C23" s="83"/>
      <c r="D23" s="104">
        <v>0</v>
      </c>
      <c r="E23" s="105">
        <v>0</v>
      </c>
      <c r="F23" s="106" t="s">
        <v>291</v>
      </c>
      <c r="G23" s="64">
        <v>1206</v>
      </c>
      <c r="H23" s="81">
        <v>9.3946499942363127E-8</v>
      </c>
      <c r="I23" s="23">
        <v>22</v>
      </c>
      <c r="J23" s="64">
        <v>113805</v>
      </c>
      <c r="K23" s="81">
        <v>3.6193460744830939E-7</v>
      </c>
      <c r="L23" s="23">
        <v>22</v>
      </c>
      <c r="M23" s="64">
        <v>141523</v>
      </c>
      <c r="N23" s="81">
        <v>3.9000016529406468E-7</v>
      </c>
      <c r="O23" s="23">
        <v>22</v>
      </c>
      <c r="P23" s="64">
        <v>225508</v>
      </c>
      <c r="Q23" s="81">
        <v>8.0811218499603608E-7</v>
      </c>
      <c r="R23" s="23">
        <v>22</v>
      </c>
      <c r="S23" s="64">
        <v>74450</v>
      </c>
      <c r="T23" s="81">
        <v>5.2011862897546498E-7</v>
      </c>
      <c r="U23" s="23">
        <v>22</v>
      </c>
      <c r="V23" s="64">
        <v>60674</v>
      </c>
      <c r="W23" s="81">
        <v>1.1897735304009231E-6</v>
      </c>
      <c r="X23" s="23">
        <v>21</v>
      </c>
      <c r="Y23" s="35"/>
    </row>
    <row r="24" spans="2:25" ht="18.75" customHeight="1">
      <c r="B24" s="79" t="s">
        <v>19</v>
      </c>
      <c r="C24" s="80"/>
      <c r="D24" s="104">
        <v>904972</v>
      </c>
      <c r="E24" s="105">
        <v>2.8718769894313687E-4</v>
      </c>
      <c r="F24" s="106">
        <v>19</v>
      </c>
      <c r="G24" s="64">
        <v>12994791</v>
      </c>
      <c r="H24" s="81">
        <v>1.012284520673732E-3</v>
      </c>
      <c r="I24" s="23">
        <v>19</v>
      </c>
      <c r="J24" s="64">
        <v>142245703</v>
      </c>
      <c r="K24" s="81">
        <v>4.5238471663383686E-4</v>
      </c>
      <c r="L24" s="23">
        <v>19</v>
      </c>
      <c r="M24" s="64">
        <v>140945325</v>
      </c>
      <c r="N24" s="81">
        <v>3.8840824493139393E-4</v>
      </c>
      <c r="O24" s="23">
        <v>19</v>
      </c>
      <c r="P24" s="64">
        <v>70435689</v>
      </c>
      <c r="Q24" s="81">
        <v>2.5240762429488647E-4</v>
      </c>
      <c r="R24" s="23">
        <v>19</v>
      </c>
      <c r="S24" s="64">
        <v>27555346</v>
      </c>
      <c r="T24" s="81">
        <v>1.9250569217548104E-4</v>
      </c>
      <c r="U24" s="23">
        <v>19</v>
      </c>
      <c r="V24" s="64">
        <v>8032407</v>
      </c>
      <c r="W24" s="81">
        <v>1.5750972795607819E-4</v>
      </c>
      <c r="X24" s="23">
        <v>19</v>
      </c>
      <c r="Y24" s="35"/>
    </row>
    <row r="25" spans="2:25" ht="18.75" customHeight="1">
      <c r="B25" s="79" t="s">
        <v>20</v>
      </c>
      <c r="C25" s="80"/>
      <c r="D25" s="104">
        <v>56660236</v>
      </c>
      <c r="E25" s="105">
        <v>1.7980802498215511E-2</v>
      </c>
      <c r="F25" s="106">
        <v>14</v>
      </c>
      <c r="G25" s="64">
        <v>190643179</v>
      </c>
      <c r="H25" s="81">
        <v>1.4850961363959719E-2</v>
      </c>
      <c r="I25" s="23">
        <v>15</v>
      </c>
      <c r="J25" s="64">
        <v>4763645662</v>
      </c>
      <c r="K25" s="81">
        <v>1.5149845988302903E-2</v>
      </c>
      <c r="L25" s="23">
        <v>15</v>
      </c>
      <c r="M25" s="64">
        <v>6240716911</v>
      </c>
      <c r="N25" s="81">
        <v>1.7197774403054377E-2</v>
      </c>
      <c r="O25" s="23">
        <v>13</v>
      </c>
      <c r="P25" s="64">
        <v>5814404607</v>
      </c>
      <c r="Q25" s="81">
        <v>2.0836028927637994E-2</v>
      </c>
      <c r="R25" s="23">
        <v>13</v>
      </c>
      <c r="S25" s="64">
        <v>3487905962</v>
      </c>
      <c r="T25" s="81">
        <v>2.4367023061797052E-2</v>
      </c>
      <c r="U25" s="23">
        <v>12</v>
      </c>
      <c r="V25" s="64">
        <v>1530976992</v>
      </c>
      <c r="W25" s="81">
        <v>3.0021358419329958E-2</v>
      </c>
      <c r="X25" s="23">
        <v>11</v>
      </c>
      <c r="Y25" s="35"/>
    </row>
    <row r="26" spans="2:25" ht="18.75" customHeight="1">
      <c r="B26" s="79" t="s">
        <v>21</v>
      </c>
      <c r="C26" s="80"/>
      <c r="D26" s="104">
        <v>110094368</v>
      </c>
      <c r="E26" s="105">
        <v>3.4937819305480081E-2</v>
      </c>
      <c r="F26" s="106">
        <v>10</v>
      </c>
      <c r="G26" s="64">
        <v>532676842</v>
      </c>
      <c r="H26" s="81">
        <v>4.1495128446311084E-2</v>
      </c>
      <c r="I26" s="23">
        <v>10</v>
      </c>
      <c r="J26" s="64">
        <v>13212377371</v>
      </c>
      <c r="K26" s="81">
        <v>4.2019389457684735E-2</v>
      </c>
      <c r="L26" s="23">
        <v>10</v>
      </c>
      <c r="M26" s="64">
        <v>19760548687</v>
      </c>
      <c r="N26" s="81">
        <v>5.445487485589913E-2</v>
      </c>
      <c r="O26" s="23">
        <v>8</v>
      </c>
      <c r="P26" s="64">
        <v>20899128910</v>
      </c>
      <c r="Q26" s="81">
        <v>7.4892423896154137E-2</v>
      </c>
      <c r="R26" s="23">
        <v>4</v>
      </c>
      <c r="S26" s="64">
        <v>13122693644</v>
      </c>
      <c r="T26" s="81">
        <v>9.1677064158258284E-2</v>
      </c>
      <c r="U26" s="23">
        <v>3</v>
      </c>
      <c r="V26" s="64">
        <v>4565069144</v>
      </c>
      <c r="W26" s="81">
        <v>8.9517724758235828E-2</v>
      </c>
      <c r="X26" s="23">
        <v>4</v>
      </c>
      <c r="Y26" s="35"/>
    </row>
    <row r="27" spans="2:25" ht="18.75" customHeight="1">
      <c r="B27" s="79" t="s">
        <v>22</v>
      </c>
      <c r="C27" s="80"/>
      <c r="D27" s="104">
        <v>35412127</v>
      </c>
      <c r="E27" s="105">
        <v>1.1237836383680521E-2</v>
      </c>
      <c r="F27" s="106">
        <v>17</v>
      </c>
      <c r="G27" s="64">
        <v>127650702</v>
      </c>
      <c r="H27" s="81">
        <v>9.9438944179814359E-3</v>
      </c>
      <c r="I27" s="23">
        <v>17</v>
      </c>
      <c r="J27" s="64">
        <v>1633667525</v>
      </c>
      <c r="K27" s="81">
        <v>5.1955609539293193E-3</v>
      </c>
      <c r="L27" s="23">
        <v>17</v>
      </c>
      <c r="M27" s="64">
        <v>1893873067</v>
      </c>
      <c r="N27" s="81">
        <v>5.2190160551710829E-3</v>
      </c>
      <c r="O27" s="23">
        <v>17</v>
      </c>
      <c r="P27" s="64">
        <v>1515400243</v>
      </c>
      <c r="Q27" s="81">
        <v>5.4304654447480975E-3</v>
      </c>
      <c r="R27" s="23">
        <v>17</v>
      </c>
      <c r="S27" s="64">
        <v>783062763</v>
      </c>
      <c r="T27" s="81">
        <v>5.4705914129388787E-3</v>
      </c>
      <c r="U27" s="23">
        <v>17</v>
      </c>
      <c r="V27" s="64">
        <v>247246604</v>
      </c>
      <c r="W27" s="81">
        <v>4.8483281952849495E-3</v>
      </c>
      <c r="X27" s="23">
        <v>17</v>
      </c>
      <c r="Y27" s="35"/>
    </row>
    <row r="28" spans="2:25" ht="18.75" customHeight="1">
      <c r="B28" s="79" t="s">
        <v>23</v>
      </c>
      <c r="C28" s="80"/>
      <c r="D28" s="104">
        <v>84310751</v>
      </c>
      <c r="E28" s="105">
        <v>2.6755535614204393E-2</v>
      </c>
      <c r="F28" s="106">
        <v>12</v>
      </c>
      <c r="G28" s="64">
        <v>296600724</v>
      </c>
      <c r="H28" s="81">
        <v>2.3104975041601045E-2</v>
      </c>
      <c r="I28" s="23">
        <v>11</v>
      </c>
      <c r="J28" s="64">
        <v>7477709052</v>
      </c>
      <c r="K28" s="81">
        <v>2.3781395284462808E-2</v>
      </c>
      <c r="L28" s="23">
        <v>11</v>
      </c>
      <c r="M28" s="64">
        <v>10675649194</v>
      </c>
      <c r="N28" s="81">
        <v>2.9419281320219669E-2</v>
      </c>
      <c r="O28" s="23">
        <v>11</v>
      </c>
      <c r="P28" s="64">
        <v>11747386725</v>
      </c>
      <c r="Q28" s="81">
        <v>4.2096982609633266E-2</v>
      </c>
      <c r="R28" s="23">
        <v>10</v>
      </c>
      <c r="S28" s="64">
        <v>7958285429</v>
      </c>
      <c r="T28" s="81">
        <v>5.5597750252879788E-2</v>
      </c>
      <c r="U28" s="23">
        <v>8</v>
      </c>
      <c r="V28" s="64">
        <v>3570999699</v>
      </c>
      <c r="W28" s="81">
        <v>7.0024737431846659E-2</v>
      </c>
      <c r="X28" s="23">
        <v>6</v>
      </c>
      <c r="Y28" s="35"/>
    </row>
    <row r="29" spans="2:25" ht="18.75" customHeight="1" thickBot="1">
      <c r="B29" s="84" t="s">
        <v>24</v>
      </c>
      <c r="C29" s="85"/>
      <c r="D29" s="107">
        <v>142280</v>
      </c>
      <c r="E29" s="108">
        <v>4.515174591659136E-5</v>
      </c>
      <c r="F29" s="109">
        <v>20</v>
      </c>
      <c r="G29" s="65">
        <v>183249</v>
      </c>
      <c r="H29" s="86">
        <v>1.4274960338257131E-5</v>
      </c>
      <c r="I29" s="87">
        <v>20</v>
      </c>
      <c r="J29" s="65">
        <v>25537833</v>
      </c>
      <c r="K29" s="86">
        <v>8.1218097288655872E-5</v>
      </c>
      <c r="L29" s="87">
        <v>20</v>
      </c>
      <c r="M29" s="65">
        <v>21594218</v>
      </c>
      <c r="N29" s="86">
        <v>5.9507985199551075E-5</v>
      </c>
      <c r="O29" s="87">
        <v>20</v>
      </c>
      <c r="P29" s="65">
        <v>13782689</v>
      </c>
      <c r="Q29" s="86">
        <v>4.939052682348667E-5</v>
      </c>
      <c r="R29" s="87">
        <v>20</v>
      </c>
      <c r="S29" s="65">
        <v>4495883</v>
      </c>
      <c r="T29" s="86">
        <v>3.1408898616441913E-5</v>
      </c>
      <c r="U29" s="87">
        <v>20</v>
      </c>
      <c r="V29" s="65">
        <v>1840957</v>
      </c>
      <c r="W29" s="86">
        <v>3.609984357725372E-5</v>
      </c>
      <c r="X29" s="87">
        <v>20</v>
      </c>
      <c r="Y29" s="35"/>
    </row>
    <row r="30" spans="2:25" ht="18.75" customHeight="1" thickTop="1">
      <c r="B30" s="90" t="s">
        <v>25</v>
      </c>
      <c r="C30" s="91"/>
      <c r="D30" s="110">
        <v>3151151680</v>
      </c>
      <c r="E30" s="111"/>
      <c r="F30" s="112"/>
      <c r="G30" s="66">
        <v>12837093460</v>
      </c>
      <c r="H30" s="92"/>
      <c r="I30" s="93"/>
      <c r="J30" s="66">
        <v>314435253380</v>
      </c>
      <c r="K30" s="92"/>
      <c r="L30" s="93"/>
      <c r="M30" s="66">
        <v>362879333380</v>
      </c>
      <c r="N30" s="92"/>
      <c r="O30" s="93"/>
      <c r="P30" s="66">
        <v>279055314580</v>
      </c>
      <c r="Q30" s="92"/>
      <c r="R30" s="93"/>
      <c r="S30" s="66">
        <v>143140421920</v>
      </c>
      <c r="T30" s="92"/>
      <c r="U30" s="93"/>
      <c r="V30" s="66">
        <v>50996259750</v>
      </c>
      <c r="W30" s="92"/>
      <c r="X30" s="95"/>
      <c r="Y30" s="113"/>
    </row>
    <row r="31" spans="2:25" ht="13.5" customHeight="1">
      <c r="B31" s="96" t="s">
        <v>289</v>
      </c>
      <c r="C31" s="9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2:25" ht="13.5" customHeight="1">
      <c r="B32" s="98" t="s">
        <v>186</v>
      </c>
      <c r="C32" s="9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2:25" ht="13.5" customHeight="1">
      <c r="B33" s="74" t="s">
        <v>290</v>
      </c>
      <c r="C33" s="9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2:25" ht="13.5" customHeight="1">
      <c r="B34" s="99" t="s">
        <v>268</v>
      </c>
      <c r="C34" s="97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2:25" ht="13.5" customHeight="1">
      <c r="B35" s="99" t="s">
        <v>26</v>
      </c>
      <c r="C35" s="97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2:25" ht="13.5" customHeight="1">
      <c r="B36" s="99" t="s">
        <v>191</v>
      </c>
      <c r="C36" s="97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2:25" ht="13.5" customHeight="1">
      <c r="B37" s="99" t="s">
        <v>27</v>
      </c>
      <c r="C37" s="9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2:25" ht="13.5" customHeight="1">
      <c r="B38" s="99" t="s">
        <v>183</v>
      </c>
      <c r="C38" s="9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2:25" ht="13.5" customHeight="1">
      <c r="B39" s="99" t="s">
        <v>189</v>
      </c>
      <c r="C39" s="97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</sheetData>
  <mergeCells count="8">
    <mergeCell ref="S6:U6"/>
    <mergeCell ref="V6:X6"/>
    <mergeCell ref="B6:C7"/>
    <mergeCell ref="D6:F6"/>
    <mergeCell ref="G6:I6"/>
    <mergeCell ref="J6:L6"/>
    <mergeCell ref="M6:O6"/>
    <mergeCell ref="P6:R6"/>
  </mergeCells>
  <phoneticPr fontId="3"/>
  <conditionalFormatting sqref="G8:I29">
    <cfRule type="expression" dxfId="821" priority="3" stopIfTrue="1">
      <formula>$I8&lt;=5</formula>
    </cfRule>
  </conditionalFormatting>
  <conditionalFormatting sqref="V8:X29">
    <cfRule type="expression" dxfId="820" priority="8" stopIfTrue="1">
      <formula>$X8&lt;=5</formula>
    </cfRule>
  </conditionalFormatting>
  <conditionalFormatting sqref="S8:U29">
    <cfRule type="expression" dxfId="819" priority="7" stopIfTrue="1">
      <formula>$U8&lt;=5</formula>
    </cfRule>
  </conditionalFormatting>
  <conditionalFormatting sqref="P8:R29">
    <cfRule type="expression" dxfId="818" priority="6" stopIfTrue="1">
      <formula>$R8&lt;=5</formula>
    </cfRule>
  </conditionalFormatting>
  <conditionalFormatting sqref="M8:O29">
    <cfRule type="expression" dxfId="817" priority="5" stopIfTrue="1">
      <formula>$O8&lt;=5</formula>
    </cfRule>
  </conditionalFormatting>
  <conditionalFormatting sqref="J8:L29">
    <cfRule type="expression" dxfId="816" priority="4" stopIfTrue="1">
      <formula>$L8&lt;=5</formula>
    </cfRule>
  </conditionalFormatting>
  <conditionalFormatting sqref="D8:E29 G8:H29 J8:K29 M8:N29 P8:Q29 S8:T29 V8:W29">
    <cfRule type="cellIs" dxfId="815" priority="1" stopIfTrue="1" operator="equal">
      <formula>0</formula>
    </cfRule>
  </conditionalFormatting>
  <conditionalFormatting sqref="D8:F29">
    <cfRule type="expression" dxfId="814" priority="2" stopIfTrue="1">
      <formula>$F8&lt;=5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Header>&amp;R&amp;"ＭＳ 明朝,標準"&amp;12 2-3.①疾病別大分類 全体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1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209</v>
      </c>
    </row>
    <row r="3" spans="1:14" s="1" customFormat="1" ht="18.75" customHeight="1">
      <c r="A3" s="35"/>
      <c r="B3" s="116" t="s">
        <v>179</v>
      </c>
      <c r="C3" s="117"/>
      <c r="D3" s="126">
        <v>22386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320883550</v>
      </c>
      <c r="E8" s="40">
        <f t="shared" ref="E8:E29" si="0">IFERROR(D8/$D$30,0)</f>
        <v>1.7205711992110458E-2</v>
      </c>
      <c r="F8" s="41">
        <f>_xlfn.IFS(D8&gt;0,RANK(D8,$D$8:$D$29,0),D8=0,"-")</f>
        <v>14</v>
      </c>
      <c r="G8" s="59">
        <v>44842</v>
      </c>
      <c r="H8" s="46">
        <f>_xlfn.IFS(G8&gt;0,RANK(G8,$G$8:$G$29,0),G8=0,"-")</f>
        <v>13</v>
      </c>
      <c r="I8" s="59">
        <v>7734</v>
      </c>
      <c r="J8" s="41">
        <f>_xlfn.IFS(I8&gt;0,RANK(I8,$I$8:$I$29,0),I8=0,"-")</f>
        <v>13</v>
      </c>
      <c r="K8" s="42">
        <f>IFERROR(D8/I8,0)</f>
        <v>41489.985777088179</v>
      </c>
      <c r="L8" s="41">
        <f>_xlfn.IFS(K8&gt;0,RANK(K8,$K$8:$K$29,0),K8=0,"-")</f>
        <v>14</v>
      </c>
      <c r="M8" s="16">
        <f>IFERROR(I8/$D$3,0)</f>
        <v>0.34548378450817474</v>
      </c>
      <c r="N8" s="15">
        <f>_xlfn.IFS(M8&gt;0,RANK(M8,$M$8:$M$29,0),M8=0,"-")</f>
        <v>13</v>
      </c>
    </row>
    <row r="9" spans="1:14" ht="18.75" customHeight="1">
      <c r="B9" s="43" t="s">
        <v>29</v>
      </c>
      <c r="C9" s="44"/>
      <c r="D9" s="60">
        <v>1944633704</v>
      </c>
      <c r="E9" s="45">
        <f t="shared" si="0"/>
        <v>0.10427087160178508</v>
      </c>
      <c r="F9" s="41">
        <f t="shared" ref="F9:F29" si="1">_xlfn.IFS(D9&gt;0,RANK(D9,$D$8:$D$29,0),D9=0,"-")</f>
        <v>3</v>
      </c>
      <c r="G9" s="60">
        <v>54872</v>
      </c>
      <c r="H9" s="46">
        <f t="shared" ref="H9:H29" si="2">_xlfn.IFS(G9&gt;0,RANK(G9,$G$8:$G$29,0),G9=0,"-")</f>
        <v>11</v>
      </c>
      <c r="I9" s="60">
        <v>9670</v>
      </c>
      <c r="J9" s="41">
        <f t="shared" ref="J9:J29" si="3">_xlfn.IFS(I9&gt;0,RANK(I9,$I$8:$I$29,0),I9=0,"-")</f>
        <v>9</v>
      </c>
      <c r="K9" s="47">
        <f t="shared" ref="K9:K29" si="4">IFERROR(D9/I9,0)</f>
        <v>201099.65915201654</v>
      </c>
      <c r="L9" s="41">
        <f t="shared" ref="L9:L29" si="5">_xlfn.IFS(K9&gt;0,RANK(K9,$K$8:$K$29,0),K9=0,"-")</f>
        <v>2</v>
      </c>
      <c r="M9" s="22">
        <f t="shared" ref="M9:M30" si="6">IFERROR(I9/$D$3,0)</f>
        <v>0.43196640757616367</v>
      </c>
      <c r="N9" s="15">
        <f t="shared" ref="N9:N29" si="7">_xlfn.IFS(M9&gt;0,RANK(M9,$M$8:$M$29,0),M9=0,"-")</f>
        <v>9</v>
      </c>
    </row>
    <row r="10" spans="1:14" ht="18.75" customHeight="1">
      <c r="B10" s="43" t="s">
        <v>30</v>
      </c>
      <c r="C10" s="44"/>
      <c r="D10" s="60">
        <v>245515189</v>
      </c>
      <c r="E10" s="45">
        <f t="shared" si="0"/>
        <v>1.316447549780151E-2</v>
      </c>
      <c r="F10" s="41">
        <f t="shared" si="1"/>
        <v>16</v>
      </c>
      <c r="G10" s="60">
        <v>23655</v>
      </c>
      <c r="H10" s="46">
        <f t="shared" si="2"/>
        <v>16</v>
      </c>
      <c r="I10" s="60">
        <v>4024</v>
      </c>
      <c r="J10" s="41">
        <f t="shared" si="3"/>
        <v>17</v>
      </c>
      <c r="K10" s="47">
        <f t="shared" si="4"/>
        <v>61012.720924453279</v>
      </c>
      <c r="L10" s="41">
        <f t="shared" si="5"/>
        <v>13</v>
      </c>
      <c r="M10" s="22">
        <f t="shared" si="6"/>
        <v>0.17975520414544804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1240425823</v>
      </c>
      <c r="E11" s="45">
        <f t="shared" si="0"/>
        <v>6.6511385386114646E-2</v>
      </c>
      <c r="F11" s="41">
        <f t="shared" si="1"/>
        <v>7</v>
      </c>
      <c r="G11" s="60">
        <v>225947</v>
      </c>
      <c r="H11" s="46">
        <f t="shared" si="2"/>
        <v>4</v>
      </c>
      <c r="I11" s="60">
        <v>15531</v>
      </c>
      <c r="J11" s="41">
        <f t="shared" si="3"/>
        <v>2</v>
      </c>
      <c r="K11" s="47">
        <f t="shared" si="4"/>
        <v>79867.736977657594</v>
      </c>
      <c r="L11" s="41">
        <f t="shared" si="5"/>
        <v>11</v>
      </c>
      <c r="M11" s="22">
        <f t="shared" si="6"/>
        <v>0.69378182792816934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399299132</v>
      </c>
      <c r="E12" s="45">
        <f t="shared" si="0"/>
        <v>2.1410339869063707E-2</v>
      </c>
      <c r="F12" s="41">
        <f t="shared" si="1"/>
        <v>12</v>
      </c>
      <c r="G12" s="60">
        <v>43615</v>
      </c>
      <c r="H12" s="46">
        <f t="shared" si="2"/>
        <v>14</v>
      </c>
      <c r="I12" s="60">
        <v>4149</v>
      </c>
      <c r="J12" s="41">
        <f t="shared" si="3"/>
        <v>16</v>
      </c>
      <c r="K12" s="47">
        <f t="shared" si="4"/>
        <v>96239.848638226074</v>
      </c>
      <c r="L12" s="41">
        <f t="shared" si="5"/>
        <v>9</v>
      </c>
      <c r="M12" s="22">
        <f t="shared" si="6"/>
        <v>0.18533905119270974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980534106</v>
      </c>
      <c r="E13" s="45">
        <f t="shared" si="0"/>
        <v>5.2576043322499731E-2</v>
      </c>
      <c r="F13" s="41">
        <f t="shared" si="1"/>
        <v>9</v>
      </c>
      <c r="G13" s="60">
        <v>143131</v>
      </c>
      <c r="H13" s="46">
        <f t="shared" si="2"/>
        <v>5</v>
      </c>
      <c r="I13" s="60">
        <v>10090</v>
      </c>
      <c r="J13" s="41">
        <f t="shared" si="3"/>
        <v>7</v>
      </c>
      <c r="K13" s="47">
        <f t="shared" si="4"/>
        <v>97178.801387512387</v>
      </c>
      <c r="L13" s="41">
        <f t="shared" si="5"/>
        <v>8</v>
      </c>
      <c r="M13" s="22">
        <f t="shared" si="6"/>
        <v>0.45072813365496295</v>
      </c>
      <c r="N13" s="15">
        <f t="shared" si="7"/>
        <v>7</v>
      </c>
    </row>
    <row r="14" spans="1:14" ht="18.75" customHeight="1">
      <c r="B14" s="43" t="s">
        <v>34</v>
      </c>
      <c r="C14" s="44"/>
      <c r="D14" s="60">
        <v>696851175</v>
      </c>
      <c r="E14" s="45">
        <f t="shared" si="0"/>
        <v>3.7365021106297795E-2</v>
      </c>
      <c r="F14" s="41">
        <f t="shared" si="1"/>
        <v>10</v>
      </c>
      <c r="G14" s="60">
        <v>65068</v>
      </c>
      <c r="H14" s="46">
        <f t="shared" si="2"/>
        <v>10</v>
      </c>
      <c r="I14" s="60">
        <v>9276</v>
      </c>
      <c r="J14" s="41">
        <f t="shared" si="3"/>
        <v>10</v>
      </c>
      <c r="K14" s="47">
        <f t="shared" si="4"/>
        <v>75124.102522639063</v>
      </c>
      <c r="L14" s="41">
        <f t="shared" si="5"/>
        <v>12</v>
      </c>
      <c r="M14" s="22">
        <f t="shared" si="6"/>
        <v>0.41436612168319487</v>
      </c>
      <c r="N14" s="15">
        <f t="shared" si="7"/>
        <v>10</v>
      </c>
    </row>
    <row r="15" spans="1:14" ht="18.75" customHeight="1">
      <c r="B15" s="43" t="s">
        <v>35</v>
      </c>
      <c r="C15" s="44"/>
      <c r="D15" s="60">
        <v>56327728</v>
      </c>
      <c r="E15" s="45">
        <f t="shared" si="0"/>
        <v>3.0202815480504879E-3</v>
      </c>
      <c r="F15" s="41">
        <f t="shared" si="1"/>
        <v>18</v>
      </c>
      <c r="G15" s="60">
        <v>20180</v>
      </c>
      <c r="H15" s="46">
        <f t="shared" si="2"/>
        <v>17</v>
      </c>
      <c r="I15" s="60">
        <v>3421</v>
      </c>
      <c r="J15" s="41">
        <f t="shared" si="3"/>
        <v>18</v>
      </c>
      <c r="K15" s="47">
        <f t="shared" si="4"/>
        <v>16465.28149663841</v>
      </c>
      <c r="L15" s="41">
        <f t="shared" si="5"/>
        <v>17</v>
      </c>
      <c r="M15" s="22">
        <f t="shared" si="6"/>
        <v>0.1528187259894577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3562678644</v>
      </c>
      <c r="E16" s="45">
        <f t="shared" si="0"/>
        <v>0.19103011877394971</v>
      </c>
      <c r="F16" s="41">
        <f t="shared" si="1"/>
        <v>1</v>
      </c>
      <c r="G16" s="60">
        <v>279022</v>
      </c>
      <c r="H16" s="46">
        <f t="shared" si="2"/>
        <v>1</v>
      </c>
      <c r="I16" s="60">
        <v>16989</v>
      </c>
      <c r="J16" s="41">
        <f t="shared" si="3"/>
        <v>1</v>
      </c>
      <c r="K16" s="47">
        <f t="shared" si="4"/>
        <v>209705.02348578491</v>
      </c>
      <c r="L16" s="41">
        <f t="shared" si="5"/>
        <v>1</v>
      </c>
      <c r="M16" s="22">
        <f t="shared" si="6"/>
        <v>0.75891181988742962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1294340788</v>
      </c>
      <c r="E17" s="45">
        <f t="shared" si="0"/>
        <v>6.9402295063019911E-2</v>
      </c>
      <c r="F17" s="41">
        <f t="shared" si="1"/>
        <v>6</v>
      </c>
      <c r="G17" s="60">
        <v>101210</v>
      </c>
      <c r="H17" s="46">
        <f t="shared" si="2"/>
        <v>6</v>
      </c>
      <c r="I17" s="60">
        <v>11464</v>
      </c>
      <c r="J17" s="41">
        <f t="shared" si="3"/>
        <v>5</v>
      </c>
      <c r="K17" s="47">
        <f t="shared" si="4"/>
        <v>112904.81402651779</v>
      </c>
      <c r="L17" s="41">
        <f t="shared" si="5"/>
        <v>6</v>
      </c>
      <c r="M17" s="22">
        <f t="shared" si="6"/>
        <v>0.51210578039846333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1351894328</v>
      </c>
      <c r="E18" s="45">
        <f t="shared" si="0"/>
        <v>7.2488304406180093E-2</v>
      </c>
      <c r="F18" s="41">
        <f t="shared" si="1"/>
        <v>5</v>
      </c>
      <c r="G18" s="60">
        <v>227952</v>
      </c>
      <c r="H18" s="46">
        <f t="shared" si="2"/>
        <v>3</v>
      </c>
      <c r="I18" s="60">
        <v>15501</v>
      </c>
      <c r="J18" s="41">
        <f t="shared" si="3"/>
        <v>3</v>
      </c>
      <c r="K18" s="47">
        <f t="shared" si="4"/>
        <v>87213.362234694534</v>
      </c>
      <c r="L18" s="41">
        <f t="shared" si="5"/>
        <v>10</v>
      </c>
      <c r="M18" s="22">
        <f t="shared" si="6"/>
        <v>0.69244170463682664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309288411</v>
      </c>
      <c r="E19" s="45">
        <f t="shared" si="0"/>
        <v>1.6583982950087308E-2</v>
      </c>
      <c r="F19" s="41">
        <f t="shared" si="1"/>
        <v>15</v>
      </c>
      <c r="G19" s="60">
        <v>86399</v>
      </c>
      <c r="H19" s="46">
        <f t="shared" si="2"/>
        <v>8</v>
      </c>
      <c r="I19" s="60">
        <v>9924</v>
      </c>
      <c r="J19" s="41">
        <f t="shared" si="3"/>
        <v>8</v>
      </c>
      <c r="K19" s="47">
        <f t="shared" si="4"/>
        <v>31165.700423216444</v>
      </c>
      <c r="L19" s="41">
        <f t="shared" si="5"/>
        <v>16</v>
      </c>
      <c r="M19" s="22">
        <f t="shared" si="6"/>
        <v>0.4433127847761994</v>
      </c>
      <c r="N19" s="15">
        <f t="shared" si="7"/>
        <v>8</v>
      </c>
    </row>
    <row r="20" spans="2:15" ht="18.75" customHeight="1">
      <c r="B20" s="17" t="s">
        <v>17</v>
      </c>
      <c r="C20" s="69"/>
      <c r="D20" s="60">
        <v>2586077208</v>
      </c>
      <c r="E20" s="45">
        <f t="shared" si="0"/>
        <v>0.13866494443298555</v>
      </c>
      <c r="F20" s="41">
        <f t="shared" si="1"/>
        <v>2</v>
      </c>
      <c r="G20" s="60">
        <v>233772</v>
      </c>
      <c r="H20" s="46">
        <f t="shared" si="2"/>
        <v>2</v>
      </c>
      <c r="I20" s="60">
        <v>15237</v>
      </c>
      <c r="J20" s="41">
        <f t="shared" si="3"/>
        <v>4</v>
      </c>
      <c r="K20" s="47">
        <f t="shared" si="4"/>
        <v>169723.51565268755</v>
      </c>
      <c r="L20" s="41">
        <f t="shared" si="5"/>
        <v>3</v>
      </c>
      <c r="M20" s="22">
        <f t="shared" si="6"/>
        <v>0.68064861967300994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1423067720</v>
      </c>
      <c r="E21" s="45">
        <f t="shared" si="0"/>
        <v>7.6304607498855245E-2</v>
      </c>
      <c r="F21" s="41">
        <f t="shared" si="1"/>
        <v>4</v>
      </c>
      <c r="G21" s="60">
        <v>90101</v>
      </c>
      <c r="H21" s="46">
        <f t="shared" si="2"/>
        <v>7</v>
      </c>
      <c r="I21" s="60">
        <v>8958</v>
      </c>
      <c r="J21" s="41">
        <f t="shared" si="3"/>
        <v>11</v>
      </c>
      <c r="K21" s="47">
        <f t="shared" si="4"/>
        <v>158859.98213887028</v>
      </c>
      <c r="L21" s="41">
        <f t="shared" si="5"/>
        <v>4</v>
      </c>
      <c r="M21" s="22">
        <f t="shared" si="6"/>
        <v>0.40016081479496113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37591</v>
      </c>
      <c r="E22" s="45">
        <f t="shared" si="0"/>
        <v>2.0156219273173221E-6</v>
      </c>
      <c r="F22" s="41">
        <f t="shared" si="1"/>
        <v>21</v>
      </c>
      <c r="G22" s="60">
        <v>44</v>
      </c>
      <c r="H22" s="46">
        <f t="shared" si="2"/>
        <v>21</v>
      </c>
      <c r="I22" s="60">
        <v>22</v>
      </c>
      <c r="J22" s="41">
        <f t="shared" si="3"/>
        <v>21</v>
      </c>
      <c r="K22" s="47">
        <f t="shared" si="4"/>
        <v>1708.6818181818182</v>
      </c>
      <c r="L22" s="41">
        <f t="shared" si="5"/>
        <v>21</v>
      </c>
      <c r="M22" s="22">
        <f t="shared" si="6"/>
        <v>9.8275708031805593E-4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1144</v>
      </c>
      <c r="E23" s="45">
        <f t="shared" si="0"/>
        <v>6.1341051976563971E-8</v>
      </c>
      <c r="F23" s="41">
        <f t="shared" si="1"/>
        <v>22</v>
      </c>
      <c r="G23" s="60">
        <v>4</v>
      </c>
      <c r="H23" s="46">
        <f t="shared" si="2"/>
        <v>22</v>
      </c>
      <c r="I23" s="60">
        <v>1</v>
      </c>
      <c r="J23" s="41">
        <f t="shared" si="3"/>
        <v>22</v>
      </c>
      <c r="K23" s="47">
        <f t="shared" si="4"/>
        <v>1144</v>
      </c>
      <c r="L23" s="41">
        <f t="shared" si="5"/>
        <v>22</v>
      </c>
      <c r="M23" s="22">
        <f t="shared" si="6"/>
        <v>4.4670776378093451E-5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7012639</v>
      </c>
      <c r="E24" s="45">
        <f t="shared" si="0"/>
        <v>3.7601630541248221E-4</v>
      </c>
      <c r="F24" s="41">
        <f t="shared" si="1"/>
        <v>19</v>
      </c>
      <c r="G24" s="60">
        <v>2808</v>
      </c>
      <c r="H24" s="46">
        <f t="shared" si="2"/>
        <v>19</v>
      </c>
      <c r="I24" s="60">
        <v>754</v>
      </c>
      <c r="J24" s="41">
        <f t="shared" si="3"/>
        <v>19</v>
      </c>
      <c r="K24" s="47">
        <f t="shared" si="4"/>
        <v>9300.5822281167111</v>
      </c>
      <c r="L24" s="41">
        <f t="shared" si="5"/>
        <v>20</v>
      </c>
      <c r="M24" s="22">
        <f t="shared" si="6"/>
        <v>3.3681765389082463E-2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356171782</v>
      </c>
      <c r="E25" s="45">
        <f t="shared" si="0"/>
        <v>1.9097859958258228E-2</v>
      </c>
      <c r="F25" s="41">
        <f t="shared" si="1"/>
        <v>13</v>
      </c>
      <c r="G25" s="60">
        <v>85195</v>
      </c>
      <c r="H25" s="46">
        <f t="shared" si="2"/>
        <v>9</v>
      </c>
      <c r="I25" s="60">
        <v>10256</v>
      </c>
      <c r="J25" s="41">
        <f t="shared" si="3"/>
        <v>6</v>
      </c>
      <c r="K25" s="47">
        <f t="shared" si="4"/>
        <v>34728.137870514824</v>
      </c>
      <c r="L25" s="41">
        <f t="shared" si="5"/>
        <v>15</v>
      </c>
      <c r="M25" s="22">
        <f t="shared" si="6"/>
        <v>0.45814348253372644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1129154092</v>
      </c>
      <c r="E26" s="45">
        <f t="shared" si="0"/>
        <v>6.0545017348707958E-2</v>
      </c>
      <c r="F26" s="41">
        <f t="shared" si="1"/>
        <v>8</v>
      </c>
      <c r="G26" s="60">
        <v>48164</v>
      </c>
      <c r="H26" s="46">
        <f t="shared" si="2"/>
        <v>12</v>
      </c>
      <c r="I26" s="60">
        <v>7751</v>
      </c>
      <c r="J26" s="41">
        <f t="shared" si="3"/>
        <v>12</v>
      </c>
      <c r="K26" s="47">
        <f t="shared" si="4"/>
        <v>145678.50496710101</v>
      </c>
      <c r="L26" s="41">
        <f t="shared" si="5"/>
        <v>5</v>
      </c>
      <c r="M26" s="22">
        <f t="shared" si="6"/>
        <v>0.34624318770660234</v>
      </c>
      <c r="N26" s="15">
        <f t="shared" si="7"/>
        <v>12</v>
      </c>
    </row>
    <row r="27" spans="2:15" ht="18.75" customHeight="1">
      <c r="B27" s="43" t="s">
        <v>41</v>
      </c>
      <c r="C27" s="44"/>
      <c r="D27" s="60">
        <v>94798466</v>
      </c>
      <c r="E27" s="45">
        <f t="shared" si="0"/>
        <v>5.0830748515773893E-3</v>
      </c>
      <c r="F27" s="41">
        <f t="shared" si="1"/>
        <v>17</v>
      </c>
      <c r="G27" s="60">
        <v>40304</v>
      </c>
      <c r="H27" s="46">
        <f t="shared" si="2"/>
        <v>15</v>
      </c>
      <c r="I27" s="60">
        <v>5941</v>
      </c>
      <c r="J27" s="41">
        <f t="shared" si="3"/>
        <v>15</v>
      </c>
      <c r="K27" s="47">
        <f t="shared" si="4"/>
        <v>15956.651405487291</v>
      </c>
      <c r="L27" s="41">
        <f t="shared" si="5"/>
        <v>18</v>
      </c>
      <c r="M27" s="22">
        <f t="shared" si="6"/>
        <v>0.26538908246225318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649348249</v>
      </c>
      <c r="E28" s="45">
        <f t="shared" si="0"/>
        <v>3.4817923682517314E-2</v>
      </c>
      <c r="F28" s="41">
        <f t="shared" si="1"/>
        <v>11</v>
      </c>
      <c r="G28" s="60">
        <v>16600</v>
      </c>
      <c r="H28" s="46">
        <f t="shared" si="2"/>
        <v>18</v>
      </c>
      <c r="I28" s="60">
        <v>6490</v>
      </c>
      <c r="J28" s="41">
        <f t="shared" si="3"/>
        <v>14</v>
      </c>
      <c r="K28" s="60">
        <f t="shared" si="4"/>
        <v>100053.6593220339</v>
      </c>
      <c r="L28" s="41">
        <f t="shared" si="5"/>
        <v>7</v>
      </c>
      <c r="M28" s="22">
        <f t="shared" si="6"/>
        <v>0.28991333869382652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1485411</v>
      </c>
      <c r="E29" s="50">
        <f t="shared" si="0"/>
        <v>7.9647441746118775E-5</v>
      </c>
      <c r="F29" s="41">
        <f t="shared" si="1"/>
        <v>20</v>
      </c>
      <c r="G29" s="61">
        <v>1065</v>
      </c>
      <c r="H29" s="46">
        <f t="shared" si="2"/>
        <v>20</v>
      </c>
      <c r="I29" s="61">
        <v>94</v>
      </c>
      <c r="J29" s="41">
        <f t="shared" si="3"/>
        <v>20</v>
      </c>
      <c r="K29" s="51">
        <f t="shared" si="4"/>
        <v>15802.244680851063</v>
      </c>
      <c r="L29" s="41">
        <f t="shared" si="5"/>
        <v>19</v>
      </c>
      <c r="M29" s="28">
        <f t="shared" si="6"/>
        <v>4.1990529795407844E-3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18649826880</v>
      </c>
      <c r="E30" s="70"/>
      <c r="F30" s="71"/>
      <c r="G30" s="62">
        <v>551827</v>
      </c>
      <c r="H30" s="71"/>
      <c r="I30" s="62">
        <v>19653</v>
      </c>
      <c r="J30" s="71"/>
      <c r="K30" s="54">
        <f>IFERROR(D30/I30,0)</f>
        <v>948955.72584338265</v>
      </c>
      <c r="L30" s="71"/>
      <c r="M30" s="30">
        <f t="shared" si="6"/>
        <v>0.87791476815867064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26" priority="33" stopIfTrue="1">
      <formula>$F8&lt;=5</formula>
    </cfRule>
  </conditionalFormatting>
  <conditionalFormatting sqref="H8:H29">
    <cfRule type="expression" dxfId="625" priority="34" stopIfTrue="1">
      <formula>$H8&lt;=5</formula>
    </cfRule>
  </conditionalFormatting>
  <conditionalFormatting sqref="J8:J29">
    <cfRule type="expression" dxfId="624" priority="35" stopIfTrue="1">
      <formula>$J8&lt;=5</formula>
    </cfRule>
  </conditionalFormatting>
  <conditionalFormatting sqref="L8:L29">
    <cfRule type="expression" dxfId="623" priority="36" stopIfTrue="1">
      <formula>$L8&lt;=5</formula>
    </cfRule>
  </conditionalFormatting>
  <conditionalFormatting sqref="E8:E29">
    <cfRule type="expression" dxfId="622" priority="31" stopIfTrue="1">
      <formula>$F8&lt;=5</formula>
    </cfRule>
  </conditionalFormatting>
  <conditionalFormatting sqref="G8:G29">
    <cfRule type="expression" dxfId="621" priority="29" stopIfTrue="1">
      <formula>$H8&lt;=5</formula>
    </cfRule>
  </conditionalFormatting>
  <conditionalFormatting sqref="I8:I29">
    <cfRule type="expression" dxfId="620" priority="27" stopIfTrue="1">
      <formula>$J8&lt;=5</formula>
    </cfRule>
  </conditionalFormatting>
  <conditionalFormatting sqref="K8:K29">
    <cfRule type="expression" dxfId="619" priority="25" stopIfTrue="1">
      <formula>$L8&lt;=5</formula>
    </cfRule>
  </conditionalFormatting>
  <conditionalFormatting sqref="D8:D29">
    <cfRule type="expression" dxfId="618" priority="23" stopIfTrue="1">
      <formula>$F8&lt;=5</formula>
    </cfRule>
  </conditionalFormatting>
  <conditionalFormatting sqref="M8:M29">
    <cfRule type="expression" dxfId="617" priority="17" stopIfTrue="1">
      <formula>$N8&lt;=5</formula>
    </cfRule>
  </conditionalFormatting>
  <conditionalFormatting sqref="N8:N29">
    <cfRule type="expression" dxfId="616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2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210</v>
      </c>
    </row>
    <row r="3" spans="1:14" s="1" customFormat="1" ht="18.75" customHeight="1">
      <c r="A3" s="35"/>
      <c r="B3" s="116" t="s">
        <v>179</v>
      </c>
      <c r="C3" s="117"/>
      <c r="D3" s="126">
        <v>15563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80</v>
      </c>
      <c r="C8" s="39"/>
      <c r="D8" s="59">
        <v>244679493</v>
      </c>
      <c r="E8" s="40">
        <f t="shared" ref="E8:E29" si="0">IFERROR(D8/$D$30,0)</f>
        <v>1.9150290579533581E-2</v>
      </c>
      <c r="F8" s="41">
        <f>_xlfn.IFS(D8&gt;0,RANK(D8,$D$8:$D$29,0),D8=0,"-")</f>
        <v>14</v>
      </c>
      <c r="G8" s="59">
        <v>30815</v>
      </c>
      <c r="H8" s="46">
        <f>_xlfn.IFS(G8&gt;0,RANK(G8,$G$8:$G$29,0),G8=0,"-")</f>
        <v>14</v>
      </c>
      <c r="I8" s="59">
        <v>5452</v>
      </c>
      <c r="J8" s="41">
        <f>_xlfn.IFS(I8&gt;0,RANK(I8,$I$8:$I$29,0),I8=0,"-")</f>
        <v>12</v>
      </c>
      <c r="K8" s="42">
        <f>IFERROR(D8/I8,0)</f>
        <v>44878.850513573001</v>
      </c>
      <c r="L8" s="41">
        <f>_xlfn.IFS(K8&gt;0,RANK(K8,$K$8:$K$29,0),K8=0,"-")</f>
        <v>14</v>
      </c>
      <c r="M8" s="16">
        <f>IFERROR(I8/$D$3,0)</f>
        <v>0.35031806207029492</v>
      </c>
      <c r="N8" s="15">
        <f>_xlfn.IFS(M8&gt;0,RANK(M8,$M$8:$M$29,0),M8=0,"-")</f>
        <v>12</v>
      </c>
    </row>
    <row r="9" spans="1:14" ht="18.75" customHeight="1">
      <c r="B9" s="43" t="s">
        <v>47</v>
      </c>
      <c r="C9" s="44"/>
      <c r="D9" s="60">
        <v>1379903460</v>
      </c>
      <c r="E9" s="45">
        <f t="shared" si="0"/>
        <v>0.10800068247118608</v>
      </c>
      <c r="F9" s="41">
        <f t="shared" ref="F9:F29" si="1">_xlfn.IFS(D9&gt;0,RANK(D9,$D$8:$D$29,0),D9=0,"-")</f>
        <v>3</v>
      </c>
      <c r="G9" s="60">
        <v>33744</v>
      </c>
      <c r="H9" s="46">
        <f t="shared" ref="H9:H29" si="2">_xlfn.IFS(G9&gt;0,RANK(G9,$G$8:$G$29,0),G9=0,"-")</f>
        <v>11</v>
      </c>
      <c r="I9" s="60">
        <v>5892</v>
      </c>
      <c r="J9" s="41">
        <f t="shared" ref="J9:J29" si="3">_xlfn.IFS(I9&gt;0,RANK(I9,$I$8:$I$29,0),I9=0,"-")</f>
        <v>9</v>
      </c>
      <c r="K9" s="47">
        <f t="shared" ref="K9:K29" si="4">IFERROR(D9/I9,0)</f>
        <v>234199.50101832993</v>
      </c>
      <c r="L9" s="41">
        <f t="shared" ref="L9:L29" si="5">_xlfn.IFS(K9&gt;0,RANK(K9,$K$8:$K$29,0),K9=0,"-")</f>
        <v>1</v>
      </c>
      <c r="M9" s="22">
        <f t="shared" ref="M9:M30" si="6">IFERROR(I9/$D$3,0)</f>
        <v>0.37859024609651093</v>
      </c>
      <c r="N9" s="15">
        <f t="shared" ref="N9:N29" si="7">_xlfn.IFS(M9&gt;0,RANK(M9,$M$8:$M$29,0),M9=0,"-")</f>
        <v>9</v>
      </c>
    </row>
    <row r="10" spans="1:14" ht="18.75" customHeight="1">
      <c r="B10" s="43" t="s">
        <v>48</v>
      </c>
      <c r="C10" s="44"/>
      <c r="D10" s="60">
        <v>188030894</v>
      </c>
      <c r="E10" s="45">
        <f t="shared" si="0"/>
        <v>1.4716583780192308E-2</v>
      </c>
      <c r="F10" s="41">
        <f t="shared" si="1"/>
        <v>16</v>
      </c>
      <c r="G10" s="60">
        <v>17042</v>
      </c>
      <c r="H10" s="46">
        <f t="shared" si="2"/>
        <v>16</v>
      </c>
      <c r="I10" s="60">
        <v>3002</v>
      </c>
      <c r="J10" s="41">
        <f t="shared" si="3"/>
        <v>16</v>
      </c>
      <c r="K10" s="47">
        <f t="shared" si="4"/>
        <v>62635.207861425719</v>
      </c>
      <c r="L10" s="41">
        <f t="shared" si="5"/>
        <v>13</v>
      </c>
      <c r="M10" s="22">
        <f t="shared" si="6"/>
        <v>0.19289340101522842</v>
      </c>
      <c r="N10" s="15">
        <f t="shared" si="7"/>
        <v>16</v>
      </c>
    </row>
    <row r="11" spans="1:14" ht="18.75" customHeight="1">
      <c r="B11" s="43" t="s">
        <v>49</v>
      </c>
      <c r="C11" s="44"/>
      <c r="D11" s="60">
        <v>852805916</v>
      </c>
      <c r="E11" s="45">
        <f t="shared" si="0"/>
        <v>6.6746423654496082E-2</v>
      </c>
      <c r="F11" s="41">
        <f t="shared" si="1"/>
        <v>7</v>
      </c>
      <c r="G11" s="60">
        <v>148586</v>
      </c>
      <c r="H11" s="46">
        <f t="shared" si="2"/>
        <v>4</v>
      </c>
      <c r="I11" s="60">
        <v>10274</v>
      </c>
      <c r="J11" s="41">
        <f t="shared" si="3"/>
        <v>3</v>
      </c>
      <c r="K11" s="47">
        <f t="shared" si="4"/>
        <v>83006.221140743626</v>
      </c>
      <c r="L11" s="41">
        <f t="shared" si="5"/>
        <v>11</v>
      </c>
      <c r="M11" s="22">
        <f t="shared" si="6"/>
        <v>0.66015549701214415</v>
      </c>
      <c r="N11" s="15">
        <f t="shared" si="7"/>
        <v>3</v>
      </c>
    </row>
    <row r="12" spans="1:14" ht="18.75" customHeight="1">
      <c r="B12" s="43" t="s">
        <v>50</v>
      </c>
      <c r="C12" s="44"/>
      <c r="D12" s="60">
        <v>287060855</v>
      </c>
      <c r="E12" s="45">
        <f t="shared" si="0"/>
        <v>2.2467345832122333E-2</v>
      </c>
      <c r="F12" s="41">
        <f t="shared" si="1"/>
        <v>12</v>
      </c>
      <c r="G12" s="60">
        <v>31811</v>
      </c>
      <c r="H12" s="46">
        <f t="shared" si="2"/>
        <v>12</v>
      </c>
      <c r="I12" s="60">
        <v>2947</v>
      </c>
      <c r="J12" s="41">
        <f t="shared" si="3"/>
        <v>17</v>
      </c>
      <c r="K12" s="47">
        <f t="shared" si="4"/>
        <v>97407.823210044109</v>
      </c>
      <c r="L12" s="41">
        <f t="shared" si="5"/>
        <v>7</v>
      </c>
      <c r="M12" s="22">
        <f t="shared" si="6"/>
        <v>0.18935937801195143</v>
      </c>
      <c r="N12" s="15">
        <f t="shared" si="7"/>
        <v>17</v>
      </c>
    </row>
    <row r="13" spans="1:14" ht="18.75" customHeight="1">
      <c r="B13" s="43" t="s">
        <v>66</v>
      </c>
      <c r="C13" s="44"/>
      <c r="D13" s="60">
        <v>615290388</v>
      </c>
      <c r="E13" s="45">
        <f t="shared" si="0"/>
        <v>4.8156833972980165E-2</v>
      </c>
      <c r="F13" s="41">
        <f t="shared" si="1"/>
        <v>9</v>
      </c>
      <c r="G13" s="60">
        <v>96411</v>
      </c>
      <c r="H13" s="46">
        <f t="shared" si="2"/>
        <v>5</v>
      </c>
      <c r="I13" s="60">
        <v>6675</v>
      </c>
      <c r="J13" s="41">
        <f t="shared" si="3"/>
        <v>8</v>
      </c>
      <c r="K13" s="47">
        <f t="shared" si="4"/>
        <v>92178.335280898871</v>
      </c>
      <c r="L13" s="41">
        <f t="shared" si="5"/>
        <v>10</v>
      </c>
      <c r="M13" s="22">
        <f t="shared" si="6"/>
        <v>0.42890188267043627</v>
      </c>
      <c r="N13" s="15">
        <f t="shared" si="7"/>
        <v>8</v>
      </c>
    </row>
    <row r="14" spans="1:14" ht="18.75" customHeight="1">
      <c r="B14" s="43" t="s">
        <v>81</v>
      </c>
      <c r="C14" s="44"/>
      <c r="D14" s="60">
        <v>451295105</v>
      </c>
      <c r="E14" s="45">
        <f t="shared" si="0"/>
        <v>3.5321441498454953E-2</v>
      </c>
      <c r="F14" s="41">
        <f t="shared" si="1"/>
        <v>10</v>
      </c>
      <c r="G14" s="60">
        <v>47546</v>
      </c>
      <c r="H14" s="46">
        <f t="shared" si="2"/>
        <v>10</v>
      </c>
      <c r="I14" s="60">
        <v>5610</v>
      </c>
      <c r="J14" s="41">
        <f t="shared" si="3"/>
        <v>11</v>
      </c>
      <c r="K14" s="47">
        <f t="shared" si="4"/>
        <v>80444.760249554369</v>
      </c>
      <c r="L14" s="41">
        <f t="shared" si="5"/>
        <v>12</v>
      </c>
      <c r="M14" s="22">
        <f t="shared" si="6"/>
        <v>0.36047034633425434</v>
      </c>
      <c r="N14" s="15">
        <f t="shared" si="7"/>
        <v>11</v>
      </c>
    </row>
    <row r="15" spans="1:14" ht="18.75" customHeight="1">
      <c r="B15" s="43" t="s">
        <v>68</v>
      </c>
      <c r="C15" s="44"/>
      <c r="D15" s="60">
        <v>38808736</v>
      </c>
      <c r="E15" s="45">
        <f t="shared" si="0"/>
        <v>3.0374371072626255E-3</v>
      </c>
      <c r="F15" s="41">
        <f t="shared" si="1"/>
        <v>18</v>
      </c>
      <c r="G15" s="60">
        <v>13017</v>
      </c>
      <c r="H15" s="46">
        <f t="shared" si="2"/>
        <v>17</v>
      </c>
      <c r="I15" s="60">
        <v>1992</v>
      </c>
      <c r="J15" s="41">
        <f t="shared" si="3"/>
        <v>18</v>
      </c>
      <c r="K15" s="47">
        <f t="shared" si="4"/>
        <v>19482.297188755019</v>
      </c>
      <c r="L15" s="41">
        <f t="shared" si="5"/>
        <v>18</v>
      </c>
      <c r="M15" s="22">
        <f t="shared" si="6"/>
        <v>0.12799588768232345</v>
      </c>
      <c r="N15" s="15">
        <f t="shared" si="7"/>
        <v>18</v>
      </c>
    </row>
    <row r="16" spans="1:14" ht="18.75" customHeight="1">
      <c r="B16" s="43" t="s">
        <v>69</v>
      </c>
      <c r="C16" s="44"/>
      <c r="D16" s="60">
        <v>2377092329</v>
      </c>
      <c r="E16" s="45">
        <f t="shared" si="0"/>
        <v>0.18604750351812377</v>
      </c>
      <c r="F16" s="41">
        <f t="shared" si="1"/>
        <v>1</v>
      </c>
      <c r="G16" s="60">
        <v>189474</v>
      </c>
      <c r="H16" s="46">
        <f t="shared" si="2"/>
        <v>1</v>
      </c>
      <c r="I16" s="60">
        <v>11349</v>
      </c>
      <c r="J16" s="41">
        <f t="shared" si="3"/>
        <v>1</v>
      </c>
      <c r="K16" s="47">
        <f t="shared" si="4"/>
        <v>209453.90157723147</v>
      </c>
      <c r="L16" s="41">
        <f t="shared" si="5"/>
        <v>2</v>
      </c>
      <c r="M16" s="22">
        <f t="shared" si="6"/>
        <v>0.72922958298528562</v>
      </c>
      <c r="N16" s="15">
        <f t="shared" si="7"/>
        <v>1</v>
      </c>
    </row>
    <row r="17" spans="2:15" ht="18.75" customHeight="1">
      <c r="B17" s="43" t="s">
        <v>70</v>
      </c>
      <c r="C17" s="44"/>
      <c r="D17" s="60">
        <v>872982779</v>
      </c>
      <c r="E17" s="45">
        <f t="shared" si="0"/>
        <v>6.8325602950218417E-2</v>
      </c>
      <c r="F17" s="41">
        <f t="shared" si="1"/>
        <v>6</v>
      </c>
      <c r="G17" s="60">
        <v>70989</v>
      </c>
      <c r="H17" s="46">
        <f t="shared" si="2"/>
        <v>6</v>
      </c>
      <c r="I17" s="60">
        <v>7678</v>
      </c>
      <c r="J17" s="41">
        <f t="shared" si="3"/>
        <v>5</v>
      </c>
      <c r="K17" s="47">
        <f t="shared" si="4"/>
        <v>113699.24185985934</v>
      </c>
      <c r="L17" s="41">
        <f t="shared" si="5"/>
        <v>6</v>
      </c>
      <c r="M17" s="22">
        <f t="shared" si="6"/>
        <v>0.49334961125746962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985401106</v>
      </c>
      <c r="E18" s="45">
        <f t="shared" si="0"/>
        <v>7.7124230093503471E-2</v>
      </c>
      <c r="F18" s="41">
        <f t="shared" si="1"/>
        <v>5</v>
      </c>
      <c r="G18" s="60">
        <v>157059</v>
      </c>
      <c r="H18" s="46">
        <f t="shared" si="2"/>
        <v>2</v>
      </c>
      <c r="I18" s="60">
        <v>10458</v>
      </c>
      <c r="J18" s="41">
        <f t="shared" si="3"/>
        <v>2</v>
      </c>
      <c r="K18" s="47">
        <f t="shared" si="4"/>
        <v>94224.622872442153</v>
      </c>
      <c r="L18" s="41">
        <f t="shared" si="5"/>
        <v>9</v>
      </c>
      <c r="M18" s="22">
        <f t="shared" si="6"/>
        <v>0.67197841033219818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216885276</v>
      </c>
      <c r="E19" s="45">
        <f t="shared" si="0"/>
        <v>1.697492506175146E-2</v>
      </c>
      <c r="F19" s="41">
        <f t="shared" si="1"/>
        <v>15</v>
      </c>
      <c r="G19" s="60">
        <v>60840</v>
      </c>
      <c r="H19" s="46">
        <f t="shared" si="2"/>
        <v>8</v>
      </c>
      <c r="I19" s="60">
        <v>6720</v>
      </c>
      <c r="J19" s="41">
        <f t="shared" si="3"/>
        <v>7</v>
      </c>
      <c r="K19" s="47">
        <f t="shared" si="4"/>
        <v>32274.594642857144</v>
      </c>
      <c r="L19" s="41">
        <f t="shared" si="5"/>
        <v>16</v>
      </c>
      <c r="M19" s="22">
        <f t="shared" si="6"/>
        <v>0.43179335603675384</v>
      </c>
      <c r="N19" s="15">
        <f t="shared" si="7"/>
        <v>7</v>
      </c>
    </row>
    <row r="20" spans="2:15" ht="18.75" customHeight="1">
      <c r="B20" s="17" t="s">
        <v>17</v>
      </c>
      <c r="C20" s="69"/>
      <c r="D20" s="60">
        <v>1686316870</v>
      </c>
      <c r="E20" s="45">
        <f t="shared" si="0"/>
        <v>0.13198269161719065</v>
      </c>
      <c r="F20" s="41">
        <f t="shared" si="1"/>
        <v>2</v>
      </c>
      <c r="G20" s="60">
        <v>154284</v>
      </c>
      <c r="H20" s="46">
        <f t="shared" si="2"/>
        <v>3</v>
      </c>
      <c r="I20" s="60">
        <v>10040</v>
      </c>
      <c r="J20" s="41">
        <f t="shared" si="3"/>
        <v>4</v>
      </c>
      <c r="K20" s="47">
        <f t="shared" si="4"/>
        <v>167959.84760956175</v>
      </c>
      <c r="L20" s="41">
        <f t="shared" si="5"/>
        <v>4</v>
      </c>
      <c r="M20" s="22">
        <f t="shared" si="6"/>
        <v>0.6451198355072929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996781103</v>
      </c>
      <c r="E21" s="45">
        <f t="shared" si="0"/>
        <v>7.8014906490908878E-2</v>
      </c>
      <c r="F21" s="41">
        <f t="shared" si="1"/>
        <v>4</v>
      </c>
      <c r="G21" s="60">
        <v>62056</v>
      </c>
      <c r="H21" s="46">
        <f t="shared" si="2"/>
        <v>7</v>
      </c>
      <c r="I21" s="60">
        <v>5861</v>
      </c>
      <c r="J21" s="41">
        <f t="shared" si="3"/>
        <v>10</v>
      </c>
      <c r="K21" s="47">
        <f t="shared" si="4"/>
        <v>170070.14212591707</v>
      </c>
      <c r="L21" s="41">
        <f t="shared" si="5"/>
        <v>3</v>
      </c>
      <c r="M21" s="22">
        <f t="shared" si="6"/>
        <v>0.37659834222193667</v>
      </c>
      <c r="N21" s="15">
        <f t="shared" si="7"/>
        <v>10</v>
      </c>
    </row>
    <row r="22" spans="2:15" ht="18.75" customHeight="1">
      <c r="B22" s="17" t="s">
        <v>284</v>
      </c>
      <c r="C22" s="69"/>
      <c r="D22" s="60">
        <v>9123</v>
      </c>
      <c r="E22" s="45">
        <f t="shared" si="0"/>
        <v>7.1402837571305931E-7</v>
      </c>
      <c r="F22" s="41">
        <f t="shared" si="1"/>
        <v>22</v>
      </c>
      <c r="G22" s="60">
        <v>9</v>
      </c>
      <c r="H22" s="46">
        <f t="shared" si="2"/>
        <v>21</v>
      </c>
      <c r="I22" s="60">
        <v>7</v>
      </c>
      <c r="J22" s="41">
        <f t="shared" si="3"/>
        <v>21</v>
      </c>
      <c r="K22" s="47">
        <f t="shared" si="4"/>
        <v>1303.2857142857142</v>
      </c>
      <c r="L22" s="41">
        <f t="shared" si="5"/>
        <v>22</v>
      </c>
      <c r="M22" s="22">
        <f t="shared" si="6"/>
        <v>4.4978474587161859E-4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16245</v>
      </c>
      <c r="E23" s="45">
        <f t="shared" si="0"/>
        <v>1.2714448058159212E-6</v>
      </c>
      <c r="F23" s="41">
        <f t="shared" si="1"/>
        <v>21</v>
      </c>
      <c r="G23" s="60">
        <v>4</v>
      </c>
      <c r="H23" s="46">
        <f t="shared" si="2"/>
        <v>22</v>
      </c>
      <c r="I23" s="60">
        <v>3</v>
      </c>
      <c r="J23" s="41">
        <f t="shared" si="3"/>
        <v>22</v>
      </c>
      <c r="K23" s="47">
        <f t="shared" si="4"/>
        <v>5415</v>
      </c>
      <c r="L23" s="41">
        <f t="shared" si="5"/>
        <v>21</v>
      </c>
      <c r="M23" s="22">
        <f t="shared" si="6"/>
        <v>1.9276489108783655E-4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4865533</v>
      </c>
      <c r="E24" s="45">
        <f t="shared" si="0"/>
        <v>3.8080988983539284E-4</v>
      </c>
      <c r="F24" s="41">
        <f t="shared" si="1"/>
        <v>19</v>
      </c>
      <c r="G24" s="60">
        <v>1443</v>
      </c>
      <c r="H24" s="46">
        <f t="shared" si="2"/>
        <v>19</v>
      </c>
      <c r="I24" s="60">
        <v>346</v>
      </c>
      <c r="J24" s="41">
        <f t="shared" si="3"/>
        <v>19</v>
      </c>
      <c r="K24" s="47">
        <f t="shared" si="4"/>
        <v>14062.234104046243</v>
      </c>
      <c r="L24" s="41">
        <f t="shared" si="5"/>
        <v>19</v>
      </c>
      <c r="M24" s="22">
        <f t="shared" si="6"/>
        <v>2.2232217438797146E-2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271083755</v>
      </c>
      <c r="E25" s="45">
        <f t="shared" si="0"/>
        <v>2.1216868712577764E-2</v>
      </c>
      <c r="F25" s="41">
        <f t="shared" si="1"/>
        <v>13</v>
      </c>
      <c r="G25" s="60">
        <v>58868</v>
      </c>
      <c r="H25" s="46">
        <f t="shared" si="2"/>
        <v>9</v>
      </c>
      <c r="I25" s="60">
        <v>6830</v>
      </c>
      <c r="J25" s="41">
        <f t="shared" si="3"/>
        <v>6</v>
      </c>
      <c r="K25" s="47">
        <f t="shared" si="4"/>
        <v>39690.154465592976</v>
      </c>
      <c r="L25" s="41">
        <f t="shared" si="5"/>
        <v>15</v>
      </c>
      <c r="M25" s="22">
        <f t="shared" si="6"/>
        <v>0.43886140204330787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771276036</v>
      </c>
      <c r="E26" s="45">
        <f t="shared" si="0"/>
        <v>6.0365337631424647E-2</v>
      </c>
      <c r="F26" s="41">
        <f t="shared" si="1"/>
        <v>8</v>
      </c>
      <c r="G26" s="60">
        <v>30950</v>
      </c>
      <c r="H26" s="46">
        <f t="shared" si="2"/>
        <v>13</v>
      </c>
      <c r="I26" s="60">
        <v>4874</v>
      </c>
      <c r="J26" s="41">
        <f t="shared" si="3"/>
        <v>13</v>
      </c>
      <c r="K26" s="47">
        <f t="shared" si="4"/>
        <v>158242.92901107919</v>
      </c>
      <c r="L26" s="41">
        <f t="shared" si="5"/>
        <v>5</v>
      </c>
      <c r="M26" s="22">
        <f t="shared" si="6"/>
        <v>0.31317869305403845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89112844</v>
      </c>
      <c r="E27" s="45">
        <f t="shared" si="0"/>
        <v>6.9745806485247445E-3</v>
      </c>
      <c r="F27" s="41">
        <f t="shared" si="1"/>
        <v>17</v>
      </c>
      <c r="G27" s="60">
        <v>30101</v>
      </c>
      <c r="H27" s="46">
        <f t="shared" si="2"/>
        <v>15</v>
      </c>
      <c r="I27" s="60">
        <v>3887</v>
      </c>
      <c r="J27" s="41">
        <f t="shared" si="3"/>
        <v>15</v>
      </c>
      <c r="K27" s="47">
        <f t="shared" si="4"/>
        <v>22925.866735271418</v>
      </c>
      <c r="L27" s="41">
        <f t="shared" si="5"/>
        <v>17</v>
      </c>
      <c r="M27" s="22">
        <f t="shared" si="6"/>
        <v>0.2497590438861402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446336632</v>
      </c>
      <c r="E28" s="45">
        <f t="shared" si="0"/>
        <v>3.4933357488567081E-2</v>
      </c>
      <c r="F28" s="41">
        <f t="shared" si="1"/>
        <v>11</v>
      </c>
      <c r="G28" s="60">
        <v>12081</v>
      </c>
      <c r="H28" s="46">
        <f t="shared" si="2"/>
        <v>18</v>
      </c>
      <c r="I28" s="60">
        <v>4603</v>
      </c>
      <c r="J28" s="41">
        <f t="shared" si="3"/>
        <v>14</v>
      </c>
      <c r="K28" s="60">
        <f t="shared" si="4"/>
        <v>96966.463610688676</v>
      </c>
      <c r="L28" s="41">
        <f t="shared" si="5"/>
        <v>8</v>
      </c>
      <c r="M28" s="22">
        <f t="shared" si="6"/>
        <v>0.29576559789243717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768672</v>
      </c>
      <c r="E29" s="50">
        <f t="shared" si="0"/>
        <v>6.0161527964058833E-5</v>
      </c>
      <c r="F29" s="41">
        <f t="shared" si="1"/>
        <v>20</v>
      </c>
      <c r="G29" s="61">
        <v>603</v>
      </c>
      <c r="H29" s="46">
        <f t="shared" si="2"/>
        <v>20</v>
      </c>
      <c r="I29" s="61">
        <v>56</v>
      </c>
      <c r="J29" s="41">
        <f t="shared" si="3"/>
        <v>20</v>
      </c>
      <c r="K29" s="51">
        <f t="shared" si="4"/>
        <v>13726.285714285714</v>
      </c>
      <c r="L29" s="41">
        <f t="shared" si="5"/>
        <v>20</v>
      </c>
      <c r="M29" s="28">
        <f t="shared" si="6"/>
        <v>3.5982779669729487E-3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12776803150</v>
      </c>
      <c r="E30" s="70"/>
      <c r="F30" s="71"/>
      <c r="G30" s="62">
        <v>365582</v>
      </c>
      <c r="H30" s="71"/>
      <c r="I30" s="62">
        <v>12994</v>
      </c>
      <c r="J30" s="71"/>
      <c r="K30" s="54">
        <f>IFERROR(D30/I30,0)</f>
        <v>983284.83530860394</v>
      </c>
      <c r="L30" s="71"/>
      <c r="M30" s="30">
        <f t="shared" si="6"/>
        <v>0.83492899826511602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15" priority="33" stopIfTrue="1">
      <formula>$F8&lt;=5</formula>
    </cfRule>
  </conditionalFormatting>
  <conditionalFormatting sqref="H8:H29">
    <cfRule type="expression" dxfId="614" priority="34" stopIfTrue="1">
      <formula>$H8&lt;=5</formula>
    </cfRule>
  </conditionalFormatting>
  <conditionalFormatting sqref="J8:J29">
    <cfRule type="expression" dxfId="613" priority="35" stopIfTrue="1">
      <formula>$J8&lt;=5</formula>
    </cfRule>
  </conditionalFormatting>
  <conditionalFormatting sqref="L8:L29">
    <cfRule type="expression" dxfId="612" priority="36" stopIfTrue="1">
      <formula>$L8&lt;=5</formula>
    </cfRule>
  </conditionalFormatting>
  <conditionalFormatting sqref="E8:E29">
    <cfRule type="expression" dxfId="611" priority="31" stopIfTrue="1">
      <formula>$F8&lt;=5</formula>
    </cfRule>
  </conditionalFormatting>
  <conditionalFormatting sqref="G8:G29">
    <cfRule type="expression" dxfId="610" priority="29" stopIfTrue="1">
      <formula>$H8&lt;=5</formula>
    </cfRule>
  </conditionalFormatting>
  <conditionalFormatting sqref="I8:I29">
    <cfRule type="expression" dxfId="609" priority="27" stopIfTrue="1">
      <formula>$J8&lt;=5</formula>
    </cfRule>
  </conditionalFormatting>
  <conditionalFormatting sqref="K8:K29">
    <cfRule type="expression" dxfId="608" priority="25" stopIfTrue="1">
      <formula>$L8&lt;=5</formula>
    </cfRule>
  </conditionalFormatting>
  <conditionalFormatting sqref="D8:D29">
    <cfRule type="expression" dxfId="607" priority="23" stopIfTrue="1">
      <formula>$F8&lt;=5</formula>
    </cfRule>
  </conditionalFormatting>
  <conditionalFormatting sqref="M8:M29">
    <cfRule type="expression" dxfId="606" priority="17" stopIfTrue="1">
      <formula>$N8&lt;=5</formula>
    </cfRule>
  </conditionalFormatting>
  <conditionalFormatting sqref="N8:N29">
    <cfRule type="expression" dxfId="605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3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211</v>
      </c>
    </row>
    <row r="3" spans="1:14" s="1" customFormat="1" ht="18.75" customHeight="1">
      <c r="A3" s="35"/>
      <c r="B3" s="116" t="s">
        <v>179</v>
      </c>
      <c r="C3" s="117"/>
      <c r="D3" s="126">
        <v>23794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325128567</v>
      </c>
      <c r="E8" s="40">
        <f t="shared" ref="E8:E29" si="0">IFERROR(D8/$D$30,0)</f>
        <v>1.6071929422760745E-2</v>
      </c>
      <c r="F8" s="41">
        <f>_xlfn.IFS(D8&gt;0,RANK(D8,$D$8:$D$29,0),D8=0,"-")</f>
        <v>15</v>
      </c>
      <c r="G8" s="59">
        <v>44482</v>
      </c>
      <c r="H8" s="46">
        <f>_xlfn.IFS(G8&gt;0,RANK(G8,$G$8:$G$29,0),G8=0,"-")</f>
        <v>14</v>
      </c>
      <c r="I8" s="59">
        <v>8445</v>
      </c>
      <c r="J8" s="41">
        <f>_xlfn.IFS(I8&gt;0,RANK(I8,$I$8:$I$29,0),I8=0,"-")</f>
        <v>12</v>
      </c>
      <c r="K8" s="42">
        <f>IFERROR(D8/I8,0)</f>
        <v>38499.534280639433</v>
      </c>
      <c r="L8" s="41">
        <f>_xlfn.IFS(K8&gt;0,RANK(K8,$K$8:$K$29,0),K8=0,"-")</f>
        <v>14</v>
      </c>
      <c r="M8" s="16">
        <f>IFERROR(I8/$D$3,0)</f>
        <v>0.35492140875851053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2402142326</v>
      </c>
      <c r="E9" s="45">
        <f t="shared" si="0"/>
        <v>0.11874398575040727</v>
      </c>
      <c r="F9" s="41">
        <f t="shared" ref="F9:F29" si="1">_xlfn.IFS(D9&gt;0,RANK(D9,$D$8:$D$29,0),D9=0,"-")</f>
        <v>3</v>
      </c>
      <c r="G9" s="60">
        <v>63349</v>
      </c>
      <c r="H9" s="46">
        <f t="shared" ref="H9:H29" si="2">_xlfn.IFS(G9&gt;0,RANK(G9,$G$8:$G$29,0),G9=0,"-")</f>
        <v>11</v>
      </c>
      <c r="I9" s="60">
        <v>10433</v>
      </c>
      <c r="J9" s="41">
        <f t="shared" ref="J9:J29" si="3">_xlfn.IFS(I9&gt;0,RANK(I9,$I$8:$I$29,0),I9=0,"-")</f>
        <v>8</v>
      </c>
      <c r="K9" s="47">
        <f t="shared" ref="K9:K29" si="4">IFERROR(D9/I9,0)</f>
        <v>230244.6397009489</v>
      </c>
      <c r="L9" s="41">
        <f t="shared" ref="L9:L29" si="5">_xlfn.IFS(K9&gt;0,RANK(K9,$K$8:$K$29,0),K9=0,"-")</f>
        <v>1</v>
      </c>
      <c r="M9" s="22">
        <f t="shared" ref="M9:M30" si="6">IFERROR(I9/$D$3,0)</f>
        <v>0.43847188366815165</v>
      </c>
      <c r="N9" s="15">
        <f t="shared" ref="N9:N29" si="7">_xlfn.IFS(M9&gt;0,RANK(M9,$M$8:$M$29,0),M9=0,"-")</f>
        <v>8</v>
      </c>
    </row>
    <row r="10" spans="1:14" ht="18.75" customHeight="1">
      <c r="B10" s="43" t="s">
        <v>30</v>
      </c>
      <c r="C10" s="44"/>
      <c r="D10" s="60">
        <v>244234194</v>
      </c>
      <c r="E10" s="45">
        <f t="shared" si="0"/>
        <v>1.2073115459561743E-2</v>
      </c>
      <c r="F10" s="41">
        <f t="shared" si="1"/>
        <v>16</v>
      </c>
      <c r="G10" s="60">
        <v>28143</v>
      </c>
      <c r="H10" s="46">
        <f t="shared" si="2"/>
        <v>16</v>
      </c>
      <c r="I10" s="60">
        <v>5064</v>
      </c>
      <c r="J10" s="41">
        <f t="shared" si="3"/>
        <v>16</v>
      </c>
      <c r="K10" s="47">
        <f t="shared" si="4"/>
        <v>48229.501184834124</v>
      </c>
      <c r="L10" s="41">
        <f t="shared" si="5"/>
        <v>13</v>
      </c>
      <c r="M10" s="22">
        <f t="shared" si="6"/>
        <v>0.21282676304950829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1321839451</v>
      </c>
      <c r="E11" s="45">
        <f t="shared" si="0"/>
        <v>6.5341875556240533E-2</v>
      </c>
      <c r="F11" s="41">
        <f t="shared" si="1"/>
        <v>6</v>
      </c>
      <c r="G11" s="60">
        <v>244749</v>
      </c>
      <c r="H11" s="46">
        <f t="shared" si="2"/>
        <v>2</v>
      </c>
      <c r="I11" s="60">
        <v>17062</v>
      </c>
      <c r="J11" s="41">
        <f t="shared" si="3"/>
        <v>2</v>
      </c>
      <c r="K11" s="47">
        <f t="shared" si="4"/>
        <v>77472.714277341467</v>
      </c>
      <c r="L11" s="41">
        <f t="shared" si="5"/>
        <v>11</v>
      </c>
      <c r="M11" s="22">
        <f t="shared" si="6"/>
        <v>0.71707153063797591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383242256</v>
      </c>
      <c r="E12" s="45">
        <f t="shared" si="0"/>
        <v>1.8944636415943131E-2</v>
      </c>
      <c r="F12" s="41">
        <f t="shared" si="1"/>
        <v>12</v>
      </c>
      <c r="G12" s="60">
        <v>48827</v>
      </c>
      <c r="H12" s="46">
        <f t="shared" si="2"/>
        <v>12</v>
      </c>
      <c r="I12" s="60">
        <v>4709</v>
      </c>
      <c r="J12" s="41">
        <f t="shared" si="3"/>
        <v>17</v>
      </c>
      <c r="K12" s="47">
        <f t="shared" si="4"/>
        <v>81385.061796559778</v>
      </c>
      <c r="L12" s="41">
        <f t="shared" si="5"/>
        <v>10</v>
      </c>
      <c r="M12" s="22">
        <f t="shared" si="6"/>
        <v>0.19790703538707238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1044050969</v>
      </c>
      <c r="E13" s="45">
        <f t="shared" si="0"/>
        <v>5.1610086564718778E-2</v>
      </c>
      <c r="F13" s="41">
        <f t="shared" si="1"/>
        <v>9</v>
      </c>
      <c r="G13" s="60">
        <v>148109</v>
      </c>
      <c r="H13" s="46">
        <f t="shared" si="2"/>
        <v>5</v>
      </c>
      <c r="I13" s="60">
        <v>10592</v>
      </c>
      <c r="J13" s="41">
        <f t="shared" si="3"/>
        <v>7</v>
      </c>
      <c r="K13" s="47">
        <f t="shared" si="4"/>
        <v>98569.766710725075</v>
      </c>
      <c r="L13" s="41">
        <f t="shared" si="5"/>
        <v>8</v>
      </c>
      <c r="M13" s="22">
        <f t="shared" si="6"/>
        <v>0.44515424056484826</v>
      </c>
      <c r="N13" s="15">
        <f t="shared" si="7"/>
        <v>7</v>
      </c>
    </row>
    <row r="14" spans="1:14" ht="18.75" customHeight="1">
      <c r="B14" s="43" t="s">
        <v>34</v>
      </c>
      <c r="C14" s="44"/>
      <c r="D14" s="60">
        <v>716690654</v>
      </c>
      <c r="E14" s="45">
        <f t="shared" si="0"/>
        <v>3.5427836179772666E-2</v>
      </c>
      <c r="F14" s="41">
        <f t="shared" si="1"/>
        <v>10</v>
      </c>
      <c r="G14" s="60">
        <v>75969</v>
      </c>
      <c r="H14" s="46">
        <f t="shared" si="2"/>
        <v>10</v>
      </c>
      <c r="I14" s="60">
        <v>9852</v>
      </c>
      <c r="J14" s="41">
        <f t="shared" si="3"/>
        <v>10</v>
      </c>
      <c r="K14" s="47">
        <f t="shared" si="4"/>
        <v>72745.701786439298</v>
      </c>
      <c r="L14" s="41">
        <f t="shared" si="5"/>
        <v>12</v>
      </c>
      <c r="M14" s="22">
        <f t="shared" si="6"/>
        <v>0.41405396318399595</v>
      </c>
      <c r="N14" s="15">
        <f t="shared" si="7"/>
        <v>10</v>
      </c>
    </row>
    <row r="15" spans="1:14" ht="18.75" customHeight="1">
      <c r="B15" s="43" t="s">
        <v>35</v>
      </c>
      <c r="C15" s="44"/>
      <c r="D15" s="60">
        <v>56508131</v>
      </c>
      <c r="E15" s="45">
        <f t="shared" si="0"/>
        <v>2.793340190387265E-3</v>
      </c>
      <c r="F15" s="41">
        <f t="shared" si="1"/>
        <v>18</v>
      </c>
      <c r="G15" s="60">
        <v>14500</v>
      </c>
      <c r="H15" s="46">
        <f t="shared" si="2"/>
        <v>18</v>
      </c>
      <c r="I15" s="60">
        <v>2966</v>
      </c>
      <c r="J15" s="41">
        <f t="shared" si="3"/>
        <v>18</v>
      </c>
      <c r="K15" s="47">
        <f t="shared" si="4"/>
        <v>19051.965947403911</v>
      </c>
      <c r="L15" s="41">
        <f t="shared" si="5"/>
        <v>17</v>
      </c>
      <c r="M15" s="22">
        <f t="shared" si="6"/>
        <v>0.12465327393460536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3877378041</v>
      </c>
      <c r="E16" s="45">
        <f t="shared" si="0"/>
        <v>0.19166862756884209</v>
      </c>
      <c r="F16" s="41">
        <f t="shared" si="1"/>
        <v>1</v>
      </c>
      <c r="G16" s="60">
        <v>294962</v>
      </c>
      <c r="H16" s="46">
        <f t="shared" si="2"/>
        <v>1</v>
      </c>
      <c r="I16" s="60">
        <v>18116</v>
      </c>
      <c r="J16" s="41">
        <f t="shared" si="3"/>
        <v>1</v>
      </c>
      <c r="K16" s="47">
        <f t="shared" si="4"/>
        <v>214030.5829653345</v>
      </c>
      <c r="L16" s="41">
        <f t="shared" si="5"/>
        <v>2</v>
      </c>
      <c r="M16" s="22">
        <f t="shared" si="6"/>
        <v>0.76136841220475748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1289136904</v>
      </c>
      <c r="E17" s="45">
        <f t="shared" si="0"/>
        <v>6.3725305741480096E-2</v>
      </c>
      <c r="F17" s="41">
        <f t="shared" si="1"/>
        <v>7</v>
      </c>
      <c r="G17" s="60">
        <v>98133</v>
      </c>
      <c r="H17" s="46">
        <f t="shared" si="2"/>
        <v>7</v>
      </c>
      <c r="I17" s="60">
        <v>12083</v>
      </c>
      <c r="J17" s="41">
        <f t="shared" si="3"/>
        <v>5</v>
      </c>
      <c r="K17" s="47">
        <f t="shared" si="4"/>
        <v>106690.13523131673</v>
      </c>
      <c r="L17" s="41">
        <f t="shared" si="5"/>
        <v>6</v>
      </c>
      <c r="M17" s="22">
        <f t="shared" si="6"/>
        <v>0.50781709674707909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1512339629</v>
      </c>
      <c r="E18" s="45">
        <f t="shared" si="0"/>
        <v>7.4758782363569337E-2</v>
      </c>
      <c r="F18" s="41">
        <f t="shared" si="1"/>
        <v>5</v>
      </c>
      <c r="G18" s="60">
        <v>240307</v>
      </c>
      <c r="H18" s="46">
        <f t="shared" si="2"/>
        <v>3</v>
      </c>
      <c r="I18" s="60">
        <v>16597</v>
      </c>
      <c r="J18" s="41">
        <f t="shared" si="3"/>
        <v>3</v>
      </c>
      <c r="K18" s="47">
        <f t="shared" si="4"/>
        <v>91121.264626137257</v>
      </c>
      <c r="L18" s="41">
        <f t="shared" si="5"/>
        <v>9</v>
      </c>
      <c r="M18" s="22">
        <f t="shared" si="6"/>
        <v>0.69752878877027824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348074609</v>
      </c>
      <c r="E19" s="45">
        <f t="shared" si="0"/>
        <v>1.7206210457978745E-2</v>
      </c>
      <c r="F19" s="41">
        <f t="shared" si="1"/>
        <v>14</v>
      </c>
      <c r="G19" s="60">
        <v>82075</v>
      </c>
      <c r="H19" s="46">
        <f t="shared" si="2"/>
        <v>9</v>
      </c>
      <c r="I19" s="60">
        <v>10210</v>
      </c>
      <c r="J19" s="41">
        <f t="shared" si="3"/>
        <v>9</v>
      </c>
      <c r="K19" s="47">
        <f t="shared" si="4"/>
        <v>34091.538589618023</v>
      </c>
      <c r="L19" s="41">
        <f t="shared" si="5"/>
        <v>16</v>
      </c>
      <c r="M19" s="22">
        <f t="shared" si="6"/>
        <v>0.4290997730520299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2841292813</v>
      </c>
      <c r="E20" s="45">
        <f t="shared" si="0"/>
        <v>0.14045230777870513</v>
      </c>
      <c r="F20" s="41">
        <f t="shared" si="1"/>
        <v>2</v>
      </c>
      <c r="G20" s="60">
        <v>231760</v>
      </c>
      <c r="H20" s="46">
        <f t="shared" si="2"/>
        <v>4</v>
      </c>
      <c r="I20" s="60">
        <v>15867</v>
      </c>
      <c r="J20" s="41">
        <f t="shared" si="3"/>
        <v>4</v>
      </c>
      <c r="K20" s="47">
        <f t="shared" si="4"/>
        <v>179069.3144891914</v>
      </c>
      <c r="L20" s="41">
        <f t="shared" si="5"/>
        <v>3</v>
      </c>
      <c r="M20" s="22">
        <f t="shared" si="6"/>
        <v>0.66684878540808612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1536301860</v>
      </c>
      <c r="E21" s="45">
        <f t="shared" si="0"/>
        <v>7.5943296197581001E-2</v>
      </c>
      <c r="F21" s="41">
        <f t="shared" si="1"/>
        <v>4</v>
      </c>
      <c r="G21" s="60">
        <v>100120</v>
      </c>
      <c r="H21" s="46">
        <f t="shared" si="2"/>
        <v>6</v>
      </c>
      <c r="I21" s="60">
        <v>9445</v>
      </c>
      <c r="J21" s="41">
        <f t="shared" si="3"/>
        <v>11</v>
      </c>
      <c r="K21" s="47">
        <f t="shared" si="4"/>
        <v>162657.68766543144</v>
      </c>
      <c r="L21" s="41">
        <f t="shared" si="5"/>
        <v>4</v>
      </c>
      <c r="M21" s="22">
        <f t="shared" si="6"/>
        <v>0.39694881062452719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100323</v>
      </c>
      <c r="E22" s="45">
        <f t="shared" si="0"/>
        <v>4.9592202566427401E-6</v>
      </c>
      <c r="F22" s="41">
        <f t="shared" si="1"/>
        <v>21</v>
      </c>
      <c r="G22" s="60">
        <v>93</v>
      </c>
      <c r="H22" s="46">
        <f t="shared" si="2"/>
        <v>21</v>
      </c>
      <c r="I22" s="60">
        <v>32</v>
      </c>
      <c r="J22" s="41">
        <f t="shared" si="3"/>
        <v>21</v>
      </c>
      <c r="K22" s="47">
        <f t="shared" si="4"/>
        <v>3135.09375</v>
      </c>
      <c r="L22" s="41">
        <f t="shared" si="5"/>
        <v>21</v>
      </c>
      <c r="M22" s="22">
        <f t="shared" si="6"/>
        <v>1.3448768597125326E-3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764</v>
      </c>
      <c r="E23" s="45">
        <f t="shared" si="0"/>
        <v>3.7766457104303636E-8</v>
      </c>
      <c r="F23" s="41">
        <f t="shared" si="1"/>
        <v>22</v>
      </c>
      <c r="G23" s="60">
        <v>1</v>
      </c>
      <c r="H23" s="46">
        <f t="shared" si="2"/>
        <v>22</v>
      </c>
      <c r="I23" s="60">
        <v>1</v>
      </c>
      <c r="J23" s="41">
        <f t="shared" si="3"/>
        <v>22</v>
      </c>
      <c r="K23" s="47">
        <f t="shared" si="4"/>
        <v>764</v>
      </c>
      <c r="L23" s="41">
        <f t="shared" si="5"/>
        <v>22</v>
      </c>
      <c r="M23" s="22">
        <f t="shared" si="6"/>
        <v>4.2027401866016642E-5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9228212</v>
      </c>
      <c r="E24" s="45">
        <f t="shared" si="0"/>
        <v>4.5617391707777492E-4</v>
      </c>
      <c r="F24" s="41">
        <f t="shared" si="1"/>
        <v>19</v>
      </c>
      <c r="G24" s="60">
        <v>3330</v>
      </c>
      <c r="H24" s="46">
        <f t="shared" si="2"/>
        <v>19</v>
      </c>
      <c r="I24" s="60">
        <v>883</v>
      </c>
      <c r="J24" s="41">
        <f t="shared" si="3"/>
        <v>19</v>
      </c>
      <c r="K24" s="47">
        <f t="shared" si="4"/>
        <v>10450.976217440544</v>
      </c>
      <c r="L24" s="41">
        <f t="shared" si="5"/>
        <v>19</v>
      </c>
      <c r="M24" s="22">
        <f t="shared" si="6"/>
        <v>3.7110195847692692E-2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367027435</v>
      </c>
      <c r="E25" s="45">
        <f t="shared" si="0"/>
        <v>1.8143096701610066E-2</v>
      </c>
      <c r="F25" s="41">
        <f t="shared" si="1"/>
        <v>13</v>
      </c>
      <c r="G25" s="60">
        <v>91675</v>
      </c>
      <c r="H25" s="46">
        <f t="shared" si="2"/>
        <v>8</v>
      </c>
      <c r="I25" s="60">
        <v>10752</v>
      </c>
      <c r="J25" s="41">
        <f t="shared" si="3"/>
        <v>6</v>
      </c>
      <c r="K25" s="47">
        <f t="shared" si="4"/>
        <v>34135.736142113092</v>
      </c>
      <c r="L25" s="41">
        <f t="shared" si="5"/>
        <v>15</v>
      </c>
      <c r="M25" s="22">
        <f t="shared" si="6"/>
        <v>0.45187862486341096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1176789092</v>
      </c>
      <c r="E26" s="45">
        <f t="shared" si="0"/>
        <v>5.8171668539045054E-2</v>
      </c>
      <c r="F26" s="41">
        <f t="shared" si="1"/>
        <v>8</v>
      </c>
      <c r="G26" s="60">
        <v>45705</v>
      </c>
      <c r="H26" s="46">
        <f t="shared" si="2"/>
        <v>13</v>
      </c>
      <c r="I26" s="60">
        <v>7663</v>
      </c>
      <c r="J26" s="41">
        <f t="shared" si="3"/>
        <v>13</v>
      </c>
      <c r="K26" s="47">
        <f t="shared" si="4"/>
        <v>153567.67480099178</v>
      </c>
      <c r="L26" s="41">
        <f t="shared" si="5"/>
        <v>5</v>
      </c>
      <c r="M26" s="22">
        <f t="shared" si="6"/>
        <v>0.32205598049928552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103540291</v>
      </c>
      <c r="E27" s="45">
        <f t="shared" si="0"/>
        <v>5.1182591081395494E-3</v>
      </c>
      <c r="F27" s="41">
        <f t="shared" si="1"/>
        <v>17</v>
      </c>
      <c r="G27" s="60">
        <v>41645</v>
      </c>
      <c r="H27" s="46">
        <f t="shared" si="2"/>
        <v>15</v>
      </c>
      <c r="I27" s="60">
        <v>5788</v>
      </c>
      <c r="J27" s="41">
        <f t="shared" si="3"/>
        <v>15</v>
      </c>
      <c r="K27" s="47">
        <f t="shared" si="4"/>
        <v>17888.785590877676</v>
      </c>
      <c r="L27" s="41">
        <f t="shared" si="5"/>
        <v>18</v>
      </c>
      <c r="M27" s="22">
        <f t="shared" si="6"/>
        <v>0.24325460200050433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673031320</v>
      </c>
      <c r="E28" s="45">
        <f t="shared" si="0"/>
        <v>3.3269644602922581E-2</v>
      </c>
      <c r="F28" s="41">
        <f t="shared" si="1"/>
        <v>11</v>
      </c>
      <c r="G28" s="60">
        <v>17318</v>
      </c>
      <c r="H28" s="46">
        <f t="shared" si="2"/>
        <v>17</v>
      </c>
      <c r="I28" s="60">
        <v>6556</v>
      </c>
      <c r="J28" s="41">
        <f t="shared" si="3"/>
        <v>14</v>
      </c>
      <c r="K28" s="60">
        <f t="shared" si="4"/>
        <v>102658.83465527761</v>
      </c>
      <c r="L28" s="41">
        <f t="shared" si="5"/>
        <v>7</v>
      </c>
      <c r="M28" s="22">
        <f t="shared" si="6"/>
        <v>0.27553164663360513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1513669</v>
      </c>
      <c r="E29" s="50">
        <f t="shared" si="0"/>
        <v>7.4824496542688721E-5</v>
      </c>
      <c r="F29" s="41">
        <f t="shared" si="1"/>
        <v>20</v>
      </c>
      <c r="G29" s="61">
        <v>1350</v>
      </c>
      <c r="H29" s="46">
        <f t="shared" si="2"/>
        <v>20</v>
      </c>
      <c r="I29" s="61">
        <v>247</v>
      </c>
      <c r="J29" s="41">
        <f t="shared" si="3"/>
        <v>20</v>
      </c>
      <c r="K29" s="51">
        <f t="shared" si="4"/>
        <v>6128.214574898785</v>
      </c>
      <c r="L29" s="41">
        <f t="shared" si="5"/>
        <v>20</v>
      </c>
      <c r="M29" s="28">
        <f t="shared" si="6"/>
        <v>1.0380768260906111E-2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20229591510</v>
      </c>
      <c r="E30" s="70"/>
      <c r="F30" s="71"/>
      <c r="G30" s="62">
        <v>590147</v>
      </c>
      <c r="H30" s="71"/>
      <c r="I30" s="62">
        <v>21060</v>
      </c>
      <c r="J30" s="71"/>
      <c r="K30" s="54">
        <f>IFERROR(D30/I30,0)</f>
        <v>960569.39743589738</v>
      </c>
      <c r="L30" s="71"/>
      <c r="M30" s="30">
        <f t="shared" si="6"/>
        <v>0.88509708329831049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04" priority="33" stopIfTrue="1">
      <formula>$F8&lt;=5</formula>
    </cfRule>
  </conditionalFormatting>
  <conditionalFormatting sqref="H8:H29">
    <cfRule type="expression" dxfId="603" priority="34" stopIfTrue="1">
      <formula>$H8&lt;=5</formula>
    </cfRule>
  </conditionalFormatting>
  <conditionalFormatting sqref="J8:J29">
    <cfRule type="expression" dxfId="602" priority="35" stopIfTrue="1">
      <formula>$J8&lt;=5</formula>
    </cfRule>
  </conditionalFormatting>
  <conditionalFormatting sqref="L8:L29">
    <cfRule type="expression" dxfId="601" priority="36" stopIfTrue="1">
      <formula>$L8&lt;=5</formula>
    </cfRule>
  </conditionalFormatting>
  <conditionalFormatting sqref="E8:E29">
    <cfRule type="expression" dxfId="600" priority="31" stopIfTrue="1">
      <formula>$F8&lt;=5</formula>
    </cfRule>
  </conditionalFormatting>
  <conditionalFormatting sqref="G8:G29">
    <cfRule type="expression" dxfId="599" priority="29" stopIfTrue="1">
      <formula>$H8&lt;=5</formula>
    </cfRule>
  </conditionalFormatting>
  <conditionalFormatting sqref="I8:I29">
    <cfRule type="expression" dxfId="598" priority="27" stopIfTrue="1">
      <formula>$J8&lt;=5</formula>
    </cfRule>
  </conditionalFormatting>
  <conditionalFormatting sqref="K8:K29">
    <cfRule type="expression" dxfId="597" priority="25" stopIfTrue="1">
      <formula>$L8&lt;=5</formula>
    </cfRule>
  </conditionalFormatting>
  <conditionalFormatting sqref="D8:D29">
    <cfRule type="expression" dxfId="596" priority="23" stopIfTrue="1">
      <formula>$F8&lt;=5</formula>
    </cfRule>
  </conditionalFormatting>
  <conditionalFormatting sqref="N8:N29">
    <cfRule type="expression" dxfId="595" priority="17" stopIfTrue="1">
      <formula>$N8&lt;=5</formula>
    </cfRule>
  </conditionalFormatting>
  <conditionalFormatting sqref="M8:M29">
    <cfRule type="expression" dxfId="594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4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212</v>
      </c>
    </row>
    <row r="3" spans="1:14" s="1" customFormat="1" ht="18.75" customHeight="1">
      <c r="A3" s="35"/>
      <c r="B3" s="116" t="s">
        <v>179</v>
      </c>
      <c r="C3" s="117"/>
      <c r="D3" s="126">
        <v>15666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212613550</v>
      </c>
      <c r="E8" s="40">
        <f t="shared" ref="E8:E29" si="0">IFERROR(D8/$D$30,0)</f>
        <v>1.5917879714289214E-2</v>
      </c>
      <c r="F8" s="41">
        <f>_xlfn.IFS(D8&gt;0,RANK(D8,$D$8:$D$29,0),D8=0,"-")</f>
        <v>15</v>
      </c>
      <c r="G8" s="59">
        <v>28255</v>
      </c>
      <c r="H8" s="46">
        <f>_xlfn.IFS(G8&gt;0,RANK(G8,$G$8:$G$29,0),G8=0,"-")</f>
        <v>15</v>
      </c>
      <c r="I8" s="59">
        <v>5294</v>
      </c>
      <c r="J8" s="41">
        <f>_xlfn.IFS(I8&gt;0,RANK(I8,$I$8:$I$29,0),I8=0,"-")</f>
        <v>13</v>
      </c>
      <c r="K8" s="42">
        <f>IFERROR(D8/I8,0)</f>
        <v>40161.229693993198</v>
      </c>
      <c r="L8" s="41">
        <f>_xlfn.IFS(K8&gt;0,RANK(K8,$K$8:$K$29,0),K8=0,"-")</f>
        <v>14</v>
      </c>
      <c r="M8" s="16">
        <f>IFERROR(I8/$D$3,0)</f>
        <v>0.33792927358611002</v>
      </c>
      <c r="N8" s="15">
        <f>_xlfn.IFS(M8&gt;0,RANK(M8,$M$8:$M$29,0),M8=0,"-")</f>
        <v>13</v>
      </c>
    </row>
    <row r="9" spans="1:14" ht="18.75" customHeight="1">
      <c r="B9" s="43" t="s">
        <v>29</v>
      </c>
      <c r="C9" s="44"/>
      <c r="D9" s="60">
        <v>1675436832</v>
      </c>
      <c r="E9" s="45">
        <f t="shared" si="0"/>
        <v>0.12543604093278996</v>
      </c>
      <c r="F9" s="41">
        <f t="shared" ref="F9:F29" si="1">_xlfn.IFS(D9&gt;0,RANK(D9,$D$8:$D$29,0),D9=0,"-")</f>
        <v>3</v>
      </c>
      <c r="G9" s="60">
        <v>39107</v>
      </c>
      <c r="H9" s="46">
        <f t="shared" ref="H9:H29" si="2">_xlfn.IFS(G9&gt;0,RANK(G9,$G$8:$G$29,0),G9=0,"-")</f>
        <v>11</v>
      </c>
      <c r="I9" s="60">
        <v>7056</v>
      </c>
      <c r="J9" s="41">
        <f t="shared" ref="J9:J29" si="3">_xlfn.IFS(I9&gt;0,RANK(I9,$I$8:$I$29,0),I9=0,"-")</f>
        <v>9</v>
      </c>
      <c r="K9" s="47">
        <f t="shared" ref="K9:K29" si="4">IFERROR(D9/I9,0)</f>
        <v>237448.53061224491</v>
      </c>
      <c r="L9" s="41">
        <f t="shared" ref="L9:L29" si="5">_xlfn.IFS(K9&gt;0,RANK(K9,$K$8:$K$29,0),K9=0,"-")</f>
        <v>1</v>
      </c>
      <c r="M9" s="22">
        <f t="shared" ref="M9:M30" si="6">IFERROR(I9/$D$3,0)</f>
        <v>0.45040214477211798</v>
      </c>
      <c r="N9" s="15">
        <f t="shared" ref="N9:N29" si="7">_xlfn.IFS(M9&gt;0,RANK(M9,$M$8:$M$29,0),M9=0,"-")</f>
        <v>9</v>
      </c>
    </row>
    <row r="10" spans="1:14" ht="18.75" customHeight="1">
      <c r="B10" s="43" t="s">
        <v>30</v>
      </c>
      <c r="C10" s="44"/>
      <c r="D10" s="60">
        <v>167621205</v>
      </c>
      <c r="E10" s="45">
        <f t="shared" si="0"/>
        <v>1.2549407969314344E-2</v>
      </c>
      <c r="F10" s="41">
        <f t="shared" si="1"/>
        <v>16</v>
      </c>
      <c r="G10" s="60">
        <v>19368</v>
      </c>
      <c r="H10" s="46">
        <f t="shared" si="2"/>
        <v>16</v>
      </c>
      <c r="I10" s="60">
        <v>3499</v>
      </c>
      <c r="J10" s="41">
        <f t="shared" si="3"/>
        <v>16</v>
      </c>
      <c r="K10" s="47">
        <f t="shared" si="4"/>
        <v>47905.460131466134</v>
      </c>
      <c r="L10" s="41">
        <f t="shared" si="5"/>
        <v>13</v>
      </c>
      <c r="M10" s="22">
        <f t="shared" si="6"/>
        <v>0.22334992978424614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874592080</v>
      </c>
      <c r="E11" s="45">
        <f t="shared" si="0"/>
        <v>6.5478665534299249E-2</v>
      </c>
      <c r="F11" s="41">
        <f t="shared" si="1"/>
        <v>6</v>
      </c>
      <c r="G11" s="60">
        <v>167382</v>
      </c>
      <c r="H11" s="46">
        <f t="shared" si="2"/>
        <v>2</v>
      </c>
      <c r="I11" s="60">
        <v>11501</v>
      </c>
      <c r="J11" s="41">
        <f t="shared" si="3"/>
        <v>2</v>
      </c>
      <c r="K11" s="47">
        <f t="shared" si="4"/>
        <v>76044.872619772199</v>
      </c>
      <c r="L11" s="41">
        <f t="shared" si="5"/>
        <v>12</v>
      </c>
      <c r="M11" s="22">
        <f t="shared" si="6"/>
        <v>0.73413762287756923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246009858</v>
      </c>
      <c r="E12" s="45">
        <f t="shared" si="0"/>
        <v>1.8418183263359134E-2</v>
      </c>
      <c r="F12" s="41">
        <f t="shared" si="1"/>
        <v>14</v>
      </c>
      <c r="G12" s="60">
        <v>31960</v>
      </c>
      <c r="H12" s="46">
        <f t="shared" si="2"/>
        <v>13</v>
      </c>
      <c r="I12" s="60">
        <v>3111</v>
      </c>
      <c r="J12" s="41">
        <f t="shared" si="3"/>
        <v>17</v>
      </c>
      <c r="K12" s="47">
        <f t="shared" si="4"/>
        <v>79077.42140790743</v>
      </c>
      <c r="L12" s="41">
        <f t="shared" si="5"/>
        <v>10</v>
      </c>
      <c r="M12" s="22">
        <f t="shared" si="6"/>
        <v>0.19858291842206052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609966991</v>
      </c>
      <c r="E13" s="45">
        <f t="shared" si="0"/>
        <v>4.5666803420689468E-2</v>
      </c>
      <c r="F13" s="41">
        <f t="shared" si="1"/>
        <v>9</v>
      </c>
      <c r="G13" s="60">
        <v>101664</v>
      </c>
      <c r="H13" s="46">
        <f t="shared" si="2"/>
        <v>5</v>
      </c>
      <c r="I13" s="60">
        <v>7174</v>
      </c>
      <c r="J13" s="41">
        <f t="shared" si="3"/>
        <v>7</v>
      </c>
      <c r="K13" s="47">
        <f t="shared" si="4"/>
        <v>85024.671173682742</v>
      </c>
      <c r="L13" s="41">
        <f t="shared" si="5"/>
        <v>8</v>
      </c>
      <c r="M13" s="22">
        <f t="shared" si="6"/>
        <v>0.45793438018639093</v>
      </c>
      <c r="N13" s="15">
        <f t="shared" si="7"/>
        <v>7</v>
      </c>
    </row>
    <row r="14" spans="1:14" ht="18.75" customHeight="1">
      <c r="B14" s="43" t="s">
        <v>34</v>
      </c>
      <c r="C14" s="44"/>
      <c r="D14" s="60">
        <v>552005937</v>
      </c>
      <c r="E14" s="45">
        <f t="shared" si="0"/>
        <v>4.1327394734434891E-2</v>
      </c>
      <c r="F14" s="41">
        <f t="shared" si="1"/>
        <v>10</v>
      </c>
      <c r="G14" s="60">
        <v>59567</v>
      </c>
      <c r="H14" s="46">
        <f t="shared" si="2"/>
        <v>8</v>
      </c>
      <c r="I14" s="60">
        <v>7206</v>
      </c>
      <c r="J14" s="41">
        <f t="shared" si="3"/>
        <v>6</v>
      </c>
      <c r="K14" s="47">
        <f t="shared" si="4"/>
        <v>76603.654870940882</v>
      </c>
      <c r="L14" s="41">
        <f t="shared" si="5"/>
        <v>11</v>
      </c>
      <c r="M14" s="22">
        <f t="shared" si="6"/>
        <v>0.45997702029873611</v>
      </c>
      <c r="N14" s="15">
        <f t="shared" si="7"/>
        <v>6</v>
      </c>
    </row>
    <row r="15" spans="1:14" ht="18.75" customHeight="1">
      <c r="B15" s="43" t="s">
        <v>35</v>
      </c>
      <c r="C15" s="44"/>
      <c r="D15" s="60">
        <v>43119707</v>
      </c>
      <c r="E15" s="45">
        <f t="shared" si="0"/>
        <v>3.2282717133569078E-3</v>
      </c>
      <c r="F15" s="41">
        <f t="shared" si="1"/>
        <v>18</v>
      </c>
      <c r="G15" s="60">
        <v>10901</v>
      </c>
      <c r="H15" s="46">
        <f t="shared" si="2"/>
        <v>18</v>
      </c>
      <c r="I15" s="60">
        <v>2267</v>
      </c>
      <c r="J15" s="41">
        <f t="shared" si="3"/>
        <v>18</v>
      </c>
      <c r="K15" s="47">
        <f t="shared" si="4"/>
        <v>19020.602999558887</v>
      </c>
      <c r="L15" s="41">
        <f t="shared" si="5"/>
        <v>17</v>
      </c>
      <c r="M15" s="22">
        <f t="shared" si="6"/>
        <v>0.1447082854589557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2457680811</v>
      </c>
      <c r="E16" s="45">
        <f t="shared" si="0"/>
        <v>0.18400081991770875</v>
      </c>
      <c r="F16" s="41">
        <f t="shared" si="1"/>
        <v>1</v>
      </c>
      <c r="G16" s="60">
        <v>201735</v>
      </c>
      <c r="H16" s="46">
        <f t="shared" si="2"/>
        <v>1</v>
      </c>
      <c r="I16" s="60">
        <v>12201</v>
      </c>
      <c r="J16" s="41">
        <f t="shared" si="3"/>
        <v>1</v>
      </c>
      <c r="K16" s="47">
        <f t="shared" si="4"/>
        <v>201432.73592328498</v>
      </c>
      <c r="L16" s="41">
        <f t="shared" si="5"/>
        <v>2</v>
      </c>
      <c r="M16" s="22">
        <f t="shared" si="6"/>
        <v>0.77882037533512061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825212334</v>
      </c>
      <c r="E17" s="45">
        <f t="shared" si="0"/>
        <v>6.1781719327671521E-2</v>
      </c>
      <c r="F17" s="41">
        <f t="shared" si="1"/>
        <v>7</v>
      </c>
      <c r="G17" s="60">
        <v>66788</v>
      </c>
      <c r="H17" s="46">
        <f t="shared" si="2"/>
        <v>6</v>
      </c>
      <c r="I17" s="60">
        <v>8188</v>
      </c>
      <c r="J17" s="41">
        <f t="shared" si="3"/>
        <v>5</v>
      </c>
      <c r="K17" s="47">
        <f t="shared" si="4"/>
        <v>100783.13800683928</v>
      </c>
      <c r="L17" s="41">
        <f t="shared" si="5"/>
        <v>6</v>
      </c>
      <c r="M17" s="22">
        <f t="shared" si="6"/>
        <v>0.52266053874632967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951878765</v>
      </c>
      <c r="E18" s="45">
        <f t="shared" si="0"/>
        <v>7.1264939058946014E-2</v>
      </c>
      <c r="F18" s="41">
        <f t="shared" si="1"/>
        <v>5</v>
      </c>
      <c r="G18" s="60">
        <v>165944</v>
      </c>
      <c r="H18" s="46">
        <f t="shared" si="2"/>
        <v>3</v>
      </c>
      <c r="I18" s="60">
        <v>11302</v>
      </c>
      <c r="J18" s="41">
        <f t="shared" si="3"/>
        <v>3</v>
      </c>
      <c r="K18" s="47">
        <f t="shared" si="4"/>
        <v>84222.152273933811</v>
      </c>
      <c r="L18" s="41">
        <f t="shared" si="5"/>
        <v>9</v>
      </c>
      <c r="M18" s="22">
        <f t="shared" si="6"/>
        <v>0.72143495467892249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250510369</v>
      </c>
      <c r="E19" s="45">
        <f t="shared" si="0"/>
        <v>1.8755126006429063E-2</v>
      </c>
      <c r="F19" s="41">
        <f t="shared" si="1"/>
        <v>12</v>
      </c>
      <c r="G19" s="60">
        <v>56691</v>
      </c>
      <c r="H19" s="46">
        <f t="shared" si="2"/>
        <v>9</v>
      </c>
      <c r="I19" s="60">
        <v>6838</v>
      </c>
      <c r="J19" s="41">
        <f t="shared" si="3"/>
        <v>10</v>
      </c>
      <c r="K19" s="47">
        <f t="shared" si="4"/>
        <v>36635.034951740272</v>
      </c>
      <c r="L19" s="41">
        <f t="shared" si="5"/>
        <v>15</v>
      </c>
      <c r="M19" s="22">
        <f t="shared" si="6"/>
        <v>0.43648665900676625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1948840715</v>
      </c>
      <c r="E20" s="45">
        <f t="shared" si="0"/>
        <v>0.14590515084141809</v>
      </c>
      <c r="F20" s="41">
        <f t="shared" si="1"/>
        <v>2</v>
      </c>
      <c r="G20" s="60">
        <v>160517</v>
      </c>
      <c r="H20" s="46">
        <f t="shared" si="2"/>
        <v>4</v>
      </c>
      <c r="I20" s="60">
        <v>10777</v>
      </c>
      <c r="J20" s="41">
        <f t="shared" si="3"/>
        <v>4</v>
      </c>
      <c r="K20" s="47">
        <f t="shared" si="4"/>
        <v>180833.32235315951</v>
      </c>
      <c r="L20" s="41">
        <f t="shared" si="5"/>
        <v>3</v>
      </c>
      <c r="M20" s="22">
        <f t="shared" si="6"/>
        <v>0.68792289033575893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1007386763</v>
      </c>
      <c r="E21" s="45">
        <f t="shared" si="0"/>
        <v>7.5420693174076514E-2</v>
      </c>
      <c r="F21" s="41">
        <f t="shared" si="1"/>
        <v>4</v>
      </c>
      <c r="G21" s="60">
        <v>64567</v>
      </c>
      <c r="H21" s="46">
        <f t="shared" si="2"/>
        <v>7</v>
      </c>
      <c r="I21" s="60">
        <v>6342</v>
      </c>
      <c r="J21" s="41">
        <f t="shared" si="3"/>
        <v>11</v>
      </c>
      <c r="K21" s="47">
        <f t="shared" si="4"/>
        <v>158843.70277514978</v>
      </c>
      <c r="L21" s="41">
        <f t="shared" si="5"/>
        <v>4</v>
      </c>
      <c r="M21" s="22">
        <f t="shared" si="6"/>
        <v>0.40482573726541554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11356</v>
      </c>
      <c r="E22" s="45">
        <f t="shared" si="0"/>
        <v>8.5019718656439498E-7</v>
      </c>
      <c r="F22" s="41">
        <f t="shared" si="1"/>
        <v>22</v>
      </c>
      <c r="G22" s="60">
        <v>7</v>
      </c>
      <c r="H22" s="46">
        <f t="shared" si="2"/>
        <v>21</v>
      </c>
      <c r="I22" s="60">
        <v>5</v>
      </c>
      <c r="J22" s="41">
        <f t="shared" si="3"/>
        <v>21</v>
      </c>
      <c r="K22" s="47">
        <f t="shared" si="4"/>
        <v>2271.1999999999998</v>
      </c>
      <c r="L22" s="41">
        <f t="shared" si="5"/>
        <v>22</v>
      </c>
      <c r="M22" s="22">
        <f t="shared" si="6"/>
        <v>3.1916251755393846E-4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18827</v>
      </c>
      <c r="E23" s="45">
        <f t="shared" si="0"/>
        <v>1.4095335004797345E-6</v>
      </c>
      <c r="F23" s="41">
        <f t="shared" si="1"/>
        <v>21</v>
      </c>
      <c r="G23" s="60">
        <v>6</v>
      </c>
      <c r="H23" s="46">
        <f t="shared" si="2"/>
        <v>22</v>
      </c>
      <c r="I23" s="60">
        <v>4</v>
      </c>
      <c r="J23" s="41">
        <f t="shared" si="3"/>
        <v>22</v>
      </c>
      <c r="K23" s="47">
        <f t="shared" si="4"/>
        <v>4706.75</v>
      </c>
      <c r="L23" s="41">
        <f t="shared" si="5"/>
        <v>21</v>
      </c>
      <c r="M23" s="22">
        <f t="shared" si="6"/>
        <v>2.5533001404315077E-4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6343300</v>
      </c>
      <c r="E24" s="45">
        <f t="shared" si="0"/>
        <v>4.7490804980045143E-4</v>
      </c>
      <c r="F24" s="41">
        <f t="shared" si="1"/>
        <v>19</v>
      </c>
      <c r="G24" s="60">
        <v>1820</v>
      </c>
      <c r="H24" s="46">
        <f t="shared" si="2"/>
        <v>20</v>
      </c>
      <c r="I24" s="60">
        <v>433</v>
      </c>
      <c r="J24" s="41">
        <f t="shared" si="3"/>
        <v>19</v>
      </c>
      <c r="K24" s="47">
        <f t="shared" si="4"/>
        <v>14649.653579676675</v>
      </c>
      <c r="L24" s="41">
        <f t="shared" si="5"/>
        <v>19</v>
      </c>
      <c r="M24" s="22">
        <f t="shared" si="6"/>
        <v>2.763947402017107E-2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247921929</v>
      </c>
      <c r="E25" s="45">
        <f t="shared" si="0"/>
        <v>1.85613355515514E-2</v>
      </c>
      <c r="F25" s="41">
        <f t="shared" si="1"/>
        <v>13</v>
      </c>
      <c r="G25" s="60">
        <v>55470</v>
      </c>
      <c r="H25" s="46">
        <f t="shared" si="2"/>
        <v>10</v>
      </c>
      <c r="I25" s="60">
        <v>7089</v>
      </c>
      <c r="J25" s="41">
        <f t="shared" si="3"/>
        <v>8</v>
      </c>
      <c r="K25" s="47">
        <f t="shared" si="4"/>
        <v>34972.76470588235</v>
      </c>
      <c r="L25" s="41">
        <f t="shared" si="5"/>
        <v>16</v>
      </c>
      <c r="M25" s="22">
        <f t="shared" si="6"/>
        <v>0.45250861738797393</v>
      </c>
      <c r="N25" s="15">
        <f t="shared" si="7"/>
        <v>8</v>
      </c>
    </row>
    <row r="26" spans="2:15" ht="18.75" customHeight="1">
      <c r="B26" s="43" t="s">
        <v>40</v>
      </c>
      <c r="C26" s="44"/>
      <c r="D26" s="60">
        <v>767619185</v>
      </c>
      <c r="E26" s="45">
        <f t="shared" si="0"/>
        <v>5.7469854829152324E-2</v>
      </c>
      <c r="F26" s="41">
        <f t="shared" si="1"/>
        <v>8</v>
      </c>
      <c r="G26" s="60">
        <v>33537</v>
      </c>
      <c r="H26" s="46">
        <f t="shared" si="2"/>
        <v>12</v>
      </c>
      <c r="I26" s="60">
        <v>5308</v>
      </c>
      <c r="J26" s="41">
        <f t="shared" si="3"/>
        <v>12</v>
      </c>
      <c r="K26" s="47">
        <f t="shared" si="4"/>
        <v>144615.52091183121</v>
      </c>
      <c r="L26" s="41">
        <f t="shared" si="5"/>
        <v>5</v>
      </c>
      <c r="M26" s="22">
        <f t="shared" si="6"/>
        <v>0.33882292863526109</v>
      </c>
      <c r="N26" s="15">
        <f t="shared" si="7"/>
        <v>12</v>
      </c>
    </row>
    <row r="27" spans="2:15" ht="18.75" customHeight="1">
      <c r="B27" s="43" t="s">
        <v>41</v>
      </c>
      <c r="C27" s="44"/>
      <c r="D27" s="60">
        <v>66329926</v>
      </c>
      <c r="E27" s="45">
        <f t="shared" si="0"/>
        <v>4.965966578920792E-3</v>
      </c>
      <c r="F27" s="41">
        <f t="shared" si="1"/>
        <v>17</v>
      </c>
      <c r="G27" s="60">
        <v>31019</v>
      </c>
      <c r="H27" s="46">
        <f t="shared" si="2"/>
        <v>14</v>
      </c>
      <c r="I27" s="60">
        <v>4195</v>
      </c>
      <c r="J27" s="41">
        <f t="shared" si="3"/>
        <v>15</v>
      </c>
      <c r="K27" s="47">
        <f t="shared" si="4"/>
        <v>15811.662932061978</v>
      </c>
      <c r="L27" s="41">
        <f t="shared" si="5"/>
        <v>18</v>
      </c>
      <c r="M27" s="22">
        <f t="shared" si="6"/>
        <v>0.26777735222775439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443369824</v>
      </c>
      <c r="E28" s="45">
        <f t="shared" si="0"/>
        <v>3.3194062783757569E-2</v>
      </c>
      <c r="F28" s="41">
        <f t="shared" si="1"/>
        <v>11</v>
      </c>
      <c r="G28" s="60">
        <v>13396</v>
      </c>
      <c r="H28" s="46">
        <f t="shared" si="2"/>
        <v>17</v>
      </c>
      <c r="I28" s="60">
        <v>5062</v>
      </c>
      <c r="J28" s="41">
        <f t="shared" si="3"/>
        <v>14</v>
      </c>
      <c r="K28" s="60">
        <f t="shared" si="4"/>
        <v>87587.875148162784</v>
      </c>
      <c r="L28" s="41">
        <f t="shared" si="5"/>
        <v>7</v>
      </c>
      <c r="M28" s="22">
        <f t="shared" si="6"/>
        <v>0.32312013277160728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2411146</v>
      </c>
      <c r="E29" s="50">
        <f t="shared" si="0"/>
        <v>1.805168673473049E-4</v>
      </c>
      <c r="F29" s="41">
        <f t="shared" si="1"/>
        <v>20</v>
      </c>
      <c r="G29" s="61">
        <v>2340</v>
      </c>
      <c r="H29" s="46">
        <f t="shared" si="2"/>
        <v>19</v>
      </c>
      <c r="I29" s="61">
        <v>285</v>
      </c>
      <c r="J29" s="41">
        <f t="shared" si="3"/>
        <v>20</v>
      </c>
      <c r="K29" s="51">
        <f t="shared" si="4"/>
        <v>8460.1614035087714</v>
      </c>
      <c r="L29" s="41">
        <f t="shared" si="5"/>
        <v>20</v>
      </c>
      <c r="M29" s="28">
        <f t="shared" si="6"/>
        <v>1.8192263500574492E-2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13356901410</v>
      </c>
      <c r="E30" s="70"/>
      <c r="F30" s="71"/>
      <c r="G30" s="62">
        <v>395765</v>
      </c>
      <c r="H30" s="71"/>
      <c r="I30" s="62">
        <v>14022</v>
      </c>
      <c r="J30" s="71"/>
      <c r="K30" s="54">
        <f>IFERROR(D30/I30,0)</f>
        <v>952567.4946512623</v>
      </c>
      <c r="L30" s="71"/>
      <c r="M30" s="30">
        <f t="shared" si="6"/>
        <v>0.89505936422826504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93" priority="33" stopIfTrue="1">
      <formula>$F8&lt;=5</formula>
    </cfRule>
  </conditionalFormatting>
  <conditionalFormatting sqref="H8:H29">
    <cfRule type="expression" dxfId="592" priority="34" stopIfTrue="1">
      <formula>$H8&lt;=5</formula>
    </cfRule>
  </conditionalFormatting>
  <conditionalFormatting sqref="J8:J29">
    <cfRule type="expression" dxfId="591" priority="35" stopIfTrue="1">
      <formula>$J8&lt;=5</formula>
    </cfRule>
  </conditionalFormatting>
  <conditionalFormatting sqref="L8:L29">
    <cfRule type="expression" dxfId="590" priority="36" stopIfTrue="1">
      <formula>$L8&lt;=5</formula>
    </cfRule>
  </conditionalFormatting>
  <conditionalFormatting sqref="E8:E29">
    <cfRule type="expression" dxfId="589" priority="31" stopIfTrue="1">
      <formula>$F8&lt;=5</formula>
    </cfRule>
  </conditionalFormatting>
  <conditionalFormatting sqref="G8:G29">
    <cfRule type="expression" dxfId="588" priority="29" stopIfTrue="1">
      <formula>$H8&lt;=5</formula>
    </cfRule>
  </conditionalFormatting>
  <conditionalFormatting sqref="I8:I29">
    <cfRule type="expression" dxfId="587" priority="27" stopIfTrue="1">
      <formula>$J8&lt;=5</formula>
    </cfRule>
  </conditionalFormatting>
  <conditionalFormatting sqref="K8:K29">
    <cfRule type="expression" dxfId="586" priority="25" stopIfTrue="1">
      <formula>$L8&lt;=5</formula>
    </cfRule>
  </conditionalFormatting>
  <conditionalFormatting sqref="D8:D29">
    <cfRule type="expression" dxfId="585" priority="23" stopIfTrue="1">
      <formula>$F8&lt;=5</formula>
    </cfRule>
  </conditionalFormatting>
  <conditionalFormatting sqref="M8:M29">
    <cfRule type="expression" dxfId="584" priority="17" stopIfTrue="1">
      <formula>$N8&lt;=5</formula>
    </cfRule>
  </conditionalFormatting>
  <conditionalFormatting sqref="N8:N29">
    <cfRule type="expression" dxfId="583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5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213</v>
      </c>
    </row>
    <row r="3" spans="1:14" s="1" customFormat="1" ht="18.75" customHeight="1">
      <c r="A3" s="35"/>
      <c r="B3" s="116" t="s">
        <v>179</v>
      </c>
      <c r="C3" s="117"/>
      <c r="D3" s="126">
        <v>20473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281400282</v>
      </c>
      <c r="E8" s="40">
        <f t="shared" ref="E8:E29" si="0">IFERROR(D8/$D$30,0)</f>
        <v>1.6484580481221117E-2</v>
      </c>
      <c r="F8" s="41">
        <f>_xlfn.IFS(D8&gt;0,RANK(D8,$D$8:$D$29,0),D8=0,"-")</f>
        <v>14</v>
      </c>
      <c r="G8" s="59">
        <v>40620</v>
      </c>
      <c r="H8" s="46">
        <f>_xlfn.IFS(G8&gt;0,RANK(G8,$G$8:$G$29,0),G8=0,"-")</f>
        <v>14</v>
      </c>
      <c r="I8" s="59">
        <v>7092</v>
      </c>
      <c r="J8" s="41">
        <f>_xlfn.IFS(I8&gt;0,RANK(I8,$I$8:$I$29,0),I8=0,"-")</f>
        <v>12</v>
      </c>
      <c r="K8" s="42">
        <f>IFERROR(D8/I8,0)</f>
        <v>39678.55076142132</v>
      </c>
      <c r="L8" s="41">
        <f>_xlfn.IFS(K8&gt;0,RANK(K8,$K$8:$K$29,0),K8=0,"-")</f>
        <v>14</v>
      </c>
      <c r="M8" s="16">
        <f>IFERROR(I8/$D$3,0)</f>
        <v>0.34640746348849705</v>
      </c>
      <c r="N8" s="15">
        <f>_xlfn.IFS(M8&gt;0,RANK(M8,$M$8:$M$29,0),M8=0,"-")</f>
        <v>12</v>
      </c>
    </row>
    <row r="9" spans="1:14" ht="18.75" customHeight="1">
      <c r="B9" s="43" t="s">
        <v>47</v>
      </c>
      <c r="C9" s="44"/>
      <c r="D9" s="60">
        <v>2035247914</v>
      </c>
      <c r="E9" s="45">
        <f t="shared" si="0"/>
        <v>0.11922592187583662</v>
      </c>
      <c r="F9" s="41">
        <f t="shared" ref="F9:F29" si="1">_xlfn.IFS(D9&gt;0,RANK(D9,$D$8:$D$29,0),D9=0,"-")</f>
        <v>3</v>
      </c>
      <c r="G9" s="60">
        <v>55920</v>
      </c>
      <c r="H9" s="46">
        <f t="shared" ref="H9:H29" si="2">_xlfn.IFS(G9&gt;0,RANK(G9,$G$8:$G$29,0),G9=0,"-")</f>
        <v>11</v>
      </c>
      <c r="I9" s="60">
        <v>9183</v>
      </c>
      <c r="J9" s="41">
        <f t="shared" ref="J9:J29" si="3">_xlfn.IFS(I9&gt;0,RANK(I9,$I$8:$I$29,0),I9=0,"-")</f>
        <v>7</v>
      </c>
      <c r="K9" s="47">
        <f t="shared" ref="K9:K29" si="4">IFERROR(D9/I9,0)</f>
        <v>221632.13699226832</v>
      </c>
      <c r="L9" s="41">
        <f t="shared" ref="L9:L29" si="5">_xlfn.IFS(K9&gt;0,RANK(K9,$K$8:$K$29,0),K9=0,"-")</f>
        <v>1</v>
      </c>
      <c r="M9" s="22">
        <f t="shared" ref="M9:M30" si="6">IFERROR(I9/$D$3,0)</f>
        <v>0.44854198212279589</v>
      </c>
      <c r="N9" s="15">
        <f t="shared" ref="N9:N29" si="7">_xlfn.IFS(M9&gt;0,RANK(M9,$M$8:$M$29,0),M9=0,"-")</f>
        <v>7</v>
      </c>
    </row>
    <row r="10" spans="1:14" ht="18.75" customHeight="1">
      <c r="B10" s="43" t="s">
        <v>48</v>
      </c>
      <c r="C10" s="44"/>
      <c r="D10" s="60">
        <v>207701342</v>
      </c>
      <c r="E10" s="45">
        <f t="shared" si="0"/>
        <v>1.2167256777150748E-2</v>
      </c>
      <c r="F10" s="41">
        <f t="shared" si="1"/>
        <v>16</v>
      </c>
      <c r="G10" s="60">
        <v>22426</v>
      </c>
      <c r="H10" s="46">
        <f t="shared" si="2"/>
        <v>16</v>
      </c>
      <c r="I10" s="60">
        <v>3861</v>
      </c>
      <c r="J10" s="41">
        <f t="shared" si="3"/>
        <v>17</v>
      </c>
      <c r="K10" s="47">
        <f t="shared" si="4"/>
        <v>53794.701372701369</v>
      </c>
      <c r="L10" s="41">
        <f t="shared" si="5"/>
        <v>13</v>
      </c>
      <c r="M10" s="22">
        <f t="shared" si="6"/>
        <v>0.18858985004640258</v>
      </c>
      <c r="N10" s="15">
        <f t="shared" si="7"/>
        <v>17</v>
      </c>
    </row>
    <row r="11" spans="1:14" ht="18.75" customHeight="1">
      <c r="B11" s="43" t="s">
        <v>49</v>
      </c>
      <c r="C11" s="44"/>
      <c r="D11" s="60">
        <v>1136908127</v>
      </c>
      <c r="E11" s="45">
        <f t="shared" si="0"/>
        <v>6.6600692032305273E-2</v>
      </c>
      <c r="F11" s="41">
        <f t="shared" si="1"/>
        <v>6</v>
      </c>
      <c r="G11" s="60">
        <v>210105</v>
      </c>
      <c r="H11" s="46">
        <f t="shared" si="2"/>
        <v>3</v>
      </c>
      <c r="I11" s="60">
        <v>14727</v>
      </c>
      <c r="J11" s="41">
        <f t="shared" si="3"/>
        <v>2</v>
      </c>
      <c r="K11" s="47">
        <f t="shared" si="4"/>
        <v>77198.89502274734</v>
      </c>
      <c r="L11" s="41">
        <f t="shared" si="5"/>
        <v>11</v>
      </c>
      <c r="M11" s="22">
        <f t="shared" si="6"/>
        <v>0.71933766424070722</v>
      </c>
      <c r="N11" s="15">
        <f t="shared" si="7"/>
        <v>2</v>
      </c>
    </row>
    <row r="12" spans="1:14" ht="18.75" customHeight="1">
      <c r="B12" s="43" t="s">
        <v>50</v>
      </c>
      <c r="C12" s="44"/>
      <c r="D12" s="60">
        <v>352638467</v>
      </c>
      <c r="E12" s="45">
        <f t="shared" si="0"/>
        <v>2.0657751828535614E-2</v>
      </c>
      <c r="F12" s="41">
        <f t="shared" si="1"/>
        <v>12</v>
      </c>
      <c r="G12" s="60">
        <v>43780</v>
      </c>
      <c r="H12" s="46">
        <f t="shared" si="2"/>
        <v>12</v>
      </c>
      <c r="I12" s="60">
        <v>4082</v>
      </c>
      <c r="J12" s="41">
        <f t="shared" si="3"/>
        <v>16</v>
      </c>
      <c r="K12" s="47">
        <f t="shared" si="4"/>
        <v>86388.64943655071</v>
      </c>
      <c r="L12" s="41">
        <f t="shared" si="5"/>
        <v>10</v>
      </c>
      <c r="M12" s="22">
        <f t="shared" si="6"/>
        <v>0.19938455526791385</v>
      </c>
      <c r="N12" s="15">
        <f t="shared" si="7"/>
        <v>16</v>
      </c>
    </row>
    <row r="13" spans="1:14" ht="18.75" customHeight="1">
      <c r="B13" s="43" t="s">
        <v>51</v>
      </c>
      <c r="C13" s="44"/>
      <c r="D13" s="60">
        <v>927323445</v>
      </c>
      <c r="E13" s="45">
        <f t="shared" si="0"/>
        <v>5.4323108180914063E-2</v>
      </c>
      <c r="F13" s="41">
        <f t="shared" si="1"/>
        <v>9</v>
      </c>
      <c r="G13" s="60">
        <v>135645</v>
      </c>
      <c r="H13" s="46">
        <f t="shared" si="2"/>
        <v>5</v>
      </c>
      <c r="I13" s="60">
        <v>9355</v>
      </c>
      <c r="J13" s="41">
        <f t="shared" si="3"/>
        <v>6</v>
      </c>
      <c r="K13" s="47">
        <f t="shared" si="4"/>
        <v>99125.969535008015</v>
      </c>
      <c r="L13" s="41">
        <f t="shared" si="5"/>
        <v>7</v>
      </c>
      <c r="M13" s="22">
        <f t="shared" si="6"/>
        <v>0.45694329116397209</v>
      </c>
      <c r="N13" s="15">
        <f t="shared" si="7"/>
        <v>6</v>
      </c>
    </row>
    <row r="14" spans="1:14" ht="18.75" customHeight="1">
      <c r="B14" s="43" t="s">
        <v>52</v>
      </c>
      <c r="C14" s="44"/>
      <c r="D14" s="60">
        <v>614872576</v>
      </c>
      <c r="E14" s="45">
        <f t="shared" si="0"/>
        <v>3.60195675453081E-2</v>
      </c>
      <c r="F14" s="41">
        <f t="shared" si="1"/>
        <v>10</v>
      </c>
      <c r="G14" s="60">
        <v>63514</v>
      </c>
      <c r="H14" s="46">
        <f t="shared" si="2"/>
        <v>10</v>
      </c>
      <c r="I14" s="60">
        <v>8923</v>
      </c>
      <c r="J14" s="41">
        <f t="shared" si="3"/>
        <v>9</v>
      </c>
      <c r="K14" s="47">
        <f t="shared" si="4"/>
        <v>68908.727557996186</v>
      </c>
      <c r="L14" s="41">
        <f t="shared" si="5"/>
        <v>12</v>
      </c>
      <c r="M14" s="22">
        <f t="shared" si="6"/>
        <v>0.43584232892101793</v>
      </c>
      <c r="N14" s="15">
        <f t="shared" si="7"/>
        <v>9</v>
      </c>
    </row>
    <row r="15" spans="1:14" ht="18.75" customHeight="1">
      <c r="B15" s="43" t="s">
        <v>53</v>
      </c>
      <c r="C15" s="44"/>
      <c r="D15" s="60">
        <v>47123633</v>
      </c>
      <c r="E15" s="45">
        <f t="shared" si="0"/>
        <v>2.7605278688243367E-3</v>
      </c>
      <c r="F15" s="41">
        <f t="shared" si="1"/>
        <v>18</v>
      </c>
      <c r="G15" s="60">
        <v>15057</v>
      </c>
      <c r="H15" s="46">
        <f t="shared" si="2"/>
        <v>18</v>
      </c>
      <c r="I15" s="60">
        <v>2971</v>
      </c>
      <c r="J15" s="41">
        <f t="shared" si="3"/>
        <v>18</v>
      </c>
      <c r="K15" s="47">
        <f t="shared" si="4"/>
        <v>15861.202625378661</v>
      </c>
      <c r="L15" s="41">
        <f t="shared" si="5"/>
        <v>19</v>
      </c>
      <c r="M15" s="22">
        <f t="shared" si="6"/>
        <v>0.14511796024031651</v>
      </c>
      <c r="N15" s="15">
        <f t="shared" si="7"/>
        <v>18</v>
      </c>
    </row>
    <row r="16" spans="1:14" ht="18.75" customHeight="1">
      <c r="B16" s="43" t="s">
        <v>54</v>
      </c>
      <c r="C16" s="44"/>
      <c r="D16" s="60">
        <v>3270898427</v>
      </c>
      <c r="E16" s="45">
        <f t="shared" si="0"/>
        <v>0.19161099620284336</v>
      </c>
      <c r="F16" s="41">
        <f t="shared" si="1"/>
        <v>1</v>
      </c>
      <c r="G16" s="60">
        <v>253034</v>
      </c>
      <c r="H16" s="46">
        <f t="shared" si="2"/>
        <v>1</v>
      </c>
      <c r="I16" s="60">
        <v>15670</v>
      </c>
      <c r="J16" s="41">
        <f t="shared" si="3"/>
        <v>1</v>
      </c>
      <c r="K16" s="47">
        <f t="shared" si="4"/>
        <v>208736.33867262283</v>
      </c>
      <c r="L16" s="41">
        <f t="shared" si="5"/>
        <v>2</v>
      </c>
      <c r="M16" s="22">
        <f t="shared" si="6"/>
        <v>0.76539832950715581</v>
      </c>
      <c r="N16" s="15">
        <f t="shared" si="7"/>
        <v>1</v>
      </c>
    </row>
    <row r="17" spans="2:15" ht="18.75" customHeight="1">
      <c r="B17" s="43" t="s">
        <v>55</v>
      </c>
      <c r="C17" s="44"/>
      <c r="D17" s="60">
        <v>1058927728</v>
      </c>
      <c r="E17" s="45">
        <f t="shared" si="0"/>
        <v>6.2032558147943236E-2</v>
      </c>
      <c r="F17" s="41">
        <f t="shared" si="1"/>
        <v>8</v>
      </c>
      <c r="G17" s="60">
        <v>88308</v>
      </c>
      <c r="H17" s="46">
        <f t="shared" si="2"/>
        <v>6</v>
      </c>
      <c r="I17" s="60">
        <v>10438</v>
      </c>
      <c r="J17" s="41">
        <f t="shared" si="3"/>
        <v>5</v>
      </c>
      <c r="K17" s="47">
        <f t="shared" si="4"/>
        <v>101449.29373443188</v>
      </c>
      <c r="L17" s="41">
        <f t="shared" si="5"/>
        <v>6</v>
      </c>
      <c r="M17" s="22">
        <f t="shared" si="6"/>
        <v>0.50984223123137795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1298005661</v>
      </c>
      <c r="E18" s="45">
        <f t="shared" si="0"/>
        <v>7.603787256984737E-2</v>
      </c>
      <c r="F18" s="41">
        <f t="shared" si="1"/>
        <v>5</v>
      </c>
      <c r="G18" s="60">
        <v>208260</v>
      </c>
      <c r="H18" s="46">
        <f t="shared" si="2"/>
        <v>4</v>
      </c>
      <c r="I18" s="60">
        <v>14324</v>
      </c>
      <c r="J18" s="41">
        <f t="shared" si="3"/>
        <v>3</v>
      </c>
      <c r="K18" s="47">
        <f t="shared" si="4"/>
        <v>90617.541259424746</v>
      </c>
      <c r="L18" s="41">
        <f t="shared" si="5"/>
        <v>9</v>
      </c>
      <c r="M18" s="22">
        <f t="shared" si="6"/>
        <v>0.69965320177795143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237717074</v>
      </c>
      <c r="E19" s="45">
        <f t="shared" si="0"/>
        <v>1.3925594566793632E-2</v>
      </c>
      <c r="F19" s="41">
        <f t="shared" si="1"/>
        <v>15</v>
      </c>
      <c r="G19" s="60">
        <v>69489</v>
      </c>
      <c r="H19" s="46">
        <f t="shared" si="2"/>
        <v>9</v>
      </c>
      <c r="I19" s="60">
        <v>8399</v>
      </c>
      <c r="J19" s="41">
        <f t="shared" si="3"/>
        <v>10</v>
      </c>
      <c r="K19" s="47">
        <f t="shared" si="4"/>
        <v>28303.021073937372</v>
      </c>
      <c r="L19" s="41">
        <f t="shared" si="5"/>
        <v>16</v>
      </c>
      <c r="M19" s="22">
        <f t="shared" si="6"/>
        <v>0.41024764323743468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2255222359</v>
      </c>
      <c r="E20" s="45">
        <f t="shared" si="0"/>
        <v>0.13211214365444326</v>
      </c>
      <c r="F20" s="41">
        <f t="shared" si="1"/>
        <v>2</v>
      </c>
      <c r="G20" s="60">
        <v>212593</v>
      </c>
      <c r="H20" s="46">
        <f t="shared" si="2"/>
        <v>2</v>
      </c>
      <c r="I20" s="60">
        <v>13604</v>
      </c>
      <c r="J20" s="41">
        <f t="shared" si="3"/>
        <v>4</v>
      </c>
      <c r="K20" s="47">
        <f t="shared" si="4"/>
        <v>165776.41568656277</v>
      </c>
      <c r="L20" s="41">
        <f t="shared" si="5"/>
        <v>5</v>
      </c>
      <c r="M20" s="22">
        <f t="shared" si="6"/>
        <v>0.66448493137302789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1304838561</v>
      </c>
      <c r="E21" s="45">
        <f t="shared" si="0"/>
        <v>7.6438147541747131E-2</v>
      </c>
      <c r="F21" s="41">
        <f t="shared" si="1"/>
        <v>4</v>
      </c>
      <c r="G21" s="60">
        <v>87030</v>
      </c>
      <c r="H21" s="46">
        <f t="shared" si="2"/>
        <v>7</v>
      </c>
      <c r="I21" s="60">
        <v>7859</v>
      </c>
      <c r="J21" s="41">
        <f t="shared" si="3"/>
        <v>11</v>
      </c>
      <c r="K21" s="47">
        <f t="shared" si="4"/>
        <v>166031.11859015143</v>
      </c>
      <c r="L21" s="41">
        <f t="shared" si="5"/>
        <v>4</v>
      </c>
      <c r="M21" s="22">
        <f t="shared" si="6"/>
        <v>0.38387144043374199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4227</v>
      </c>
      <c r="E22" s="45">
        <f t="shared" si="0"/>
        <v>2.4761994266274991E-7</v>
      </c>
      <c r="F22" s="41">
        <f t="shared" si="1"/>
        <v>21</v>
      </c>
      <c r="G22" s="60">
        <v>10</v>
      </c>
      <c r="H22" s="46">
        <f t="shared" si="2"/>
        <v>21</v>
      </c>
      <c r="I22" s="60">
        <v>4</v>
      </c>
      <c r="J22" s="41">
        <f t="shared" si="3"/>
        <v>21</v>
      </c>
      <c r="K22" s="47">
        <f t="shared" si="4"/>
        <v>1056.75</v>
      </c>
      <c r="L22" s="41">
        <f t="shared" si="5"/>
        <v>21</v>
      </c>
      <c r="M22" s="22">
        <f t="shared" si="6"/>
        <v>1.9537928002735309E-4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867</v>
      </c>
      <c r="E23" s="45">
        <f t="shared" si="0"/>
        <v>5.0789328196972838E-8</v>
      </c>
      <c r="F23" s="41">
        <f t="shared" si="1"/>
        <v>22</v>
      </c>
      <c r="G23" s="60">
        <v>3</v>
      </c>
      <c r="H23" s="46">
        <f t="shared" si="2"/>
        <v>22</v>
      </c>
      <c r="I23" s="60">
        <v>1</v>
      </c>
      <c r="J23" s="41">
        <f t="shared" si="3"/>
        <v>22</v>
      </c>
      <c r="K23" s="60">
        <f t="shared" si="4"/>
        <v>867</v>
      </c>
      <c r="L23" s="41">
        <f t="shared" si="5"/>
        <v>22</v>
      </c>
      <c r="M23" s="22">
        <f t="shared" si="6"/>
        <v>4.8844820006838271E-5</v>
      </c>
      <c r="N23" s="15">
        <f t="shared" si="7"/>
        <v>22</v>
      </c>
    </row>
    <row r="24" spans="2:15" ht="18.75" customHeight="1">
      <c r="B24" s="43" t="s">
        <v>56</v>
      </c>
      <c r="C24" s="44"/>
      <c r="D24" s="60">
        <v>7457894</v>
      </c>
      <c r="E24" s="45">
        <f t="shared" si="0"/>
        <v>4.3688745792875959E-4</v>
      </c>
      <c r="F24" s="41">
        <f t="shared" si="1"/>
        <v>19</v>
      </c>
      <c r="G24" s="60">
        <v>1735</v>
      </c>
      <c r="H24" s="46">
        <f t="shared" si="2"/>
        <v>19</v>
      </c>
      <c r="I24" s="60">
        <v>412</v>
      </c>
      <c r="J24" s="41">
        <f t="shared" si="3"/>
        <v>19</v>
      </c>
      <c r="K24" s="47">
        <f t="shared" si="4"/>
        <v>18101.684466019418</v>
      </c>
      <c r="L24" s="41">
        <f t="shared" si="5"/>
        <v>17</v>
      </c>
      <c r="M24" s="22">
        <f t="shared" si="6"/>
        <v>2.0124065842817368E-2</v>
      </c>
      <c r="N24" s="15">
        <f t="shared" si="7"/>
        <v>19</v>
      </c>
    </row>
    <row r="25" spans="2:15" ht="18.75" customHeight="1">
      <c r="B25" s="43" t="s">
        <v>57</v>
      </c>
      <c r="C25" s="44"/>
      <c r="D25" s="60">
        <v>303642416</v>
      </c>
      <c r="E25" s="45">
        <f t="shared" si="0"/>
        <v>1.77875367021289E-2</v>
      </c>
      <c r="F25" s="41">
        <f t="shared" si="1"/>
        <v>13</v>
      </c>
      <c r="G25" s="60">
        <v>77592</v>
      </c>
      <c r="H25" s="46">
        <f t="shared" si="2"/>
        <v>8</v>
      </c>
      <c r="I25" s="60">
        <v>9130</v>
      </c>
      <c r="J25" s="41">
        <f t="shared" si="3"/>
        <v>8</v>
      </c>
      <c r="K25" s="47">
        <f t="shared" si="4"/>
        <v>33257.657831325298</v>
      </c>
      <c r="L25" s="41">
        <f t="shared" si="5"/>
        <v>15</v>
      </c>
      <c r="M25" s="22">
        <f t="shared" si="6"/>
        <v>0.44595320666243343</v>
      </c>
      <c r="N25" s="15">
        <f t="shared" si="7"/>
        <v>8</v>
      </c>
    </row>
    <row r="26" spans="2:15" ht="18.75" customHeight="1">
      <c r="B26" s="43" t="s">
        <v>58</v>
      </c>
      <c r="C26" s="44"/>
      <c r="D26" s="60">
        <v>1099359791</v>
      </c>
      <c r="E26" s="45">
        <f t="shared" si="0"/>
        <v>6.4401090232588776E-2</v>
      </c>
      <c r="F26" s="41">
        <f t="shared" si="1"/>
        <v>7</v>
      </c>
      <c r="G26" s="60">
        <v>40725</v>
      </c>
      <c r="H26" s="46">
        <f t="shared" si="2"/>
        <v>13</v>
      </c>
      <c r="I26" s="60">
        <v>6433</v>
      </c>
      <c r="J26" s="41">
        <f t="shared" si="3"/>
        <v>13</v>
      </c>
      <c r="K26" s="47">
        <f t="shared" si="4"/>
        <v>170893.79620705737</v>
      </c>
      <c r="L26" s="41">
        <f t="shared" si="5"/>
        <v>3</v>
      </c>
      <c r="M26" s="22">
        <f t="shared" si="6"/>
        <v>0.31421872710399062</v>
      </c>
      <c r="N26" s="15">
        <f t="shared" si="7"/>
        <v>13</v>
      </c>
    </row>
    <row r="27" spans="2:15" ht="18.75" customHeight="1">
      <c r="B27" s="43" t="s">
        <v>59</v>
      </c>
      <c r="C27" s="44"/>
      <c r="D27" s="60">
        <v>86046033</v>
      </c>
      <c r="E27" s="45">
        <f t="shared" si="0"/>
        <v>5.0406230796823017E-3</v>
      </c>
      <c r="F27" s="41">
        <f t="shared" si="1"/>
        <v>17</v>
      </c>
      <c r="G27" s="60">
        <v>32018</v>
      </c>
      <c r="H27" s="46">
        <f t="shared" si="2"/>
        <v>15</v>
      </c>
      <c r="I27" s="60">
        <v>4838</v>
      </c>
      <c r="J27" s="41">
        <f t="shared" si="3"/>
        <v>15</v>
      </c>
      <c r="K27" s="47">
        <f t="shared" si="4"/>
        <v>17785.455353451838</v>
      </c>
      <c r="L27" s="41">
        <f t="shared" si="5"/>
        <v>18</v>
      </c>
      <c r="M27" s="22">
        <f t="shared" si="6"/>
        <v>0.23631123919308358</v>
      </c>
      <c r="N27" s="15">
        <f t="shared" si="7"/>
        <v>15</v>
      </c>
    </row>
    <row r="28" spans="2:15" ht="18.75" customHeight="1">
      <c r="B28" s="43" t="s">
        <v>60</v>
      </c>
      <c r="C28" s="44"/>
      <c r="D28" s="60">
        <v>544408487</v>
      </c>
      <c r="E28" s="45">
        <f t="shared" si="0"/>
        <v>3.18917431597006E-2</v>
      </c>
      <c r="F28" s="41">
        <f t="shared" si="1"/>
        <v>11</v>
      </c>
      <c r="G28" s="60">
        <v>15858</v>
      </c>
      <c r="H28" s="46">
        <f t="shared" si="2"/>
        <v>17</v>
      </c>
      <c r="I28" s="60">
        <v>5995</v>
      </c>
      <c r="J28" s="41">
        <f t="shared" si="3"/>
        <v>14</v>
      </c>
      <c r="K28" s="47">
        <f t="shared" si="4"/>
        <v>90810.423185988329</v>
      </c>
      <c r="L28" s="41">
        <f t="shared" si="5"/>
        <v>8</v>
      </c>
      <c r="M28" s="22">
        <f t="shared" si="6"/>
        <v>0.29282469594099547</v>
      </c>
      <c r="N28" s="15">
        <f t="shared" si="7"/>
        <v>14</v>
      </c>
    </row>
    <row r="29" spans="2:15" ht="18.75" customHeight="1" thickBot="1">
      <c r="B29" s="48" t="s">
        <v>61</v>
      </c>
      <c r="C29" s="49"/>
      <c r="D29" s="61">
        <v>769909</v>
      </c>
      <c r="E29" s="50">
        <f t="shared" si="0"/>
        <v>4.5101684985932132E-5</v>
      </c>
      <c r="F29" s="41">
        <f t="shared" si="1"/>
        <v>20</v>
      </c>
      <c r="G29" s="61">
        <v>659</v>
      </c>
      <c r="H29" s="46">
        <f t="shared" si="2"/>
        <v>20</v>
      </c>
      <c r="I29" s="61">
        <v>98</v>
      </c>
      <c r="J29" s="41">
        <f t="shared" si="3"/>
        <v>20</v>
      </c>
      <c r="K29" s="51">
        <f t="shared" si="4"/>
        <v>7856.2142857142853</v>
      </c>
      <c r="L29" s="41">
        <f t="shared" si="5"/>
        <v>20</v>
      </c>
      <c r="M29" s="28">
        <f t="shared" si="6"/>
        <v>4.7867923606701506E-3</v>
      </c>
      <c r="N29" s="15">
        <f t="shared" si="7"/>
        <v>20</v>
      </c>
    </row>
    <row r="30" spans="2:15" ht="18.75" customHeight="1" thickTop="1">
      <c r="B30" s="52" t="s">
        <v>62</v>
      </c>
      <c r="C30" s="53"/>
      <c r="D30" s="62">
        <v>17070515220</v>
      </c>
      <c r="E30" s="70"/>
      <c r="F30" s="71"/>
      <c r="G30" s="62">
        <v>518581</v>
      </c>
      <c r="H30" s="71"/>
      <c r="I30" s="62">
        <v>18235</v>
      </c>
      <c r="J30" s="71"/>
      <c r="K30" s="54">
        <f>IFERROR(D30/I30,0)</f>
        <v>936140.12722785852</v>
      </c>
      <c r="L30" s="71"/>
      <c r="M30" s="30">
        <f t="shared" si="6"/>
        <v>0.890685292824696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82" priority="33" stopIfTrue="1">
      <formula>$F8&lt;=5</formula>
    </cfRule>
  </conditionalFormatting>
  <conditionalFormatting sqref="H8:H29">
    <cfRule type="expression" dxfId="581" priority="34" stopIfTrue="1">
      <formula>$H8&lt;=5</formula>
    </cfRule>
  </conditionalFormatting>
  <conditionalFormatting sqref="J8:J29">
    <cfRule type="expression" dxfId="580" priority="35" stopIfTrue="1">
      <formula>$J8&lt;=5</formula>
    </cfRule>
  </conditionalFormatting>
  <conditionalFormatting sqref="L8:L29">
    <cfRule type="expression" dxfId="579" priority="36" stopIfTrue="1">
      <formula>$L8&lt;=5</formula>
    </cfRule>
  </conditionalFormatting>
  <conditionalFormatting sqref="E8:E29">
    <cfRule type="expression" dxfId="578" priority="31" stopIfTrue="1">
      <formula>$F8&lt;=5</formula>
    </cfRule>
  </conditionalFormatting>
  <conditionalFormatting sqref="G8:G29">
    <cfRule type="expression" dxfId="577" priority="29" stopIfTrue="1">
      <formula>$H8&lt;=5</formula>
    </cfRule>
  </conditionalFormatting>
  <conditionalFormatting sqref="I8:I29">
    <cfRule type="expression" dxfId="576" priority="27" stopIfTrue="1">
      <formula>$J8&lt;=5</formula>
    </cfRule>
  </conditionalFormatting>
  <conditionalFormatting sqref="K8:K29">
    <cfRule type="expression" dxfId="575" priority="25" stopIfTrue="1">
      <formula>$L8&lt;=5</formula>
    </cfRule>
  </conditionalFormatting>
  <conditionalFormatting sqref="D8:D29">
    <cfRule type="expression" dxfId="574" priority="23" stopIfTrue="1">
      <formula>$F8&lt;=5</formula>
    </cfRule>
  </conditionalFormatting>
  <conditionalFormatting sqref="N8:N29">
    <cfRule type="expression" dxfId="573" priority="17" stopIfTrue="1">
      <formula>$N8&lt;=5</formula>
    </cfRule>
  </conditionalFormatting>
  <conditionalFormatting sqref="M8:M29">
    <cfRule type="expression" dxfId="572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6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214</v>
      </c>
    </row>
    <row r="3" spans="1:14" s="1" customFormat="1" ht="18.75" customHeight="1">
      <c r="A3" s="35"/>
      <c r="B3" s="116" t="s">
        <v>179</v>
      </c>
      <c r="C3" s="117"/>
      <c r="D3" s="126">
        <v>32694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434911709</v>
      </c>
      <c r="E8" s="40">
        <f t="shared" ref="E8:E29" si="0">IFERROR(D8/$D$30,0)</f>
        <v>1.569062748678611E-2</v>
      </c>
      <c r="F8" s="41">
        <f>_xlfn.IFS(D8&gt;0,RANK(D8,$D$8:$D$29,0),D8=0,"-")</f>
        <v>15</v>
      </c>
      <c r="G8" s="59">
        <v>59638</v>
      </c>
      <c r="H8" s="46">
        <f>_xlfn.IFS(G8&gt;0,RANK(G8,$G$8:$G$29,0),G8=0,"-")</f>
        <v>15</v>
      </c>
      <c r="I8" s="59">
        <v>11395</v>
      </c>
      <c r="J8" s="41">
        <f>_xlfn.IFS(I8&gt;0,RANK(I8,$I$8:$I$29,0),I8=0,"-")</f>
        <v>13</v>
      </c>
      <c r="K8" s="42">
        <f>IFERROR(D8/I8,0)</f>
        <v>38166.889776217642</v>
      </c>
      <c r="L8" s="41">
        <f>_xlfn.IFS(K8&gt;0,RANK(K8,$K$8:$K$29,0),K8=0,"-")</f>
        <v>14</v>
      </c>
      <c r="M8" s="16">
        <f>IFERROR(I8/$D$3,0)</f>
        <v>0.348534899369915</v>
      </c>
      <c r="N8" s="15">
        <f>_xlfn.IFS(M8&gt;0,RANK(M8,$M$8:$M$29,0),M8=0,"-")</f>
        <v>13</v>
      </c>
    </row>
    <row r="9" spans="1:14" ht="18.75" customHeight="1">
      <c r="B9" s="43" t="s">
        <v>29</v>
      </c>
      <c r="C9" s="44"/>
      <c r="D9" s="60">
        <v>2839697326</v>
      </c>
      <c r="E9" s="45">
        <f t="shared" si="0"/>
        <v>0.10244983520894035</v>
      </c>
      <c r="F9" s="41">
        <f t="shared" ref="F9:F29" si="1">_xlfn.IFS(D9&gt;0,RANK(D9,$D$8:$D$29,0),D9=0,"-")</f>
        <v>3</v>
      </c>
      <c r="G9" s="60">
        <v>77997</v>
      </c>
      <c r="H9" s="46">
        <f t="shared" ref="H9:H29" si="2">_xlfn.IFS(G9&gt;0,RANK(G9,$G$8:$G$29,0),G9=0,"-")</f>
        <v>11</v>
      </c>
      <c r="I9" s="60">
        <v>14334</v>
      </c>
      <c r="J9" s="41">
        <f t="shared" ref="J9:J29" si="3">_xlfn.IFS(I9&gt;0,RANK(I9,$I$8:$I$29,0),I9=0,"-")</f>
        <v>8</v>
      </c>
      <c r="K9" s="47">
        <f t="shared" ref="K9:K29" si="4">IFERROR(D9/I9,0)</f>
        <v>198109.20371145528</v>
      </c>
      <c r="L9" s="41">
        <f t="shared" ref="L9:L29" si="5">_xlfn.IFS(K9&gt;0,RANK(K9,$K$8:$K$29,0),K9=0,"-")</f>
        <v>1</v>
      </c>
      <c r="M9" s="22">
        <f t="shared" ref="M9:M30" si="6">IFERROR(I9/$D$3,0)</f>
        <v>0.43842906955404659</v>
      </c>
      <c r="N9" s="15">
        <f t="shared" ref="N9:N29" si="7">_xlfn.IFS(M9&gt;0,RANK(M9,$M$8:$M$29,0),M9=0,"-")</f>
        <v>8</v>
      </c>
    </row>
    <row r="10" spans="1:14" ht="18.75" customHeight="1">
      <c r="B10" s="43" t="s">
        <v>30</v>
      </c>
      <c r="C10" s="44"/>
      <c r="D10" s="60">
        <v>288419274</v>
      </c>
      <c r="E10" s="45">
        <f t="shared" si="0"/>
        <v>1.0405512876967161E-2</v>
      </c>
      <c r="F10" s="41">
        <f t="shared" si="1"/>
        <v>16</v>
      </c>
      <c r="G10" s="60">
        <v>40657</v>
      </c>
      <c r="H10" s="46">
        <f t="shared" si="2"/>
        <v>16</v>
      </c>
      <c r="I10" s="60">
        <v>6504</v>
      </c>
      <c r="J10" s="41">
        <f t="shared" si="3"/>
        <v>16</v>
      </c>
      <c r="K10" s="47">
        <f t="shared" si="4"/>
        <v>44344.906826568265</v>
      </c>
      <c r="L10" s="41">
        <f t="shared" si="5"/>
        <v>13</v>
      </c>
      <c r="M10" s="22">
        <f t="shared" si="6"/>
        <v>0.19893558451091944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1967241259</v>
      </c>
      <c r="E11" s="45">
        <f t="shared" si="0"/>
        <v>7.0973600233892792E-2</v>
      </c>
      <c r="F11" s="41">
        <f t="shared" si="1"/>
        <v>6</v>
      </c>
      <c r="G11" s="60">
        <v>347602</v>
      </c>
      <c r="H11" s="46">
        <f t="shared" si="2"/>
        <v>3</v>
      </c>
      <c r="I11" s="60">
        <v>23844</v>
      </c>
      <c r="J11" s="41">
        <f t="shared" si="3"/>
        <v>2</v>
      </c>
      <c r="K11" s="47">
        <f t="shared" si="4"/>
        <v>82504.666121456132</v>
      </c>
      <c r="L11" s="41">
        <f t="shared" si="5"/>
        <v>11</v>
      </c>
      <c r="M11" s="22">
        <f t="shared" si="6"/>
        <v>0.72930812993209759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595641204</v>
      </c>
      <c r="E12" s="45">
        <f t="shared" si="0"/>
        <v>2.1489382912302259E-2</v>
      </c>
      <c r="F12" s="41">
        <f t="shared" si="1"/>
        <v>12</v>
      </c>
      <c r="G12" s="60">
        <v>65469</v>
      </c>
      <c r="H12" s="46">
        <f t="shared" si="2"/>
        <v>14</v>
      </c>
      <c r="I12" s="60">
        <v>5979</v>
      </c>
      <c r="J12" s="41">
        <f t="shared" si="3"/>
        <v>17</v>
      </c>
      <c r="K12" s="47">
        <f t="shared" si="4"/>
        <v>99622.211741093823</v>
      </c>
      <c r="L12" s="41">
        <f t="shared" si="5"/>
        <v>8</v>
      </c>
      <c r="M12" s="22">
        <f t="shared" si="6"/>
        <v>0.18287759221875574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1487153732</v>
      </c>
      <c r="E13" s="45">
        <f t="shared" si="0"/>
        <v>5.3653131754141263E-2</v>
      </c>
      <c r="F13" s="41">
        <f t="shared" si="1"/>
        <v>9</v>
      </c>
      <c r="G13" s="60">
        <v>209342</v>
      </c>
      <c r="H13" s="46">
        <f t="shared" si="2"/>
        <v>5</v>
      </c>
      <c r="I13" s="60">
        <v>15201</v>
      </c>
      <c r="J13" s="41">
        <f t="shared" si="3"/>
        <v>7</v>
      </c>
      <c r="K13" s="47">
        <f t="shared" si="4"/>
        <v>97832.624958884291</v>
      </c>
      <c r="L13" s="41">
        <f t="shared" si="5"/>
        <v>9</v>
      </c>
      <c r="M13" s="22">
        <f t="shared" si="6"/>
        <v>0.46494769682510551</v>
      </c>
      <c r="N13" s="15">
        <f t="shared" si="7"/>
        <v>7</v>
      </c>
    </row>
    <row r="14" spans="1:14" ht="18.75" customHeight="1">
      <c r="B14" s="43" t="s">
        <v>34</v>
      </c>
      <c r="C14" s="44"/>
      <c r="D14" s="60">
        <v>1082243079</v>
      </c>
      <c r="E14" s="45">
        <f t="shared" si="0"/>
        <v>3.9044874284452601E-2</v>
      </c>
      <c r="F14" s="41">
        <f t="shared" si="1"/>
        <v>11</v>
      </c>
      <c r="G14" s="60">
        <v>103512</v>
      </c>
      <c r="H14" s="46">
        <f t="shared" si="2"/>
        <v>10</v>
      </c>
      <c r="I14" s="60">
        <v>13969</v>
      </c>
      <c r="J14" s="41">
        <f t="shared" si="3"/>
        <v>10</v>
      </c>
      <c r="K14" s="47">
        <f t="shared" si="4"/>
        <v>77474.628033502755</v>
      </c>
      <c r="L14" s="41">
        <f t="shared" si="5"/>
        <v>12</v>
      </c>
      <c r="M14" s="22">
        <f t="shared" si="6"/>
        <v>0.42726494157949468</v>
      </c>
      <c r="N14" s="15">
        <f t="shared" si="7"/>
        <v>10</v>
      </c>
    </row>
    <row r="15" spans="1:14" ht="18.75" customHeight="1">
      <c r="B15" s="43" t="s">
        <v>35</v>
      </c>
      <c r="C15" s="44"/>
      <c r="D15" s="60">
        <v>77224539</v>
      </c>
      <c r="E15" s="45">
        <f t="shared" si="0"/>
        <v>2.7860861163611166E-3</v>
      </c>
      <c r="F15" s="41">
        <f t="shared" si="1"/>
        <v>18</v>
      </c>
      <c r="G15" s="60">
        <v>24549</v>
      </c>
      <c r="H15" s="46">
        <f t="shared" si="2"/>
        <v>17</v>
      </c>
      <c r="I15" s="60">
        <v>4960</v>
      </c>
      <c r="J15" s="41">
        <f t="shared" si="3"/>
        <v>18</v>
      </c>
      <c r="K15" s="47">
        <f t="shared" si="4"/>
        <v>15569.463508064517</v>
      </c>
      <c r="L15" s="41">
        <f t="shared" si="5"/>
        <v>20</v>
      </c>
      <c r="M15" s="22">
        <f t="shared" si="6"/>
        <v>0.15170979384596561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5134574261</v>
      </c>
      <c r="E16" s="45">
        <f t="shared" si="0"/>
        <v>0.18524378710758299</v>
      </c>
      <c r="F16" s="41">
        <f t="shared" si="1"/>
        <v>1</v>
      </c>
      <c r="G16" s="60">
        <v>418700</v>
      </c>
      <c r="H16" s="46">
        <f t="shared" si="2"/>
        <v>1</v>
      </c>
      <c r="I16" s="60">
        <v>25943</v>
      </c>
      <c r="J16" s="41">
        <f t="shared" si="3"/>
        <v>1</v>
      </c>
      <c r="K16" s="47">
        <f t="shared" si="4"/>
        <v>197917.52152796515</v>
      </c>
      <c r="L16" s="41">
        <f t="shared" si="5"/>
        <v>2</v>
      </c>
      <c r="M16" s="22">
        <f t="shared" si="6"/>
        <v>0.79350951244876733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1841504560</v>
      </c>
      <c r="E17" s="45">
        <f t="shared" si="0"/>
        <v>6.6437305476588035E-2</v>
      </c>
      <c r="F17" s="41">
        <f t="shared" si="1"/>
        <v>7</v>
      </c>
      <c r="G17" s="60">
        <v>146489</v>
      </c>
      <c r="H17" s="46">
        <f t="shared" si="2"/>
        <v>6</v>
      </c>
      <c r="I17" s="60">
        <v>17770</v>
      </c>
      <c r="J17" s="41">
        <f t="shared" si="3"/>
        <v>5</v>
      </c>
      <c r="K17" s="47">
        <f t="shared" si="4"/>
        <v>103629.96961170512</v>
      </c>
      <c r="L17" s="41">
        <f t="shared" si="5"/>
        <v>7</v>
      </c>
      <c r="M17" s="22">
        <f t="shared" si="6"/>
        <v>0.54352480577475992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2117913791</v>
      </c>
      <c r="E18" s="45">
        <f t="shared" si="0"/>
        <v>7.6409523257300882E-2</v>
      </c>
      <c r="F18" s="41">
        <f t="shared" si="1"/>
        <v>5</v>
      </c>
      <c r="G18" s="60">
        <v>349097</v>
      </c>
      <c r="H18" s="46">
        <f t="shared" si="2"/>
        <v>2</v>
      </c>
      <c r="I18" s="60">
        <v>23778</v>
      </c>
      <c r="J18" s="41">
        <f t="shared" si="3"/>
        <v>3</v>
      </c>
      <c r="K18" s="47">
        <f t="shared" si="4"/>
        <v>89070.308310202701</v>
      </c>
      <c r="L18" s="41">
        <f t="shared" si="5"/>
        <v>10</v>
      </c>
      <c r="M18" s="22">
        <f t="shared" si="6"/>
        <v>0.72728941090108279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472729355</v>
      </c>
      <c r="E19" s="45">
        <f t="shared" si="0"/>
        <v>1.7055002332378385E-2</v>
      </c>
      <c r="F19" s="41">
        <f t="shared" si="1"/>
        <v>14</v>
      </c>
      <c r="G19" s="60">
        <v>116340</v>
      </c>
      <c r="H19" s="46">
        <f t="shared" si="2"/>
        <v>9</v>
      </c>
      <c r="I19" s="60">
        <v>14321</v>
      </c>
      <c r="J19" s="41">
        <f t="shared" si="3"/>
        <v>9</v>
      </c>
      <c r="K19" s="47">
        <f t="shared" si="4"/>
        <v>33009.521332309196</v>
      </c>
      <c r="L19" s="41">
        <f t="shared" si="5"/>
        <v>16</v>
      </c>
      <c r="M19" s="22">
        <f t="shared" si="6"/>
        <v>0.43803144307824066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3837128809</v>
      </c>
      <c r="E20" s="45">
        <f t="shared" si="0"/>
        <v>0.13843489957828256</v>
      </c>
      <c r="F20" s="41">
        <f t="shared" si="1"/>
        <v>2</v>
      </c>
      <c r="G20" s="60">
        <v>344070</v>
      </c>
      <c r="H20" s="46">
        <f t="shared" si="2"/>
        <v>4</v>
      </c>
      <c r="I20" s="60">
        <v>23125</v>
      </c>
      <c r="J20" s="41">
        <f t="shared" si="3"/>
        <v>4</v>
      </c>
      <c r="K20" s="47">
        <f t="shared" si="4"/>
        <v>165929.89444324325</v>
      </c>
      <c r="L20" s="41">
        <f t="shared" si="5"/>
        <v>3</v>
      </c>
      <c r="M20" s="22">
        <f t="shared" si="6"/>
        <v>0.70731632715482962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2179612280</v>
      </c>
      <c r="E21" s="45">
        <f t="shared" si="0"/>
        <v>7.8635464723955148E-2</v>
      </c>
      <c r="F21" s="41">
        <f t="shared" si="1"/>
        <v>4</v>
      </c>
      <c r="G21" s="60">
        <v>129086</v>
      </c>
      <c r="H21" s="46">
        <f t="shared" si="2"/>
        <v>7</v>
      </c>
      <c r="I21" s="60">
        <v>13166</v>
      </c>
      <c r="J21" s="41">
        <f t="shared" si="3"/>
        <v>11</v>
      </c>
      <c r="K21" s="47">
        <f t="shared" si="4"/>
        <v>165548.55536989216</v>
      </c>
      <c r="L21" s="41">
        <f t="shared" si="5"/>
        <v>4</v>
      </c>
      <c r="M21" s="22">
        <f t="shared" si="6"/>
        <v>0.40270386003548053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252230</v>
      </c>
      <c r="E22" s="45">
        <f t="shared" si="0"/>
        <v>9.099885997762504E-6</v>
      </c>
      <c r="F22" s="41">
        <f t="shared" si="1"/>
        <v>21</v>
      </c>
      <c r="G22" s="60">
        <v>100</v>
      </c>
      <c r="H22" s="46">
        <f t="shared" si="2"/>
        <v>21</v>
      </c>
      <c r="I22" s="60">
        <v>29</v>
      </c>
      <c r="J22" s="41">
        <f t="shared" si="3"/>
        <v>21</v>
      </c>
      <c r="K22" s="47">
        <f t="shared" si="4"/>
        <v>8697.5862068965525</v>
      </c>
      <c r="L22" s="41">
        <f t="shared" si="5"/>
        <v>21</v>
      </c>
      <c r="M22" s="22">
        <f t="shared" si="6"/>
        <v>8.8701290756713772E-4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8332</v>
      </c>
      <c r="E23" s="45">
        <f t="shared" si="0"/>
        <v>3.0059965164079285E-7</v>
      </c>
      <c r="F23" s="41">
        <f t="shared" si="1"/>
        <v>22</v>
      </c>
      <c r="G23" s="60">
        <v>5</v>
      </c>
      <c r="H23" s="46">
        <f t="shared" si="2"/>
        <v>22</v>
      </c>
      <c r="I23" s="60">
        <v>4</v>
      </c>
      <c r="J23" s="41">
        <f t="shared" si="3"/>
        <v>22</v>
      </c>
      <c r="K23" s="47">
        <f t="shared" si="4"/>
        <v>2083</v>
      </c>
      <c r="L23" s="41">
        <f t="shared" si="5"/>
        <v>22</v>
      </c>
      <c r="M23" s="22">
        <f t="shared" si="6"/>
        <v>1.2234660794029485E-4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19409989</v>
      </c>
      <c r="E24" s="45">
        <f t="shared" si="0"/>
        <v>7.0026835474695402E-4</v>
      </c>
      <c r="F24" s="41">
        <f t="shared" si="1"/>
        <v>19</v>
      </c>
      <c r="G24" s="60">
        <v>2840</v>
      </c>
      <c r="H24" s="46">
        <f t="shared" si="2"/>
        <v>19</v>
      </c>
      <c r="I24" s="60">
        <v>746</v>
      </c>
      <c r="J24" s="41">
        <f t="shared" si="3"/>
        <v>19</v>
      </c>
      <c r="K24" s="47">
        <f t="shared" si="4"/>
        <v>26018.75201072386</v>
      </c>
      <c r="L24" s="41">
        <f t="shared" si="5"/>
        <v>17</v>
      </c>
      <c r="M24" s="22">
        <f t="shared" si="6"/>
        <v>2.2817642380864991E-2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582216585</v>
      </c>
      <c r="E25" s="45">
        <f t="shared" si="0"/>
        <v>2.1005053124158912E-2</v>
      </c>
      <c r="F25" s="41">
        <f t="shared" si="1"/>
        <v>13</v>
      </c>
      <c r="G25" s="60">
        <v>127825</v>
      </c>
      <c r="H25" s="46">
        <f t="shared" si="2"/>
        <v>8</v>
      </c>
      <c r="I25" s="60">
        <v>15582</v>
      </c>
      <c r="J25" s="41">
        <f t="shared" si="3"/>
        <v>6</v>
      </c>
      <c r="K25" s="47">
        <f t="shared" si="4"/>
        <v>37364.68906430497</v>
      </c>
      <c r="L25" s="41">
        <f t="shared" si="5"/>
        <v>15</v>
      </c>
      <c r="M25" s="22">
        <f t="shared" si="6"/>
        <v>0.47660121123141863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1502543161</v>
      </c>
      <c r="E26" s="45">
        <f t="shared" si="0"/>
        <v>5.42083474282112E-2</v>
      </c>
      <c r="F26" s="41">
        <f t="shared" si="1"/>
        <v>8</v>
      </c>
      <c r="G26" s="60">
        <v>71346</v>
      </c>
      <c r="H26" s="46">
        <f t="shared" si="2"/>
        <v>12</v>
      </c>
      <c r="I26" s="60">
        <v>11525</v>
      </c>
      <c r="J26" s="41">
        <f t="shared" si="3"/>
        <v>12</v>
      </c>
      <c r="K26" s="47">
        <f t="shared" si="4"/>
        <v>130372.50854663775</v>
      </c>
      <c r="L26" s="41">
        <f t="shared" si="5"/>
        <v>5</v>
      </c>
      <c r="M26" s="22">
        <f t="shared" si="6"/>
        <v>0.35251116412797456</v>
      </c>
      <c r="N26" s="15">
        <f t="shared" si="7"/>
        <v>12</v>
      </c>
    </row>
    <row r="27" spans="2:15" ht="18.75" customHeight="1">
      <c r="B27" s="43" t="s">
        <v>41</v>
      </c>
      <c r="C27" s="44"/>
      <c r="D27" s="60">
        <v>171156640</v>
      </c>
      <c r="E27" s="45">
        <f t="shared" si="0"/>
        <v>6.1749431541056879E-3</v>
      </c>
      <c r="F27" s="41">
        <f t="shared" si="1"/>
        <v>17</v>
      </c>
      <c r="G27" s="60">
        <v>69020</v>
      </c>
      <c r="H27" s="46">
        <f t="shared" si="2"/>
        <v>13</v>
      </c>
      <c r="I27" s="60">
        <v>9345</v>
      </c>
      <c r="J27" s="41">
        <f t="shared" si="3"/>
        <v>14</v>
      </c>
      <c r="K27" s="47">
        <f t="shared" si="4"/>
        <v>18315.317281968968</v>
      </c>
      <c r="L27" s="41">
        <f t="shared" si="5"/>
        <v>19</v>
      </c>
      <c r="M27" s="22">
        <f t="shared" si="6"/>
        <v>0.28583226280051388</v>
      </c>
      <c r="N27" s="15">
        <f t="shared" si="7"/>
        <v>14</v>
      </c>
    </row>
    <row r="28" spans="2:15" ht="18.75" customHeight="1">
      <c r="B28" s="43" t="s">
        <v>42</v>
      </c>
      <c r="C28" s="44"/>
      <c r="D28" s="60">
        <v>1084034363</v>
      </c>
      <c r="E28" s="45">
        <f t="shared" si="0"/>
        <v>3.9109499746093228E-2</v>
      </c>
      <c r="F28" s="41">
        <f t="shared" si="1"/>
        <v>10</v>
      </c>
      <c r="G28" s="60">
        <v>22813</v>
      </c>
      <c r="H28" s="46">
        <f t="shared" si="2"/>
        <v>18</v>
      </c>
      <c r="I28" s="60">
        <v>9049</v>
      </c>
      <c r="J28" s="41">
        <f t="shared" si="3"/>
        <v>15</v>
      </c>
      <c r="K28" s="47">
        <f t="shared" si="4"/>
        <v>119796.03967289203</v>
      </c>
      <c r="L28" s="41">
        <f t="shared" si="5"/>
        <v>6</v>
      </c>
      <c r="M28" s="22">
        <f t="shared" si="6"/>
        <v>0.27677861381293206</v>
      </c>
      <c r="N28" s="15">
        <f t="shared" si="7"/>
        <v>15</v>
      </c>
    </row>
    <row r="29" spans="2:15" ht="18.75" customHeight="1" thickBot="1">
      <c r="B29" s="48" t="s">
        <v>43</v>
      </c>
      <c r="C29" s="49"/>
      <c r="D29" s="61">
        <v>2313182</v>
      </c>
      <c r="E29" s="50">
        <f t="shared" si="0"/>
        <v>8.3454357102946772E-5</v>
      </c>
      <c r="F29" s="41">
        <f t="shared" si="1"/>
        <v>20</v>
      </c>
      <c r="G29" s="61">
        <v>847</v>
      </c>
      <c r="H29" s="46">
        <f t="shared" si="2"/>
        <v>20</v>
      </c>
      <c r="I29" s="61">
        <v>111</v>
      </c>
      <c r="J29" s="41">
        <f t="shared" si="3"/>
        <v>20</v>
      </c>
      <c r="K29" s="51">
        <f t="shared" si="4"/>
        <v>20839.477477477478</v>
      </c>
      <c r="L29" s="41">
        <f t="shared" si="5"/>
        <v>18</v>
      </c>
      <c r="M29" s="28">
        <f t="shared" si="6"/>
        <v>3.3951183703431823E-3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27717929660</v>
      </c>
      <c r="E30" s="70"/>
      <c r="F30" s="71"/>
      <c r="G30" s="62">
        <v>807815</v>
      </c>
      <c r="H30" s="71"/>
      <c r="I30" s="62">
        <v>29353</v>
      </c>
      <c r="J30" s="71"/>
      <c r="K30" s="54">
        <f>IFERROR(D30/I30,0)</f>
        <v>944296.3124723197</v>
      </c>
      <c r="L30" s="71"/>
      <c r="M30" s="30">
        <f t="shared" si="6"/>
        <v>0.89780999571786868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71" priority="24" stopIfTrue="1">
      <formula>$F8&lt;=5</formula>
    </cfRule>
  </conditionalFormatting>
  <conditionalFormatting sqref="H8:H29">
    <cfRule type="expression" dxfId="570" priority="25" stopIfTrue="1">
      <formula>$H8&lt;=5</formula>
    </cfRule>
  </conditionalFormatting>
  <conditionalFormatting sqref="J8:J29">
    <cfRule type="expression" dxfId="569" priority="26" stopIfTrue="1">
      <formula>$J8&lt;=5</formula>
    </cfRule>
  </conditionalFormatting>
  <conditionalFormatting sqref="L8:L29">
    <cfRule type="expression" dxfId="568" priority="27" stopIfTrue="1">
      <formula>$L8&lt;=5</formula>
    </cfRule>
  </conditionalFormatting>
  <conditionalFormatting sqref="E8:E29">
    <cfRule type="expression" dxfId="567" priority="22" stopIfTrue="1">
      <formula>$F8&lt;=5</formula>
    </cfRule>
  </conditionalFormatting>
  <conditionalFormatting sqref="G8:G29">
    <cfRule type="expression" dxfId="566" priority="20" stopIfTrue="1">
      <formula>$H8&lt;=5</formula>
    </cfRule>
  </conditionalFormatting>
  <conditionalFormatting sqref="I8:I29">
    <cfRule type="expression" dxfId="565" priority="18" stopIfTrue="1">
      <formula>$J8&lt;=5</formula>
    </cfRule>
  </conditionalFormatting>
  <conditionalFormatting sqref="K8:K29">
    <cfRule type="expression" dxfId="564" priority="16" stopIfTrue="1">
      <formula>$L8&lt;=5</formula>
    </cfRule>
  </conditionalFormatting>
  <conditionalFormatting sqref="D8:D29">
    <cfRule type="expression" dxfId="563" priority="14" stopIfTrue="1">
      <formula>$F8&lt;=5</formula>
    </cfRule>
  </conditionalFormatting>
  <conditionalFormatting sqref="N8:N29">
    <cfRule type="expression" dxfId="562" priority="8" stopIfTrue="1">
      <formula>$N8&lt;=5</formula>
    </cfRule>
  </conditionalFormatting>
  <conditionalFormatting sqref="M8:M29">
    <cfRule type="expression" dxfId="561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7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215</v>
      </c>
    </row>
    <row r="3" spans="1:14" s="1" customFormat="1" ht="18.75" customHeight="1">
      <c r="A3" s="35"/>
      <c r="B3" s="116" t="s">
        <v>179</v>
      </c>
      <c r="C3" s="117"/>
      <c r="D3" s="126">
        <v>14573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240527227</v>
      </c>
      <c r="E8" s="40">
        <f t="shared" ref="E8:E29" si="0">IFERROR(D8/$D$30,0)</f>
        <v>2.0388494877297485E-2</v>
      </c>
      <c r="F8" s="41">
        <f>_xlfn.IFS(D8&gt;0,RANK(D8,$D$8:$D$29,0),D8=0,"-")</f>
        <v>13</v>
      </c>
      <c r="G8" s="59">
        <v>30156</v>
      </c>
      <c r="H8" s="46">
        <f>_xlfn.IFS(G8&gt;0,RANK(G8,$G$8:$G$29,0),G8=0,"-")</f>
        <v>12</v>
      </c>
      <c r="I8" s="59">
        <v>5207</v>
      </c>
      <c r="J8" s="41">
        <f>_xlfn.IFS(I8&gt;0,RANK(I8,$I$8:$I$29,0),I8=0,"-")</f>
        <v>12</v>
      </c>
      <c r="K8" s="42">
        <f>IFERROR(D8/I8,0)</f>
        <v>46193.053005569425</v>
      </c>
      <c r="L8" s="41">
        <f>_xlfn.IFS(K8&gt;0,RANK(K8,$K$8:$K$29,0),K8=0,"-")</f>
        <v>14</v>
      </c>
      <c r="M8" s="16">
        <f>IFERROR(I8/$D$3,0)</f>
        <v>0.35730460440540723</v>
      </c>
      <c r="N8" s="15">
        <f>_xlfn.IFS(M8&gt;0,RANK(M8,$M$8:$M$29,0),M8=0,"-")</f>
        <v>12</v>
      </c>
    </row>
    <row r="9" spans="1:14" ht="18.75" customHeight="1">
      <c r="B9" s="43" t="s">
        <v>47</v>
      </c>
      <c r="C9" s="44"/>
      <c r="D9" s="60">
        <v>1386102932</v>
      </c>
      <c r="E9" s="45">
        <f t="shared" si="0"/>
        <v>0.11749419340575953</v>
      </c>
      <c r="F9" s="41">
        <f t="shared" ref="F9:F29" si="1">_xlfn.IFS(D9&gt;0,RANK(D9,$D$8:$D$29,0),D9=0,"-")</f>
        <v>3</v>
      </c>
      <c r="G9" s="60">
        <v>34440</v>
      </c>
      <c r="H9" s="46">
        <f t="shared" ref="H9:H29" si="2">_xlfn.IFS(G9&gt;0,RANK(G9,$G$8:$G$29,0),G9=0,"-")</f>
        <v>11</v>
      </c>
      <c r="I9" s="60">
        <v>5989</v>
      </c>
      <c r="J9" s="41">
        <f t="shared" ref="J9:J29" si="3">_xlfn.IFS(I9&gt;0,RANK(I9,$I$8:$I$29,0),I9=0,"-")</f>
        <v>10</v>
      </c>
      <c r="K9" s="47">
        <f t="shared" ref="K9:K29" si="4">IFERROR(D9/I9,0)</f>
        <v>231441.4646852563</v>
      </c>
      <c r="L9" s="41">
        <f t="shared" ref="L9:L29" si="5">_xlfn.IFS(K9&gt;0,RANK(K9,$K$8:$K$29,0),K9=0,"-")</f>
        <v>1</v>
      </c>
      <c r="M9" s="22">
        <f t="shared" ref="M9:M30" si="6">IFERROR(I9/$D$3,0)</f>
        <v>0.41096548411445827</v>
      </c>
      <c r="N9" s="15">
        <f t="shared" ref="N9:N29" si="7">_xlfn.IFS(M9&gt;0,RANK(M9,$M$8:$M$29,0),M9=0,"-")</f>
        <v>10</v>
      </c>
    </row>
    <row r="10" spans="1:14" ht="18.75" customHeight="1">
      <c r="B10" s="43" t="s">
        <v>30</v>
      </c>
      <c r="C10" s="44"/>
      <c r="D10" s="60">
        <v>133957207</v>
      </c>
      <c r="E10" s="45">
        <f t="shared" si="0"/>
        <v>1.1354996533080967E-2</v>
      </c>
      <c r="F10" s="41">
        <f t="shared" si="1"/>
        <v>16</v>
      </c>
      <c r="G10" s="60">
        <v>16024</v>
      </c>
      <c r="H10" s="46">
        <f t="shared" si="2"/>
        <v>16</v>
      </c>
      <c r="I10" s="60">
        <v>2747</v>
      </c>
      <c r="J10" s="41">
        <f t="shared" si="3"/>
        <v>17</v>
      </c>
      <c r="K10" s="47">
        <f t="shared" si="4"/>
        <v>48764.909719694209</v>
      </c>
      <c r="L10" s="41">
        <f t="shared" si="5"/>
        <v>13</v>
      </c>
      <c r="M10" s="22">
        <f t="shared" si="6"/>
        <v>0.18849927948946682</v>
      </c>
      <c r="N10" s="15">
        <f t="shared" si="7"/>
        <v>17</v>
      </c>
    </row>
    <row r="11" spans="1:14" ht="18.75" customHeight="1">
      <c r="B11" s="43" t="s">
        <v>49</v>
      </c>
      <c r="C11" s="44"/>
      <c r="D11" s="60">
        <v>784986284</v>
      </c>
      <c r="E11" s="45">
        <f t="shared" si="0"/>
        <v>6.6540029707667106E-2</v>
      </c>
      <c r="F11" s="41">
        <f t="shared" si="1"/>
        <v>7</v>
      </c>
      <c r="G11" s="60">
        <v>145435</v>
      </c>
      <c r="H11" s="46">
        <f t="shared" si="2"/>
        <v>2</v>
      </c>
      <c r="I11" s="60">
        <v>10144</v>
      </c>
      <c r="J11" s="41">
        <f t="shared" si="3"/>
        <v>2</v>
      </c>
      <c r="K11" s="47">
        <f t="shared" si="4"/>
        <v>77384.294558359616</v>
      </c>
      <c r="L11" s="41">
        <f t="shared" si="5"/>
        <v>12</v>
      </c>
      <c r="M11" s="22">
        <f t="shared" si="6"/>
        <v>0.69608179510052837</v>
      </c>
      <c r="N11" s="15">
        <f t="shared" si="7"/>
        <v>2</v>
      </c>
    </row>
    <row r="12" spans="1:14" ht="18.75" customHeight="1">
      <c r="B12" s="43" t="s">
        <v>50</v>
      </c>
      <c r="C12" s="44"/>
      <c r="D12" s="60">
        <v>255642593</v>
      </c>
      <c r="E12" s="45">
        <f t="shared" si="0"/>
        <v>2.1669761726390943E-2</v>
      </c>
      <c r="F12" s="41">
        <f t="shared" si="1"/>
        <v>12</v>
      </c>
      <c r="G12" s="60">
        <v>28271</v>
      </c>
      <c r="H12" s="46">
        <f t="shared" si="2"/>
        <v>14</v>
      </c>
      <c r="I12" s="60">
        <v>2753</v>
      </c>
      <c r="J12" s="41">
        <f t="shared" si="3"/>
        <v>16</v>
      </c>
      <c r="K12" s="47">
        <f t="shared" si="4"/>
        <v>92859.641482019608</v>
      </c>
      <c r="L12" s="41">
        <f t="shared" si="5"/>
        <v>8</v>
      </c>
      <c r="M12" s="22">
        <f t="shared" si="6"/>
        <v>0.18891099979413986</v>
      </c>
      <c r="N12" s="15">
        <f t="shared" si="7"/>
        <v>16</v>
      </c>
    </row>
    <row r="13" spans="1:14" ht="18.75" customHeight="1">
      <c r="B13" s="43" t="s">
        <v>51</v>
      </c>
      <c r="C13" s="44"/>
      <c r="D13" s="60">
        <v>547599493</v>
      </c>
      <c r="E13" s="45">
        <f t="shared" si="0"/>
        <v>4.641773655770455E-2</v>
      </c>
      <c r="F13" s="41">
        <f t="shared" si="1"/>
        <v>9</v>
      </c>
      <c r="G13" s="60">
        <v>87218</v>
      </c>
      <c r="H13" s="46">
        <f t="shared" si="2"/>
        <v>5</v>
      </c>
      <c r="I13" s="60">
        <v>6256</v>
      </c>
      <c r="J13" s="41">
        <f t="shared" si="3"/>
        <v>9</v>
      </c>
      <c r="K13" s="47">
        <f t="shared" si="4"/>
        <v>87531.888267263421</v>
      </c>
      <c r="L13" s="41">
        <f t="shared" si="5"/>
        <v>10</v>
      </c>
      <c r="M13" s="22">
        <f t="shared" si="6"/>
        <v>0.42928703767240789</v>
      </c>
      <c r="N13" s="15">
        <f t="shared" si="7"/>
        <v>9</v>
      </c>
    </row>
    <row r="14" spans="1:14" ht="18.75" customHeight="1">
      <c r="B14" s="43" t="s">
        <v>52</v>
      </c>
      <c r="C14" s="44"/>
      <c r="D14" s="60">
        <v>490634455</v>
      </c>
      <c r="E14" s="45">
        <f t="shared" si="0"/>
        <v>4.1589046683655255E-2</v>
      </c>
      <c r="F14" s="41">
        <f t="shared" si="1"/>
        <v>10</v>
      </c>
      <c r="G14" s="60">
        <v>47471</v>
      </c>
      <c r="H14" s="46">
        <f t="shared" si="2"/>
        <v>10</v>
      </c>
      <c r="I14" s="60">
        <v>6309</v>
      </c>
      <c r="J14" s="41">
        <f t="shared" si="3"/>
        <v>8</v>
      </c>
      <c r="K14" s="47">
        <f t="shared" si="4"/>
        <v>77767.388651133297</v>
      </c>
      <c r="L14" s="41">
        <f t="shared" si="5"/>
        <v>11</v>
      </c>
      <c r="M14" s="22">
        <f t="shared" si="6"/>
        <v>0.43292390036368628</v>
      </c>
      <c r="N14" s="15">
        <f t="shared" si="7"/>
        <v>8</v>
      </c>
    </row>
    <row r="15" spans="1:14" ht="18.75" customHeight="1">
      <c r="B15" s="43" t="s">
        <v>53</v>
      </c>
      <c r="C15" s="44"/>
      <c r="D15" s="60">
        <v>36531195</v>
      </c>
      <c r="E15" s="45">
        <f t="shared" si="0"/>
        <v>3.0965978006267689E-3</v>
      </c>
      <c r="F15" s="41">
        <f t="shared" si="1"/>
        <v>18</v>
      </c>
      <c r="G15" s="60">
        <v>8401</v>
      </c>
      <c r="H15" s="46">
        <f t="shared" si="2"/>
        <v>18</v>
      </c>
      <c r="I15" s="60">
        <v>1865</v>
      </c>
      <c r="J15" s="41">
        <f t="shared" si="3"/>
        <v>18</v>
      </c>
      <c r="K15" s="47">
        <f t="shared" si="4"/>
        <v>19587.772117962468</v>
      </c>
      <c r="L15" s="41">
        <f t="shared" si="5"/>
        <v>17</v>
      </c>
      <c r="M15" s="22">
        <f t="shared" si="6"/>
        <v>0.12797639470253208</v>
      </c>
      <c r="N15" s="15">
        <f t="shared" si="7"/>
        <v>18</v>
      </c>
    </row>
    <row r="16" spans="1:14" ht="18.75" customHeight="1">
      <c r="B16" s="43" t="s">
        <v>54</v>
      </c>
      <c r="C16" s="44"/>
      <c r="D16" s="60">
        <v>2122134501</v>
      </c>
      <c r="E16" s="45">
        <f t="shared" si="0"/>
        <v>0.17988453507832922</v>
      </c>
      <c r="F16" s="41">
        <f t="shared" si="1"/>
        <v>1</v>
      </c>
      <c r="G16" s="60">
        <v>168781</v>
      </c>
      <c r="H16" s="46">
        <f t="shared" si="2"/>
        <v>1</v>
      </c>
      <c r="I16" s="60">
        <v>10571</v>
      </c>
      <c r="J16" s="41">
        <f t="shared" si="3"/>
        <v>1</v>
      </c>
      <c r="K16" s="47">
        <f t="shared" si="4"/>
        <v>200750.59133478385</v>
      </c>
      <c r="L16" s="41">
        <f t="shared" si="5"/>
        <v>2</v>
      </c>
      <c r="M16" s="22">
        <f t="shared" si="6"/>
        <v>0.72538255678309205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803570408</v>
      </c>
      <c r="E17" s="45">
        <f t="shared" si="0"/>
        <v>6.811532877754356E-2</v>
      </c>
      <c r="F17" s="41">
        <f t="shared" si="1"/>
        <v>6</v>
      </c>
      <c r="G17" s="60">
        <v>62527</v>
      </c>
      <c r="H17" s="46">
        <f t="shared" si="2"/>
        <v>6</v>
      </c>
      <c r="I17" s="60">
        <v>7376</v>
      </c>
      <c r="J17" s="41">
        <f t="shared" si="3"/>
        <v>5</v>
      </c>
      <c r="K17" s="47">
        <f t="shared" si="4"/>
        <v>108943.9273318872</v>
      </c>
      <c r="L17" s="41">
        <f t="shared" si="5"/>
        <v>6</v>
      </c>
      <c r="M17" s="22">
        <f t="shared" si="6"/>
        <v>0.50614149454470592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858439961</v>
      </c>
      <c r="E18" s="45">
        <f t="shared" si="0"/>
        <v>7.2766393084122458E-2</v>
      </c>
      <c r="F18" s="41">
        <f t="shared" si="1"/>
        <v>5</v>
      </c>
      <c r="G18" s="60">
        <v>136799</v>
      </c>
      <c r="H18" s="46">
        <f t="shared" si="2"/>
        <v>4</v>
      </c>
      <c r="I18" s="60">
        <v>9781</v>
      </c>
      <c r="J18" s="41">
        <f t="shared" si="3"/>
        <v>3</v>
      </c>
      <c r="K18" s="47">
        <f t="shared" si="4"/>
        <v>87766.073100909925</v>
      </c>
      <c r="L18" s="41">
        <f t="shared" si="5"/>
        <v>9</v>
      </c>
      <c r="M18" s="22">
        <f t="shared" si="6"/>
        <v>0.67117271666781031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232007148</v>
      </c>
      <c r="E19" s="45">
        <f t="shared" si="0"/>
        <v>1.9666283137644121E-2</v>
      </c>
      <c r="F19" s="41">
        <f t="shared" si="1"/>
        <v>14</v>
      </c>
      <c r="G19" s="60">
        <v>53076</v>
      </c>
      <c r="H19" s="46">
        <f t="shared" si="2"/>
        <v>9</v>
      </c>
      <c r="I19" s="60">
        <v>6396</v>
      </c>
      <c r="J19" s="41">
        <f t="shared" si="3"/>
        <v>7</v>
      </c>
      <c r="K19" s="47">
        <f t="shared" si="4"/>
        <v>36273.787992495309</v>
      </c>
      <c r="L19" s="41">
        <f t="shared" si="5"/>
        <v>15</v>
      </c>
      <c r="M19" s="22">
        <f t="shared" si="6"/>
        <v>0.43889384478144516</v>
      </c>
      <c r="N19" s="15">
        <f t="shared" si="7"/>
        <v>7</v>
      </c>
    </row>
    <row r="20" spans="2:15" ht="18.75" customHeight="1">
      <c r="B20" s="17" t="s">
        <v>17</v>
      </c>
      <c r="C20" s="69"/>
      <c r="D20" s="60">
        <v>1580667509</v>
      </c>
      <c r="E20" s="45">
        <f t="shared" si="0"/>
        <v>0.13398662518134413</v>
      </c>
      <c r="F20" s="41">
        <f t="shared" si="1"/>
        <v>2</v>
      </c>
      <c r="G20" s="60">
        <v>137650</v>
      </c>
      <c r="H20" s="46">
        <f t="shared" si="2"/>
        <v>3</v>
      </c>
      <c r="I20" s="60">
        <v>9469</v>
      </c>
      <c r="J20" s="41">
        <f t="shared" si="3"/>
        <v>4</v>
      </c>
      <c r="K20" s="47">
        <f t="shared" si="4"/>
        <v>166930.77505544407</v>
      </c>
      <c r="L20" s="41">
        <f t="shared" si="5"/>
        <v>3</v>
      </c>
      <c r="M20" s="22">
        <f t="shared" si="6"/>
        <v>0.64976326082481306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871998384</v>
      </c>
      <c r="E21" s="45">
        <f t="shared" si="0"/>
        <v>7.3915684336209E-2</v>
      </c>
      <c r="F21" s="41">
        <f t="shared" si="1"/>
        <v>4</v>
      </c>
      <c r="G21" s="60">
        <v>54494</v>
      </c>
      <c r="H21" s="46">
        <f t="shared" si="2"/>
        <v>8</v>
      </c>
      <c r="I21" s="60">
        <v>5549</v>
      </c>
      <c r="J21" s="41">
        <f t="shared" si="3"/>
        <v>11</v>
      </c>
      <c r="K21" s="47">
        <f t="shared" si="4"/>
        <v>157145.14038565508</v>
      </c>
      <c r="L21" s="41">
        <f t="shared" si="5"/>
        <v>5</v>
      </c>
      <c r="M21" s="22">
        <f t="shared" si="6"/>
        <v>0.38077266177176972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15169</v>
      </c>
      <c r="E22" s="45">
        <f t="shared" si="0"/>
        <v>1.2858131806996035E-6</v>
      </c>
      <c r="F22" s="41">
        <f t="shared" si="1"/>
        <v>21</v>
      </c>
      <c r="G22" s="60">
        <v>9</v>
      </c>
      <c r="H22" s="46">
        <f t="shared" si="2"/>
        <v>21</v>
      </c>
      <c r="I22" s="60">
        <v>7</v>
      </c>
      <c r="J22" s="41">
        <f t="shared" si="3"/>
        <v>21</v>
      </c>
      <c r="K22" s="47">
        <f t="shared" si="4"/>
        <v>2167</v>
      </c>
      <c r="L22" s="41">
        <f t="shared" si="5"/>
        <v>21</v>
      </c>
      <c r="M22" s="22">
        <f t="shared" si="6"/>
        <v>4.8034035545186304E-4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186</v>
      </c>
      <c r="E23" s="45">
        <f t="shared" si="0"/>
        <v>1.576644812513193E-8</v>
      </c>
      <c r="F23" s="41">
        <f t="shared" si="1"/>
        <v>22</v>
      </c>
      <c r="G23" s="60">
        <v>2</v>
      </c>
      <c r="H23" s="46">
        <f t="shared" si="2"/>
        <v>22</v>
      </c>
      <c r="I23" s="60">
        <v>1</v>
      </c>
      <c r="J23" s="41">
        <f t="shared" si="3"/>
        <v>22</v>
      </c>
      <c r="K23" s="47">
        <f t="shared" si="4"/>
        <v>186</v>
      </c>
      <c r="L23" s="41">
        <f t="shared" si="5"/>
        <v>22</v>
      </c>
      <c r="M23" s="22">
        <f t="shared" si="6"/>
        <v>6.8620050778837573E-5</v>
      </c>
      <c r="N23" s="15">
        <f t="shared" si="7"/>
        <v>22</v>
      </c>
    </row>
    <row r="24" spans="2:15" ht="18.75" customHeight="1">
      <c r="B24" s="43" t="s">
        <v>56</v>
      </c>
      <c r="C24" s="44"/>
      <c r="D24" s="60">
        <v>5066992</v>
      </c>
      <c r="E24" s="45">
        <f t="shared" si="0"/>
        <v>4.2950788450784135E-4</v>
      </c>
      <c r="F24" s="41">
        <f t="shared" si="1"/>
        <v>19</v>
      </c>
      <c r="G24" s="60">
        <v>1959</v>
      </c>
      <c r="H24" s="46">
        <f t="shared" si="2"/>
        <v>19</v>
      </c>
      <c r="I24" s="60">
        <v>485</v>
      </c>
      <c r="J24" s="41">
        <f t="shared" si="3"/>
        <v>19</v>
      </c>
      <c r="K24" s="47">
        <f t="shared" si="4"/>
        <v>10447.40618556701</v>
      </c>
      <c r="L24" s="41">
        <f t="shared" si="5"/>
        <v>19</v>
      </c>
      <c r="M24" s="22">
        <f t="shared" si="6"/>
        <v>3.3280724627736222E-2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214611429</v>
      </c>
      <c r="E25" s="45">
        <f t="shared" si="0"/>
        <v>1.8191720227897498E-2</v>
      </c>
      <c r="F25" s="41">
        <f t="shared" si="1"/>
        <v>15</v>
      </c>
      <c r="G25" s="60">
        <v>55131</v>
      </c>
      <c r="H25" s="46">
        <f t="shared" si="2"/>
        <v>7</v>
      </c>
      <c r="I25" s="60">
        <v>6628</v>
      </c>
      <c r="J25" s="41">
        <f t="shared" si="3"/>
        <v>6</v>
      </c>
      <c r="K25" s="47">
        <f t="shared" si="4"/>
        <v>32379.515540132768</v>
      </c>
      <c r="L25" s="41">
        <f t="shared" si="5"/>
        <v>16</v>
      </c>
      <c r="M25" s="22">
        <f t="shared" si="6"/>
        <v>0.45481369656213544</v>
      </c>
      <c r="N25" s="15">
        <f t="shared" si="7"/>
        <v>6</v>
      </c>
    </row>
    <row r="26" spans="2:15" ht="18.75" customHeight="1">
      <c r="B26" s="43" t="s">
        <v>58</v>
      </c>
      <c r="C26" s="44"/>
      <c r="D26" s="60">
        <v>772189615</v>
      </c>
      <c r="E26" s="45">
        <f t="shared" si="0"/>
        <v>6.5455309180984397E-2</v>
      </c>
      <c r="F26" s="41">
        <f t="shared" si="1"/>
        <v>8</v>
      </c>
      <c r="G26" s="60">
        <v>28552</v>
      </c>
      <c r="H26" s="46">
        <f t="shared" si="2"/>
        <v>13</v>
      </c>
      <c r="I26" s="60">
        <v>4720</v>
      </c>
      <c r="J26" s="41">
        <f t="shared" si="3"/>
        <v>13</v>
      </c>
      <c r="K26" s="47">
        <f t="shared" si="4"/>
        <v>163599.49470338982</v>
      </c>
      <c r="L26" s="41">
        <f t="shared" si="5"/>
        <v>4</v>
      </c>
      <c r="M26" s="22">
        <f t="shared" si="6"/>
        <v>0.32388663967611336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52412885</v>
      </c>
      <c r="E27" s="45">
        <f t="shared" si="0"/>
        <v>4.4428227550591696E-3</v>
      </c>
      <c r="F27" s="41">
        <f t="shared" si="1"/>
        <v>17</v>
      </c>
      <c r="G27" s="60">
        <v>27962</v>
      </c>
      <c r="H27" s="46">
        <f t="shared" si="2"/>
        <v>15</v>
      </c>
      <c r="I27" s="60">
        <v>3898</v>
      </c>
      <c r="J27" s="41">
        <f t="shared" si="3"/>
        <v>15</v>
      </c>
      <c r="K27" s="47">
        <f t="shared" si="4"/>
        <v>13446.09671626475</v>
      </c>
      <c r="L27" s="41">
        <f t="shared" si="5"/>
        <v>18</v>
      </c>
      <c r="M27" s="22">
        <f t="shared" si="6"/>
        <v>0.26748095793590887</v>
      </c>
      <c r="N27" s="15">
        <f t="shared" si="7"/>
        <v>15</v>
      </c>
    </row>
    <row r="28" spans="2:15" ht="18.75" customHeight="1">
      <c r="B28" s="43" t="s">
        <v>82</v>
      </c>
      <c r="C28" s="44"/>
      <c r="D28" s="60">
        <v>407747854</v>
      </c>
      <c r="E28" s="45">
        <f t="shared" si="0"/>
        <v>3.4563093485079938E-2</v>
      </c>
      <c r="F28" s="41">
        <f t="shared" si="1"/>
        <v>11</v>
      </c>
      <c r="G28" s="60">
        <v>11567</v>
      </c>
      <c r="H28" s="46">
        <f t="shared" si="2"/>
        <v>17</v>
      </c>
      <c r="I28" s="60">
        <v>4264</v>
      </c>
      <c r="J28" s="41">
        <f t="shared" si="3"/>
        <v>14</v>
      </c>
      <c r="K28" s="47">
        <f t="shared" si="4"/>
        <v>95625.669324577859</v>
      </c>
      <c r="L28" s="41">
        <f t="shared" si="5"/>
        <v>7</v>
      </c>
      <c r="M28" s="22">
        <f t="shared" si="6"/>
        <v>0.29259589652096341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360263</v>
      </c>
      <c r="E29" s="50">
        <f t="shared" si="0"/>
        <v>3.0537999467227984E-5</v>
      </c>
      <c r="F29" s="41">
        <f t="shared" si="1"/>
        <v>20</v>
      </c>
      <c r="G29" s="61">
        <v>270</v>
      </c>
      <c r="H29" s="46">
        <f t="shared" si="2"/>
        <v>20</v>
      </c>
      <c r="I29" s="61">
        <v>47</v>
      </c>
      <c r="J29" s="41">
        <f t="shared" si="3"/>
        <v>20</v>
      </c>
      <c r="K29" s="51">
        <f t="shared" si="4"/>
        <v>7665.1702127659573</v>
      </c>
      <c r="L29" s="41">
        <f t="shared" si="5"/>
        <v>20</v>
      </c>
      <c r="M29" s="28">
        <f t="shared" si="6"/>
        <v>3.2251423866053661E-3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11797203690</v>
      </c>
      <c r="E30" s="70"/>
      <c r="F30" s="71"/>
      <c r="G30" s="62">
        <v>353964</v>
      </c>
      <c r="H30" s="71"/>
      <c r="I30" s="62">
        <v>12652</v>
      </c>
      <c r="J30" s="71"/>
      <c r="K30" s="54">
        <f>IFERROR(D30/I30,0)</f>
        <v>932437.85093265888</v>
      </c>
      <c r="L30" s="71"/>
      <c r="M30" s="30">
        <f t="shared" si="6"/>
        <v>0.86818088245385305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60" priority="24" stopIfTrue="1">
      <formula>$F8&lt;=5</formula>
    </cfRule>
  </conditionalFormatting>
  <conditionalFormatting sqref="H8:H29">
    <cfRule type="expression" dxfId="559" priority="25" stopIfTrue="1">
      <formula>$H8&lt;=5</formula>
    </cfRule>
  </conditionalFormatting>
  <conditionalFormatting sqref="J8:J29">
    <cfRule type="expression" dxfId="558" priority="26" stopIfTrue="1">
      <formula>$J8&lt;=5</formula>
    </cfRule>
  </conditionalFormatting>
  <conditionalFormatting sqref="L8:L29">
    <cfRule type="expression" dxfId="557" priority="27" stopIfTrue="1">
      <formula>$L8&lt;=5</formula>
    </cfRule>
  </conditionalFormatting>
  <conditionalFormatting sqref="E8:E29">
    <cfRule type="expression" dxfId="556" priority="22" stopIfTrue="1">
      <formula>$F8&lt;=5</formula>
    </cfRule>
  </conditionalFormatting>
  <conditionalFormatting sqref="G8:G29">
    <cfRule type="expression" dxfId="555" priority="20" stopIfTrue="1">
      <formula>$H8&lt;=5</formula>
    </cfRule>
  </conditionalFormatting>
  <conditionalFormatting sqref="I8:I29">
    <cfRule type="expression" dxfId="554" priority="18" stopIfTrue="1">
      <formula>$J8&lt;=5</formula>
    </cfRule>
  </conditionalFormatting>
  <conditionalFormatting sqref="K8:K29">
    <cfRule type="expression" dxfId="553" priority="16" stopIfTrue="1">
      <formula>$L8&lt;=5</formula>
    </cfRule>
  </conditionalFormatting>
  <conditionalFormatting sqref="D8:D29">
    <cfRule type="expression" dxfId="552" priority="14" stopIfTrue="1">
      <formula>$F8&lt;=5</formula>
    </cfRule>
  </conditionalFormatting>
  <conditionalFormatting sqref="N8:N29">
    <cfRule type="expression" dxfId="551" priority="8" stopIfTrue="1">
      <formula>$N8&lt;=5</formula>
    </cfRule>
  </conditionalFormatting>
  <conditionalFormatting sqref="M8:M29">
    <cfRule type="expression" dxfId="550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8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216</v>
      </c>
    </row>
    <row r="3" spans="1:14" s="1" customFormat="1" ht="18.75" customHeight="1">
      <c r="A3" s="35"/>
      <c r="B3" s="116" t="s">
        <v>179</v>
      </c>
      <c r="C3" s="117"/>
      <c r="D3" s="126">
        <v>10044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112999235</v>
      </c>
      <c r="E8" s="40">
        <f t="shared" ref="E8:E29" si="0">IFERROR(D8/$D$30,0)</f>
        <v>1.4377893036159562E-2</v>
      </c>
      <c r="F8" s="41">
        <f>_xlfn.IFS(D8&gt;0,RANK(D8,$D$8:$D$29,0),D8=0,"-")</f>
        <v>15</v>
      </c>
      <c r="G8" s="59">
        <v>18426</v>
      </c>
      <c r="H8" s="46">
        <f>_xlfn.IFS(G8&gt;0,RANK(G8,$G$8:$G$29,0),G8=0,"-")</f>
        <v>15</v>
      </c>
      <c r="I8" s="59">
        <v>3365</v>
      </c>
      <c r="J8" s="41">
        <f>_xlfn.IFS(I8&gt;0,RANK(I8,$I$8:$I$29,0),I8=0,"-")</f>
        <v>12</v>
      </c>
      <c r="K8" s="42">
        <f>IFERROR(D8/I8,0)</f>
        <v>33580.75334323923</v>
      </c>
      <c r="L8" s="41">
        <f>_xlfn.IFS(K8&gt;0,RANK(K8,$K$8:$K$29,0),K8=0,"-")</f>
        <v>15</v>
      </c>
      <c r="M8" s="16">
        <f>IFERROR(I8/$D$3,0)</f>
        <v>0.33502588610115491</v>
      </c>
      <c r="N8" s="15">
        <f>_xlfn.IFS(M8&gt;0,RANK(M8,$M$8:$M$29,0),M8=0,"-")</f>
        <v>12</v>
      </c>
    </row>
    <row r="9" spans="1:14" ht="18.75" customHeight="1">
      <c r="B9" s="43" t="s">
        <v>47</v>
      </c>
      <c r="C9" s="44"/>
      <c r="D9" s="60">
        <v>913459510</v>
      </c>
      <c r="E9" s="45">
        <f t="shared" si="0"/>
        <v>0.11622754019213249</v>
      </c>
      <c r="F9" s="41">
        <f t="shared" ref="F9:F29" si="1">_xlfn.IFS(D9&gt;0,RANK(D9,$D$8:$D$29,0),D9=0,"-")</f>
        <v>3</v>
      </c>
      <c r="G9" s="60">
        <v>22963</v>
      </c>
      <c r="H9" s="46">
        <f t="shared" ref="H9:H29" si="2">_xlfn.IFS(G9&gt;0,RANK(G9,$G$8:$G$29,0),G9=0,"-")</f>
        <v>11</v>
      </c>
      <c r="I9" s="60">
        <v>3980</v>
      </c>
      <c r="J9" s="41">
        <f t="shared" ref="J9:J29" si="3">_xlfn.IFS(I9&gt;0,RANK(I9,$I$8:$I$29,0),I9=0,"-")</f>
        <v>10</v>
      </c>
      <c r="K9" s="47">
        <f t="shared" ref="K9:K29" si="4">IFERROR(D9/I9,0)</f>
        <v>229512.43969849247</v>
      </c>
      <c r="L9" s="41">
        <f t="shared" ref="L9:L29" si="5">_xlfn.IFS(K9&gt;0,RANK(K9,$K$8:$K$29,0),K9=0,"-")</f>
        <v>1</v>
      </c>
      <c r="M9" s="22">
        <f t="shared" ref="M9:M30" si="6">IFERROR(I9/$D$3,0)</f>
        <v>0.39625647152528876</v>
      </c>
      <c r="N9" s="15">
        <f t="shared" ref="N9:N29" si="7">_xlfn.IFS(M9&gt;0,RANK(M9,$M$8:$M$29,0),M9=0,"-")</f>
        <v>10</v>
      </c>
    </row>
    <row r="10" spans="1:14" ht="18.75" customHeight="1">
      <c r="B10" s="43" t="s">
        <v>48</v>
      </c>
      <c r="C10" s="44"/>
      <c r="D10" s="60">
        <v>110109745</v>
      </c>
      <c r="E10" s="45">
        <f t="shared" si="0"/>
        <v>1.4010237643191169E-2</v>
      </c>
      <c r="F10" s="41">
        <f t="shared" si="1"/>
        <v>16</v>
      </c>
      <c r="G10" s="60">
        <v>10023</v>
      </c>
      <c r="H10" s="46">
        <f t="shared" si="2"/>
        <v>16</v>
      </c>
      <c r="I10" s="60">
        <v>1698</v>
      </c>
      <c r="J10" s="41">
        <f t="shared" si="3"/>
        <v>17</v>
      </c>
      <c r="K10" s="47">
        <f t="shared" si="4"/>
        <v>64846.728504122497</v>
      </c>
      <c r="L10" s="41">
        <f t="shared" si="5"/>
        <v>13</v>
      </c>
      <c r="M10" s="22">
        <f t="shared" si="6"/>
        <v>0.16905615292712067</v>
      </c>
      <c r="N10" s="15">
        <f t="shared" si="7"/>
        <v>17</v>
      </c>
    </row>
    <row r="11" spans="1:14" ht="18.75" customHeight="1">
      <c r="B11" s="43" t="s">
        <v>49</v>
      </c>
      <c r="C11" s="44"/>
      <c r="D11" s="60">
        <v>526709301</v>
      </c>
      <c r="E11" s="45">
        <f t="shared" si="0"/>
        <v>6.7017887253204594E-2</v>
      </c>
      <c r="F11" s="41">
        <f t="shared" si="1"/>
        <v>6</v>
      </c>
      <c r="G11" s="60">
        <v>95070</v>
      </c>
      <c r="H11" s="46">
        <f t="shared" si="2"/>
        <v>2</v>
      </c>
      <c r="I11" s="60">
        <v>6581</v>
      </c>
      <c r="J11" s="41">
        <f t="shared" si="3"/>
        <v>2</v>
      </c>
      <c r="K11" s="47">
        <f t="shared" si="4"/>
        <v>80034.842881021119</v>
      </c>
      <c r="L11" s="41">
        <f t="shared" si="5"/>
        <v>11</v>
      </c>
      <c r="M11" s="22">
        <f t="shared" si="6"/>
        <v>0.65521704500199129</v>
      </c>
      <c r="N11" s="15">
        <f t="shared" si="7"/>
        <v>2</v>
      </c>
    </row>
    <row r="12" spans="1:14" ht="18.75" customHeight="1">
      <c r="B12" s="43" t="s">
        <v>50</v>
      </c>
      <c r="C12" s="44"/>
      <c r="D12" s="60">
        <v>147634638</v>
      </c>
      <c r="E12" s="45">
        <f t="shared" si="0"/>
        <v>1.8784861982438533E-2</v>
      </c>
      <c r="F12" s="41">
        <f t="shared" si="1"/>
        <v>13</v>
      </c>
      <c r="G12" s="60">
        <v>18962</v>
      </c>
      <c r="H12" s="46">
        <f t="shared" si="2"/>
        <v>13</v>
      </c>
      <c r="I12" s="60">
        <v>1778</v>
      </c>
      <c r="J12" s="41">
        <f t="shared" si="3"/>
        <v>16</v>
      </c>
      <c r="K12" s="47">
        <f t="shared" si="4"/>
        <v>83034.104611923511</v>
      </c>
      <c r="L12" s="41">
        <f t="shared" si="5"/>
        <v>9</v>
      </c>
      <c r="M12" s="22">
        <f t="shared" si="6"/>
        <v>0.177021107128634</v>
      </c>
      <c r="N12" s="15">
        <f t="shared" si="7"/>
        <v>16</v>
      </c>
    </row>
    <row r="13" spans="1:14" ht="18.75" customHeight="1">
      <c r="B13" s="43" t="s">
        <v>51</v>
      </c>
      <c r="C13" s="44"/>
      <c r="D13" s="60">
        <v>414679300</v>
      </c>
      <c r="E13" s="45">
        <f t="shared" si="0"/>
        <v>5.2763318439363965E-2</v>
      </c>
      <c r="F13" s="41">
        <f t="shared" si="1"/>
        <v>9</v>
      </c>
      <c r="G13" s="60">
        <v>60328</v>
      </c>
      <c r="H13" s="46">
        <f t="shared" si="2"/>
        <v>5</v>
      </c>
      <c r="I13" s="60">
        <v>4427</v>
      </c>
      <c r="J13" s="41">
        <f t="shared" si="3"/>
        <v>7</v>
      </c>
      <c r="K13" s="47">
        <f t="shared" si="4"/>
        <v>93670.499209396876</v>
      </c>
      <c r="L13" s="41">
        <f t="shared" si="5"/>
        <v>8</v>
      </c>
      <c r="M13" s="22">
        <f t="shared" si="6"/>
        <v>0.44076065312624452</v>
      </c>
      <c r="N13" s="15">
        <f t="shared" si="7"/>
        <v>7</v>
      </c>
    </row>
    <row r="14" spans="1:14" ht="18.75" customHeight="1">
      <c r="B14" s="43" t="s">
        <v>52</v>
      </c>
      <c r="C14" s="44"/>
      <c r="D14" s="60">
        <v>302237591</v>
      </c>
      <c r="E14" s="45">
        <f t="shared" si="0"/>
        <v>3.8456364371887493E-2</v>
      </c>
      <c r="F14" s="41">
        <f t="shared" si="1"/>
        <v>10</v>
      </c>
      <c r="G14" s="60">
        <v>30174</v>
      </c>
      <c r="H14" s="46">
        <f t="shared" si="2"/>
        <v>10</v>
      </c>
      <c r="I14" s="60">
        <v>4287</v>
      </c>
      <c r="J14" s="41">
        <f t="shared" si="3"/>
        <v>9</v>
      </c>
      <c r="K14" s="47">
        <f t="shared" si="4"/>
        <v>70500.954280382546</v>
      </c>
      <c r="L14" s="41">
        <f t="shared" si="5"/>
        <v>12</v>
      </c>
      <c r="M14" s="22">
        <f t="shared" si="6"/>
        <v>0.42682198327359616</v>
      </c>
      <c r="N14" s="15">
        <f t="shared" si="7"/>
        <v>9</v>
      </c>
    </row>
    <row r="15" spans="1:14" ht="18.75" customHeight="1">
      <c r="B15" s="43" t="s">
        <v>53</v>
      </c>
      <c r="C15" s="44"/>
      <c r="D15" s="60">
        <v>27862284</v>
      </c>
      <c r="E15" s="45">
        <f t="shared" si="0"/>
        <v>3.5451650543926248E-3</v>
      </c>
      <c r="F15" s="41">
        <f t="shared" si="1"/>
        <v>18</v>
      </c>
      <c r="G15" s="60">
        <v>6187</v>
      </c>
      <c r="H15" s="46">
        <f t="shared" si="2"/>
        <v>18</v>
      </c>
      <c r="I15" s="60">
        <v>1357</v>
      </c>
      <c r="J15" s="41">
        <f t="shared" si="3"/>
        <v>18</v>
      </c>
      <c r="K15" s="47">
        <f t="shared" si="4"/>
        <v>20532.265291083273</v>
      </c>
      <c r="L15" s="41">
        <f t="shared" si="5"/>
        <v>17</v>
      </c>
      <c r="M15" s="22">
        <f t="shared" si="6"/>
        <v>0.13510553564317004</v>
      </c>
      <c r="N15" s="15">
        <f t="shared" si="7"/>
        <v>18</v>
      </c>
    </row>
    <row r="16" spans="1:14" ht="18.75" customHeight="1">
      <c r="B16" s="43" t="s">
        <v>54</v>
      </c>
      <c r="C16" s="44"/>
      <c r="D16" s="60">
        <v>1482948979</v>
      </c>
      <c r="E16" s="45">
        <f t="shared" si="0"/>
        <v>0.18868872694708094</v>
      </c>
      <c r="F16" s="41">
        <f t="shared" si="1"/>
        <v>1</v>
      </c>
      <c r="G16" s="60">
        <v>115298</v>
      </c>
      <c r="H16" s="46">
        <f t="shared" si="2"/>
        <v>1</v>
      </c>
      <c r="I16" s="60">
        <v>7163</v>
      </c>
      <c r="J16" s="41">
        <f t="shared" si="3"/>
        <v>1</v>
      </c>
      <c r="K16" s="47">
        <f t="shared" si="4"/>
        <v>207029.03518079018</v>
      </c>
      <c r="L16" s="41">
        <f t="shared" si="5"/>
        <v>2</v>
      </c>
      <c r="M16" s="22">
        <f t="shared" si="6"/>
        <v>0.71316208681800075</v>
      </c>
      <c r="N16" s="15">
        <f t="shared" si="7"/>
        <v>1</v>
      </c>
    </row>
    <row r="17" spans="2:15" ht="18.75" customHeight="1">
      <c r="B17" s="43" t="s">
        <v>55</v>
      </c>
      <c r="C17" s="44"/>
      <c r="D17" s="60">
        <v>521612828</v>
      </c>
      <c r="E17" s="45">
        <f t="shared" si="0"/>
        <v>6.6369417875020972E-2</v>
      </c>
      <c r="F17" s="41">
        <f t="shared" si="1"/>
        <v>7</v>
      </c>
      <c r="G17" s="60">
        <v>38376</v>
      </c>
      <c r="H17" s="46">
        <f t="shared" si="2"/>
        <v>7</v>
      </c>
      <c r="I17" s="60">
        <v>4873</v>
      </c>
      <c r="J17" s="41">
        <f t="shared" si="3"/>
        <v>5</v>
      </c>
      <c r="K17" s="47">
        <f t="shared" si="4"/>
        <v>107041.41760722347</v>
      </c>
      <c r="L17" s="41">
        <f t="shared" si="5"/>
        <v>6</v>
      </c>
      <c r="M17" s="22">
        <f t="shared" si="6"/>
        <v>0.48516527279968141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531391437</v>
      </c>
      <c r="E18" s="45">
        <f t="shared" si="0"/>
        <v>6.7613636866808186E-2</v>
      </c>
      <c r="F18" s="41">
        <f t="shared" si="1"/>
        <v>5</v>
      </c>
      <c r="G18" s="60">
        <v>93308</v>
      </c>
      <c r="H18" s="46">
        <f t="shared" si="2"/>
        <v>3</v>
      </c>
      <c r="I18" s="60">
        <v>6575</v>
      </c>
      <c r="J18" s="41">
        <f t="shared" si="3"/>
        <v>3</v>
      </c>
      <c r="K18" s="47">
        <f t="shared" si="4"/>
        <v>80819.990418250949</v>
      </c>
      <c r="L18" s="41">
        <f t="shared" si="5"/>
        <v>10</v>
      </c>
      <c r="M18" s="22">
        <f t="shared" si="6"/>
        <v>0.65461967343687777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147135252</v>
      </c>
      <c r="E19" s="45">
        <f t="shared" si="0"/>
        <v>1.872132068066109E-2</v>
      </c>
      <c r="F19" s="41">
        <f t="shared" si="1"/>
        <v>14</v>
      </c>
      <c r="G19" s="60">
        <v>37175</v>
      </c>
      <c r="H19" s="46">
        <f t="shared" si="2"/>
        <v>8</v>
      </c>
      <c r="I19" s="60">
        <v>4476</v>
      </c>
      <c r="J19" s="41">
        <f t="shared" si="3"/>
        <v>6</v>
      </c>
      <c r="K19" s="47">
        <f t="shared" si="4"/>
        <v>32872.040214477209</v>
      </c>
      <c r="L19" s="41">
        <f t="shared" si="5"/>
        <v>16</v>
      </c>
      <c r="M19" s="22">
        <f t="shared" si="6"/>
        <v>0.44563918757467147</v>
      </c>
      <c r="N19" s="15">
        <f t="shared" si="7"/>
        <v>6</v>
      </c>
    </row>
    <row r="20" spans="2:15" ht="18.75" customHeight="1">
      <c r="B20" s="17" t="s">
        <v>17</v>
      </c>
      <c r="C20" s="69"/>
      <c r="D20" s="60">
        <v>1047147160</v>
      </c>
      <c r="E20" s="45">
        <f t="shared" si="0"/>
        <v>0.1332378034205122</v>
      </c>
      <c r="F20" s="41">
        <f t="shared" si="1"/>
        <v>2</v>
      </c>
      <c r="G20" s="60">
        <v>91312</v>
      </c>
      <c r="H20" s="46">
        <f t="shared" si="2"/>
        <v>4</v>
      </c>
      <c r="I20" s="60">
        <v>6310</v>
      </c>
      <c r="J20" s="41">
        <f t="shared" si="3"/>
        <v>4</v>
      </c>
      <c r="K20" s="47">
        <f t="shared" si="4"/>
        <v>165950.42155309033</v>
      </c>
      <c r="L20" s="41">
        <f t="shared" si="5"/>
        <v>3</v>
      </c>
      <c r="M20" s="22">
        <f t="shared" si="6"/>
        <v>0.62823576264436476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542227806</v>
      </c>
      <c r="E21" s="45">
        <f t="shared" si="0"/>
        <v>6.899244402760317E-2</v>
      </c>
      <c r="F21" s="41">
        <f t="shared" si="1"/>
        <v>4</v>
      </c>
      <c r="G21" s="60">
        <v>38541</v>
      </c>
      <c r="H21" s="46">
        <f t="shared" si="2"/>
        <v>6</v>
      </c>
      <c r="I21" s="60">
        <v>3760</v>
      </c>
      <c r="J21" s="41">
        <f t="shared" si="3"/>
        <v>11</v>
      </c>
      <c r="K21" s="47">
        <f t="shared" si="4"/>
        <v>144209.52287234043</v>
      </c>
      <c r="L21" s="41">
        <f t="shared" si="5"/>
        <v>5</v>
      </c>
      <c r="M21" s="22">
        <f t="shared" si="6"/>
        <v>0.37435284747112701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4055</v>
      </c>
      <c r="E22" s="45">
        <f t="shared" si="0"/>
        <v>5.1595354837249138E-7</v>
      </c>
      <c r="F22" s="41">
        <f t="shared" si="1"/>
        <v>22</v>
      </c>
      <c r="G22" s="60">
        <v>12</v>
      </c>
      <c r="H22" s="46">
        <f t="shared" si="2"/>
        <v>21</v>
      </c>
      <c r="I22" s="60">
        <v>3</v>
      </c>
      <c r="J22" s="41">
        <f t="shared" si="3"/>
        <v>22</v>
      </c>
      <c r="K22" s="47">
        <f t="shared" si="4"/>
        <v>1351.6666666666667</v>
      </c>
      <c r="L22" s="41">
        <f t="shared" si="5"/>
        <v>22</v>
      </c>
      <c r="M22" s="22">
        <f t="shared" si="6"/>
        <v>2.9868578255675028E-4</v>
      </c>
      <c r="N22" s="15">
        <f t="shared" si="7"/>
        <v>22</v>
      </c>
    </row>
    <row r="23" spans="2:15" ht="18.75" customHeight="1">
      <c r="B23" s="17" t="s">
        <v>285</v>
      </c>
      <c r="C23" s="69"/>
      <c r="D23" s="60">
        <v>9306</v>
      </c>
      <c r="E23" s="45">
        <f t="shared" si="0"/>
        <v>1.1840847647729729E-6</v>
      </c>
      <c r="F23" s="41">
        <f t="shared" si="1"/>
        <v>21</v>
      </c>
      <c r="G23" s="60">
        <v>12</v>
      </c>
      <c r="H23" s="46">
        <f t="shared" si="2"/>
        <v>21</v>
      </c>
      <c r="I23" s="60">
        <v>4</v>
      </c>
      <c r="J23" s="41">
        <f t="shared" si="3"/>
        <v>21</v>
      </c>
      <c r="K23" s="47">
        <f t="shared" si="4"/>
        <v>2326.5</v>
      </c>
      <c r="L23" s="41">
        <f t="shared" si="5"/>
        <v>21</v>
      </c>
      <c r="M23" s="22">
        <f t="shared" si="6"/>
        <v>3.9824771007566706E-4</v>
      </c>
      <c r="N23" s="15">
        <f t="shared" si="7"/>
        <v>21</v>
      </c>
    </row>
    <row r="24" spans="2:15" ht="18.75" customHeight="1">
      <c r="B24" s="43" t="s">
        <v>56</v>
      </c>
      <c r="C24" s="44"/>
      <c r="D24" s="60">
        <v>1705430</v>
      </c>
      <c r="E24" s="45">
        <f t="shared" si="0"/>
        <v>2.1699695684362466E-4</v>
      </c>
      <c r="F24" s="41">
        <f t="shared" si="1"/>
        <v>19</v>
      </c>
      <c r="G24" s="60">
        <v>736</v>
      </c>
      <c r="H24" s="46">
        <f t="shared" si="2"/>
        <v>19</v>
      </c>
      <c r="I24" s="60">
        <v>226</v>
      </c>
      <c r="J24" s="41">
        <f t="shared" si="3"/>
        <v>19</v>
      </c>
      <c r="K24" s="47">
        <f t="shared" si="4"/>
        <v>7546.1504424778759</v>
      </c>
      <c r="L24" s="41">
        <f t="shared" si="5"/>
        <v>19</v>
      </c>
      <c r="M24" s="22">
        <f t="shared" si="6"/>
        <v>2.2500995619275189E-2</v>
      </c>
      <c r="N24" s="15">
        <f t="shared" si="7"/>
        <v>19</v>
      </c>
    </row>
    <row r="25" spans="2:15" ht="18.75" customHeight="1">
      <c r="B25" s="43" t="s">
        <v>57</v>
      </c>
      <c r="C25" s="44"/>
      <c r="D25" s="60">
        <v>177819241</v>
      </c>
      <c r="E25" s="45">
        <f t="shared" si="0"/>
        <v>2.2625516242380569E-2</v>
      </c>
      <c r="F25" s="41">
        <f t="shared" si="1"/>
        <v>12</v>
      </c>
      <c r="G25" s="60">
        <v>34535</v>
      </c>
      <c r="H25" s="46">
        <f t="shared" si="2"/>
        <v>9</v>
      </c>
      <c r="I25" s="60">
        <v>4378</v>
      </c>
      <c r="J25" s="41">
        <f t="shared" si="3"/>
        <v>8</v>
      </c>
      <c r="K25" s="47">
        <f t="shared" si="4"/>
        <v>40616.546596619461</v>
      </c>
      <c r="L25" s="41">
        <f t="shared" si="5"/>
        <v>14</v>
      </c>
      <c r="M25" s="22">
        <f t="shared" si="6"/>
        <v>0.43588211867781762</v>
      </c>
      <c r="N25" s="15">
        <f t="shared" si="7"/>
        <v>8</v>
      </c>
    </row>
    <row r="26" spans="2:15" ht="18.75" customHeight="1">
      <c r="B26" s="43" t="s">
        <v>58</v>
      </c>
      <c r="C26" s="44"/>
      <c r="D26" s="60">
        <v>520342710</v>
      </c>
      <c r="E26" s="45">
        <f t="shared" si="0"/>
        <v>6.6207809517696239E-2</v>
      </c>
      <c r="F26" s="41">
        <f t="shared" si="1"/>
        <v>8</v>
      </c>
      <c r="G26" s="60">
        <v>18932</v>
      </c>
      <c r="H26" s="46">
        <f t="shared" si="2"/>
        <v>14</v>
      </c>
      <c r="I26" s="60">
        <v>3149</v>
      </c>
      <c r="J26" s="41">
        <f t="shared" si="3"/>
        <v>13</v>
      </c>
      <c r="K26" s="47">
        <f t="shared" si="4"/>
        <v>165240.61924420451</v>
      </c>
      <c r="L26" s="41">
        <f t="shared" si="5"/>
        <v>4</v>
      </c>
      <c r="M26" s="22">
        <f t="shared" si="6"/>
        <v>0.31352050975706891</v>
      </c>
      <c r="N26" s="15">
        <f t="shared" si="7"/>
        <v>13</v>
      </c>
    </row>
    <row r="27" spans="2:15" ht="18.75" customHeight="1">
      <c r="B27" s="43" t="s">
        <v>59</v>
      </c>
      <c r="C27" s="44"/>
      <c r="D27" s="60">
        <v>44517992</v>
      </c>
      <c r="E27" s="45">
        <f t="shared" si="0"/>
        <v>5.664418233987222E-3</v>
      </c>
      <c r="F27" s="41">
        <f t="shared" si="1"/>
        <v>17</v>
      </c>
      <c r="G27" s="60">
        <v>19199</v>
      </c>
      <c r="H27" s="46">
        <f t="shared" si="2"/>
        <v>12</v>
      </c>
      <c r="I27" s="60">
        <v>2726</v>
      </c>
      <c r="J27" s="41">
        <f t="shared" si="3"/>
        <v>15</v>
      </c>
      <c r="K27" s="47">
        <f t="shared" si="4"/>
        <v>16330.884812912693</v>
      </c>
      <c r="L27" s="41">
        <f t="shared" si="5"/>
        <v>18</v>
      </c>
      <c r="M27" s="22">
        <f t="shared" si="6"/>
        <v>0.27140581441656708</v>
      </c>
      <c r="N27" s="15">
        <f t="shared" si="7"/>
        <v>15</v>
      </c>
    </row>
    <row r="28" spans="2:15" ht="18.75" customHeight="1">
      <c r="B28" s="43" t="s">
        <v>60</v>
      </c>
      <c r="C28" s="44"/>
      <c r="D28" s="60">
        <v>286293690</v>
      </c>
      <c r="E28" s="45">
        <f t="shared" si="0"/>
        <v>3.6427680698435029E-2</v>
      </c>
      <c r="F28" s="41">
        <f t="shared" si="1"/>
        <v>11</v>
      </c>
      <c r="G28" s="60">
        <v>8163</v>
      </c>
      <c r="H28" s="46">
        <f t="shared" si="2"/>
        <v>17</v>
      </c>
      <c r="I28" s="60">
        <v>3005</v>
      </c>
      <c r="J28" s="41">
        <f t="shared" si="3"/>
        <v>14</v>
      </c>
      <c r="K28" s="47">
        <f t="shared" si="4"/>
        <v>95272.442595673871</v>
      </c>
      <c r="L28" s="41">
        <f t="shared" si="5"/>
        <v>7</v>
      </c>
      <c r="M28" s="22">
        <f t="shared" si="6"/>
        <v>0.29918359219434487</v>
      </c>
      <c r="N28" s="15">
        <f t="shared" si="7"/>
        <v>14</v>
      </c>
    </row>
    <row r="29" spans="2:15" ht="18.75" customHeight="1" thickBot="1">
      <c r="B29" s="48" t="s">
        <v>61</v>
      </c>
      <c r="C29" s="49"/>
      <c r="D29" s="61">
        <v>387150</v>
      </c>
      <c r="E29" s="50">
        <f t="shared" si="0"/>
        <v>4.9260521887154145E-5</v>
      </c>
      <c r="F29" s="41">
        <f t="shared" si="1"/>
        <v>20</v>
      </c>
      <c r="G29" s="61">
        <v>328</v>
      </c>
      <c r="H29" s="46">
        <f t="shared" si="2"/>
        <v>20</v>
      </c>
      <c r="I29" s="61">
        <v>77</v>
      </c>
      <c r="J29" s="41">
        <f t="shared" si="3"/>
        <v>20</v>
      </c>
      <c r="K29" s="51">
        <f t="shared" si="4"/>
        <v>5027.9220779220777</v>
      </c>
      <c r="L29" s="41">
        <f t="shared" si="5"/>
        <v>20</v>
      </c>
      <c r="M29" s="28">
        <f t="shared" si="6"/>
        <v>7.6662684189565912E-3</v>
      </c>
      <c r="N29" s="15">
        <f t="shared" si="7"/>
        <v>20</v>
      </c>
    </row>
    <row r="30" spans="2:15" ht="18.75" customHeight="1" thickTop="1">
      <c r="B30" s="52" t="s">
        <v>62</v>
      </c>
      <c r="C30" s="53"/>
      <c r="D30" s="62">
        <v>7859234640</v>
      </c>
      <c r="E30" s="70"/>
      <c r="F30" s="71"/>
      <c r="G30" s="62">
        <v>237667</v>
      </c>
      <c r="H30" s="71"/>
      <c r="I30" s="62">
        <v>8455</v>
      </c>
      <c r="J30" s="71"/>
      <c r="K30" s="54">
        <f>IFERROR(D30/I30,0)</f>
        <v>929536.91780011822</v>
      </c>
      <c r="L30" s="71"/>
      <c r="M30" s="30">
        <f t="shared" si="6"/>
        <v>0.8417960971724413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49" priority="24" stopIfTrue="1">
      <formula>$F8&lt;=5</formula>
    </cfRule>
  </conditionalFormatting>
  <conditionalFormatting sqref="H8:H29">
    <cfRule type="expression" dxfId="548" priority="25" stopIfTrue="1">
      <formula>$H8&lt;=5</formula>
    </cfRule>
  </conditionalFormatting>
  <conditionalFormatting sqref="J8:J29">
    <cfRule type="expression" dxfId="547" priority="26" stopIfTrue="1">
      <formula>$J8&lt;=5</formula>
    </cfRule>
  </conditionalFormatting>
  <conditionalFormatting sqref="L8:L29">
    <cfRule type="expression" dxfId="546" priority="27" stopIfTrue="1">
      <formula>$L8&lt;=5</formula>
    </cfRule>
  </conditionalFormatting>
  <conditionalFormatting sqref="E8:E29">
    <cfRule type="expression" dxfId="545" priority="22" stopIfTrue="1">
      <formula>$F8&lt;=5</formula>
    </cfRule>
  </conditionalFormatting>
  <conditionalFormatting sqref="G8:G29">
    <cfRule type="expression" dxfId="544" priority="20" stopIfTrue="1">
      <formula>$H8&lt;=5</formula>
    </cfRule>
  </conditionalFormatting>
  <conditionalFormatting sqref="I8:I29">
    <cfRule type="expression" dxfId="543" priority="18" stopIfTrue="1">
      <formula>$J8&lt;=5</formula>
    </cfRule>
  </conditionalFormatting>
  <conditionalFormatting sqref="K8:K29">
    <cfRule type="expression" dxfId="542" priority="16" stopIfTrue="1">
      <formula>$L8&lt;=5</formula>
    </cfRule>
  </conditionalFormatting>
  <conditionalFormatting sqref="D8:D29">
    <cfRule type="expression" dxfId="541" priority="14" stopIfTrue="1">
      <formula>$F8&lt;=5</formula>
    </cfRule>
  </conditionalFormatting>
  <conditionalFormatting sqref="N8:N29">
    <cfRule type="expression" dxfId="540" priority="8" stopIfTrue="1">
      <formula>$N8&lt;=5</formula>
    </cfRule>
  </conditionalFormatting>
  <conditionalFormatting sqref="M8:M29">
    <cfRule type="expression" dxfId="539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9"/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6.5" customHeight="1">
      <c r="B1" s="1" t="s">
        <v>192</v>
      </c>
    </row>
    <row r="2" spans="1:16" ht="16.5" customHeight="1">
      <c r="B2" s="35" t="s">
        <v>217</v>
      </c>
      <c r="P2" s="35"/>
    </row>
    <row r="3" spans="1:16" ht="18.75" customHeight="1">
      <c r="A3" s="35"/>
      <c r="B3" s="116" t="s">
        <v>179</v>
      </c>
      <c r="C3" s="117"/>
      <c r="D3" s="126">
        <v>139896</v>
      </c>
      <c r="E3" s="126"/>
      <c r="F3" s="126"/>
    </row>
    <row r="4" spans="1:16" ht="18.75" customHeight="1">
      <c r="A4" s="35"/>
    </row>
    <row r="5" spans="1:16" ht="18.75" customHeight="1">
      <c r="B5" s="4" t="s">
        <v>269</v>
      </c>
      <c r="C5" s="4"/>
    </row>
    <row r="6" spans="1:16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6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6" ht="18.75" customHeight="1">
      <c r="B8" s="11" t="s">
        <v>6</v>
      </c>
      <c r="C8" s="12"/>
      <c r="D8" s="63">
        <v>2007229318</v>
      </c>
      <c r="E8" s="14">
        <f t="shared" ref="E8:E29" si="0">IFERROR(D8/$D$30,0)</f>
        <v>1.7060056791105109E-2</v>
      </c>
      <c r="F8" s="15">
        <f>_xlfn.IFS(D8&gt;0,RANK(D8,$D$8:$D$29,0),D8=0,"-")</f>
        <v>14</v>
      </c>
      <c r="G8" s="63">
        <v>248112</v>
      </c>
      <c r="H8" s="21">
        <f>_xlfn.IFS(G8&gt;0,RANK(G8,$G$8:$G$29,0),G8=0,"-")</f>
        <v>15</v>
      </c>
      <c r="I8" s="63">
        <v>48177</v>
      </c>
      <c r="J8" s="15">
        <f>_xlfn.IFS(I8&gt;0,RANK(I8,$I$8:$I$29,0),I8=0,"-")</f>
        <v>12</v>
      </c>
      <c r="K8" s="13">
        <f>IFERROR(D8/I8,0)</f>
        <v>41663.642775598317</v>
      </c>
      <c r="L8" s="15">
        <f>_xlfn.IFS(K8&gt;0,RANK(K8,$K$8:$K$29,0),K8=0,"-")</f>
        <v>14</v>
      </c>
      <c r="M8" s="16">
        <f>IFERROR(I8/$D$3,0)</f>
        <v>0.34437725167267114</v>
      </c>
      <c r="N8" s="15">
        <f>_xlfn.IFS(M8&gt;0,RANK(M8,$M$8:$M$29,0),M8=0,"-")</f>
        <v>12</v>
      </c>
    </row>
    <row r="9" spans="1:16" ht="18.75" customHeight="1">
      <c r="B9" s="17" t="s">
        <v>7</v>
      </c>
      <c r="C9" s="18"/>
      <c r="D9" s="64">
        <v>13579001764</v>
      </c>
      <c r="E9" s="20">
        <f t="shared" si="0"/>
        <v>0.115412095261333</v>
      </c>
      <c r="F9" s="15">
        <f t="shared" ref="F9:F29" si="1">_xlfn.IFS(D9&gt;0,RANK(D9,$D$8:$D$29,0),D9=0,"-")</f>
        <v>3</v>
      </c>
      <c r="G9" s="64">
        <v>319677</v>
      </c>
      <c r="H9" s="21">
        <f t="shared" ref="H9:H29" si="2">_xlfn.IFS(G9&gt;0,RANK(G9,$G$8:$G$29,0),G9=0,"-")</f>
        <v>11</v>
      </c>
      <c r="I9" s="64">
        <v>60452</v>
      </c>
      <c r="J9" s="15">
        <f t="shared" ref="J9:J29" si="3">_xlfn.IFS(I9&gt;0,RANK(I9,$I$8:$I$29,0),I9=0,"-")</f>
        <v>10</v>
      </c>
      <c r="K9" s="19">
        <f t="shared" ref="K9:K29" si="4">IFERROR(D9/I9,0)</f>
        <v>224624.52464765433</v>
      </c>
      <c r="L9" s="15">
        <f t="shared" ref="L9:L29" si="5">_xlfn.IFS(K9&gt;0,RANK(K9,$K$8:$K$29,0),K9=0,"-")</f>
        <v>1</v>
      </c>
      <c r="M9" s="22">
        <f t="shared" ref="M9:M30" si="6">IFERROR(I9/$D$3,0)</f>
        <v>0.43212100417452964</v>
      </c>
      <c r="N9" s="15">
        <f t="shared" ref="N9:N29" si="7">_xlfn.IFS(M9&gt;0,RANK(M9,$M$8:$M$29,0),M9=0,"-")</f>
        <v>10</v>
      </c>
    </row>
    <row r="10" spans="1:16" ht="18.75" customHeight="1">
      <c r="B10" s="17" t="s">
        <v>8</v>
      </c>
      <c r="C10" s="18"/>
      <c r="D10" s="64">
        <v>1342965432</v>
      </c>
      <c r="E10" s="20">
        <f t="shared" si="0"/>
        <v>1.1414274558942551E-2</v>
      </c>
      <c r="F10" s="15">
        <f t="shared" si="1"/>
        <v>16</v>
      </c>
      <c r="G10" s="64">
        <v>145679</v>
      </c>
      <c r="H10" s="21">
        <f t="shared" si="2"/>
        <v>16</v>
      </c>
      <c r="I10" s="64">
        <v>27119</v>
      </c>
      <c r="J10" s="15">
        <f t="shared" si="3"/>
        <v>17</v>
      </c>
      <c r="K10" s="19">
        <f t="shared" si="4"/>
        <v>49521.200339245544</v>
      </c>
      <c r="L10" s="15">
        <f t="shared" si="5"/>
        <v>13</v>
      </c>
      <c r="M10" s="22">
        <f t="shared" si="6"/>
        <v>0.19385114656602048</v>
      </c>
      <c r="N10" s="15">
        <f t="shared" si="7"/>
        <v>17</v>
      </c>
    </row>
    <row r="11" spans="1:16" ht="18.75" customHeight="1">
      <c r="B11" s="17" t="s">
        <v>9</v>
      </c>
      <c r="C11" s="18"/>
      <c r="D11" s="64">
        <v>7478729623</v>
      </c>
      <c r="E11" s="20">
        <f t="shared" si="0"/>
        <v>6.3564013812247494E-2</v>
      </c>
      <c r="F11" s="15">
        <f t="shared" si="1"/>
        <v>6</v>
      </c>
      <c r="G11" s="64">
        <v>1295247</v>
      </c>
      <c r="H11" s="21">
        <f t="shared" si="2"/>
        <v>3</v>
      </c>
      <c r="I11" s="64">
        <v>98632</v>
      </c>
      <c r="J11" s="15">
        <f t="shared" si="3"/>
        <v>2</v>
      </c>
      <c r="K11" s="19">
        <f t="shared" si="4"/>
        <v>75824.576435639552</v>
      </c>
      <c r="L11" s="15">
        <f t="shared" si="5"/>
        <v>11</v>
      </c>
      <c r="M11" s="22">
        <f t="shared" si="6"/>
        <v>0.70503802824955686</v>
      </c>
      <c r="N11" s="15">
        <f t="shared" si="7"/>
        <v>2</v>
      </c>
    </row>
    <row r="12" spans="1:16" ht="18.75" customHeight="1">
      <c r="B12" s="17" t="s">
        <v>10</v>
      </c>
      <c r="C12" s="18"/>
      <c r="D12" s="64">
        <v>3445226292</v>
      </c>
      <c r="E12" s="20">
        <f t="shared" si="0"/>
        <v>2.9282033533812941E-2</v>
      </c>
      <c r="F12" s="15">
        <f t="shared" si="1"/>
        <v>12</v>
      </c>
      <c r="G12" s="64">
        <v>277852</v>
      </c>
      <c r="H12" s="21">
        <f t="shared" si="2"/>
        <v>12</v>
      </c>
      <c r="I12" s="64">
        <v>27718</v>
      </c>
      <c r="J12" s="15">
        <f t="shared" si="3"/>
        <v>16</v>
      </c>
      <c r="K12" s="19">
        <f t="shared" si="4"/>
        <v>124295.63070928639</v>
      </c>
      <c r="L12" s="15">
        <f t="shared" si="5"/>
        <v>6</v>
      </c>
      <c r="M12" s="22">
        <f t="shared" si="6"/>
        <v>0.19813289872476697</v>
      </c>
      <c r="N12" s="15">
        <f t="shared" si="7"/>
        <v>16</v>
      </c>
    </row>
    <row r="13" spans="1:16" ht="18.75" customHeight="1">
      <c r="B13" s="17" t="s">
        <v>11</v>
      </c>
      <c r="C13" s="18"/>
      <c r="D13" s="64">
        <v>6458977252</v>
      </c>
      <c r="E13" s="20">
        <f t="shared" si="0"/>
        <v>5.4896826059400959E-2</v>
      </c>
      <c r="F13" s="15">
        <f t="shared" si="1"/>
        <v>9</v>
      </c>
      <c r="G13" s="64">
        <v>822320</v>
      </c>
      <c r="H13" s="21">
        <f t="shared" si="2"/>
        <v>5</v>
      </c>
      <c r="I13" s="64">
        <v>61925</v>
      </c>
      <c r="J13" s="15">
        <f t="shared" si="3"/>
        <v>8</v>
      </c>
      <c r="K13" s="19">
        <f t="shared" si="4"/>
        <v>104303.22570851837</v>
      </c>
      <c r="L13" s="15">
        <f t="shared" si="5"/>
        <v>8</v>
      </c>
      <c r="M13" s="22">
        <f t="shared" si="6"/>
        <v>0.44265025447475265</v>
      </c>
      <c r="N13" s="15">
        <f t="shared" si="7"/>
        <v>8</v>
      </c>
    </row>
    <row r="14" spans="1:16" ht="18.75" customHeight="1">
      <c r="B14" s="17" t="s">
        <v>12</v>
      </c>
      <c r="C14" s="18"/>
      <c r="D14" s="64">
        <v>4570923297</v>
      </c>
      <c r="E14" s="20">
        <f t="shared" si="0"/>
        <v>3.8849677182029585E-2</v>
      </c>
      <c r="F14" s="15">
        <f t="shared" si="1"/>
        <v>11</v>
      </c>
      <c r="G14" s="64">
        <v>440760</v>
      </c>
      <c r="H14" s="21">
        <f t="shared" si="2"/>
        <v>10</v>
      </c>
      <c r="I14" s="64">
        <v>63175</v>
      </c>
      <c r="J14" s="15">
        <f t="shared" si="3"/>
        <v>7</v>
      </c>
      <c r="K14" s="19">
        <f t="shared" si="4"/>
        <v>72353.35650178077</v>
      </c>
      <c r="L14" s="15">
        <f t="shared" si="5"/>
        <v>12</v>
      </c>
      <c r="M14" s="22">
        <f t="shared" si="6"/>
        <v>0.45158546348716189</v>
      </c>
      <c r="N14" s="15">
        <f t="shared" si="7"/>
        <v>7</v>
      </c>
    </row>
    <row r="15" spans="1:16" ht="18.75" customHeight="1">
      <c r="B15" s="17" t="s">
        <v>13</v>
      </c>
      <c r="C15" s="18"/>
      <c r="D15" s="64">
        <v>312358608</v>
      </c>
      <c r="E15" s="20">
        <f t="shared" si="0"/>
        <v>2.6548314853133978E-3</v>
      </c>
      <c r="F15" s="15">
        <f t="shared" si="1"/>
        <v>18</v>
      </c>
      <c r="G15" s="64">
        <v>78437</v>
      </c>
      <c r="H15" s="21">
        <f t="shared" si="2"/>
        <v>18</v>
      </c>
      <c r="I15" s="64">
        <v>18038</v>
      </c>
      <c r="J15" s="15">
        <f t="shared" si="3"/>
        <v>18</v>
      </c>
      <c r="K15" s="19">
        <f t="shared" si="4"/>
        <v>17316.698525335403</v>
      </c>
      <c r="L15" s="15">
        <f t="shared" si="5"/>
        <v>17</v>
      </c>
      <c r="M15" s="22">
        <f t="shared" si="6"/>
        <v>0.12893864013266998</v>
      </c>
      <c r="N15" s="15">
        <f t="shared" si="7"/>
        <v>18</v>
      </c>
    </row>
    <row r="16" spans="1:16" ht="18.75" customHeight="1">
      <c r="B16" s="17" t="s">
        <v>14</v>
      </c>
      <c r="C16" s="18"/>
      <c r="D16" s="64">
        <v>22447198037</v>
      </c>
      <c r="E16" s="20">
        <f t="shared" si="0"/>
        <v>0.19078561172769953</v>
      </c>
      <c r="F16" s="15">
        <f t="shared" si="1"/>
        <v>1</v>
      </c>
      <c r="G16" s="64">
        <v>1610479</v>
      </c>
      <c r="H16" s="21">
        <f t="shared" si="2"/>
        <v>1</v>
      </c>
      <c r="I16" s="64">
        <v>107902</v>
      </c>
      <c r="J16" s="15">
        <f t="shared" si="3"/>
        <v>1</v>
      </c>
      <c r="K16" s="19">
        <f t="shared" si="4"/>
        <v>208033.19713258327</v>
      </c>
      <c r="L16" s="15">
        <f t="shared" si="5"/>
        <v>2</v>
      </c>
      <c r="M16" s="22">
        <f t="shared" si="6"/>
        <v>0.77130153828558357</v>
      </c>
      <c r="N16" s="15">
        <f t="shared" si="7"/>
        <v>1</v>
      </c>
    </row>
    <row r="17" spans="2:15" ht="18.75" customHeight="1">
      <c r="B17" s="17" t="s">
        <v>15</v>
      </c>
      <c r="C17" s="18"/>
      <c r="D17" s="64">
        <v>7048132419</v>
      </c>
      <c r="E17" s="20">
        <f t="shared" si="0"/>
        <v>5.9904236282866528E-2</v>
      </c>
      <c r="F17" s="15">
        <f t="shared" si="1"/>
        <v>8</v>
      </c>
      <c r="G17" s="64">
        <v>548360</v>
      </c>
      <c r="H17" s="21">
        <f t="shared" si="2"/>
        <v>6</v>
      </c>
      <c r="I17" s="64">
        <v>71032</v>
      </c>
      <c r="J17" s="15">
        <f t="shared" si="3"/>
        <v>5</v>
      </c>
      <c r="K17" s="19">
        <f t="shared" si="4"/>
        <v>99224.749676202278</v>
      </c>
      <c r="L17" s="15">
        <f t="shared" si="5"/>
        <v>9</v>
      </c>
      <c r="M17" s="22">
        <f t="shared" si="6"/>
        <v>0.50774861325556131</v>
      </c>
      <c r="N17" s="15">
        <f t="shared" si="7"/>
        <v>5</v>
      </c>
    </row>
    <row r="18" spans="2:15" ht="18.75" customHeight="1">
      <c r="B18" s="17" t="s">
        <v>283</v>
      </c>
      <c r="C18" s="69"/>
      <c r="D18" s="64">
        <v>8326738489</v>
      </c>
      <c r="E18" s="20">
        <f t="shared" si="0"/>
        <v>7.0771500910799645E-2</v>
      </c>
      <c r="F18" s="15">
        <f t="shared" si="1"/>
        <v>4</v>
      </c>
      <c r="G18" s="64">
        <v>1311675</v>
      </c>
      <c r="H18" s="21">
        <f t="shared" si="2"/>
        <v>2</v>
      </c>
      <c r="I18" s="64">
        <v>98559</v>
      </c>
      <c r="J18" s="15">
        <f t="shared" si="3"/>
        <v>3</v>
      </c>
      <c r="K18" s="19">
        <f t="shared" si="4"/>
        <v>84484.811016751381</v>
      </c>
      <c r="L18" s="15">
        <f t="shared" si="5"/>
        <v>10</v>
      </c>
      <c r="M18" s="22">
        <f t="shared" si="6"/>
        <v>0.70451621204323212</v>
      </c>
      <c r="N18" s="15">
        <f t="shared" si="7"/>
        <v>3</v>
      </c>
    </row>
    <row r="19" spans="2:15" ht="18.75" customHeight="1">
      <c r="B19" s="17" t="s">
        <v>16</v>
      </c>
      <c r="C19" s="69"/>
      <c r="D19" s="64">
        <v>1890917599</v>
      </c>
      <c r="E19" s="20">
        <f t="shared" si="0"/>
        <v>1.6071487864865931E-2</v>
      </c>
      <c r="F19" s="15">
        <f t="shared" si="1"/>
        <v>15</v>
      </c>
      <c r="G19" s="64">
        <v>467537</v>
      </c>
      <c r="H19" s="21">
        <f t="shared" si="2"/>
        <v>9</v>
      </c>
      <c r="I19" s="64">
        <v>60786</v>
      </c>
      <c r="J19" s="15">
        <f t="shared" si="3"/>
        <v>9</v>
      </c>
      <c r="K19" s="19">
        <f t="shared" si="4"/>
        <v>31107.781380581055</v>
      </c>
      <c r="L19" s="15">
        <f t="shared" si="5"/>
        <v>16</v>
      </c>
      <c r="M19" s="22">
        <f t="shared" si="6"/>
        <v>0.43450849202264541</v>
      </c>
      <c r="N19" s="15">
        <f t="shared" si="7"/>
        <v>9</v>
      </c>
    </row>
    <row r="20" spans="2:15" ht="18.75" customHeight="1">
      <c r="B20" s="17" t="s">
        <v>17</v>
      </c>
      <c r="C20" s="69"/>
      <c r="D20" s="64">
        <v>16079530310</v>
      </c>
      <c r="E20" s="20">
        <f t="shared" si="0"/>
        <v>0.13666485328952133</v>
      </c>
      <c r="F20" s="15">
        <f t="shared" si="1"/>
        <v>2</v>
      </c>
      <c r="G20" s="64">
        <v>1262680</v>
      </c>
      <c r="H20" s="21">
        <f t="shared" si="2"/>
        <v>4</v>
      </c>
      <c r="I20" s="64">
        <v>94591</v>
      </c>
      <c r="J20" s="15">
        <f t="shared" si="3"/>
        <v>4</v>
      </c>
      <c r="K20" s="19">
        <f t="shared" si="4"/>
        <v>169990.06575678446</v>
      </c>
      <c r="L20" s="15">
        <f t="shared" si="5"/>
        <v>3</v>
      </c>
      <c r="M20" s="22">
        <f t="shared" si="6"/>
        <v>0.67615228455424026</v>
      </c>
      <c r="N20" s="15">
        <f t="shared" si="7"/>
        <v>4</v>
      </c>
    </row>
    <row r="21" spans="2:15" ht="18.75" customHeight="1">
      <c r="B21" s="17" t="s">
        <v>18</v>
      </c>
      <c r="C21" s="69"/>
      <c r="D21" s="64">
        <v>8082856540</v>
      </c>
      <c r="E21" s="20">
        <f t="shared" si="0"/>
        <v>6.8698673524833082E-2</v>
      </c>
      <c r="F21" s="15">
        <f t="shared" si="1"/>
        <v>5</v>
      </c>
      <c r="G21" s="64">
        <v>515833</v>
      </c>
      <c r="H21" s="21">
        <f t="shared" si="2"/>
        <v>7</v>
      </c>
      <c r="I21" s="64">
        <v>53524</v>
      </c>
      <c r="J21" s="15">
        <f t="shared" si="3"/>
        <v>11</v>
      </c>
      <c r="K21" s="19">
        <f t="shared" si="4"/>
        <v>151013.68619684628</v>
      </c>
      <c r="L21" s="15">
        <f t="shared" si="5"/>
        <v>5</v>
      </c>
      <c r="M21" s="22">
        <f t="shared" si="6"/>
        <v>0.38259850174415277</v>
      </c>
      <c r="N21" s="15">
        <f t="shared" si="7"/>
        <v>11</v>
      </c>
    </row>
    <row r="22" spans="2:15" ht="18.75" customHeight="1">
      <c r="B22" s="17" t="s">
        <v>284</v>
      </c>
      <c r="C22" s="69"/>
      <c r="D22" s="64">
        <v>137925</v>
      </c>
      <c r="E22" s="20">
        <f t="shared" si="0"/>
        <v>1.172266821639346E-6</v>
      </c>
      <c r="F22" s="15">
        <f t="shared" si="1"/>
        <v>21</v>
      </c>
      <c r="G22" s="64">
        <v>33</v>
      </c>
      <c r="H22" s="21">
        <f t="shared" si="2"/>
        <v>21</v>
      </c>
      <c r="I22" s="64">
        <v>16</v>
      </c>
      <c r="J22" s="15">
        <f t="shared" si="3"/>
        <v>21</v>
      </c>
      <c r="K22" s="19">
        <f t="shared" si="4"/>
        <v>8620.3125</v>
      </c>
      <c r="L22" s="15">
        <f t="shared" si="5"/>
        <v>20</v>
      </c>
      <c r="M22" s="22">
        <f t="shared" si="6"/>
        <v>1.1437067535883799E-4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4">
        <v>42824</v>
      </c>
      <c r="E23" s="20">
        <f t="shared" si="0"/>
        <v>3.6397429305697557E-7</v>
      </c>
      <c r="F23" s="15">
        <f t="shared" si="1"/>
        <v>22</v>
      </c>
      <c r="G23" s="64">
        <v>16</v>
      </c>
      <c r="H23" s="21">
        <f t="shared" si="2"/>
        <v>22</v>
      </c>
      <c r="I23" s="64">
        <v>13</v>
      </c>
      <c r="J23" s="15">
        <f t="shared" si="3"/>
        <v>22</v>
      </c>
      <c r="K23" s="19">
        <f t="shared" si="4"/>
        <v>3294.1538461538462</v>
      </c>
      <c r="L23" s="15">
        <f t="shared" si="5"/>
        <v>22</v>
      </c>
      <c r="M23" s="22">
        <f t="shared" si="6"/>
        <v>9.2926173729055865E-5</v>
      </c>
      <c r="N23" s="15">
        <f t="shared" si="7"/>
        <v>22</v>
      </c>
    </row>
    <row r="24" spans="2:15" ht="18.75" customHeight="1">
      <c r="B24" s="17" t="s">
        <v>19</v>
      </c>
      <c r="C24" s="18"/>
      <c r="D24" s="64">
        <v>39515499</v>
      </c>
      <c r="E24" s="20">
        <f t="shared" si="0"/>
        <v>3.358543296590376E-4</v>
      </c>
      <c r="F24" s="15">
        <f t="shared" si="1"/>
        <v>19</v>
      </c>
      <c r="G24" s="64">
        <v>12289</v>
      </c>
      <c r="H24" s="21">
        <f t="shared" si="2"/>
        <v>19</v>
      </c>
      <c r="I24" s="64">
        <v>3582</v>
      </c>
      <c r="J24" s="15">
        <f t="shared" si="3"/>
        <v>19</v>
      </c>
      <c r="K24" s="19">
        <f t="shared" si="4"/>
        <v>11031.685929648242</v>
      </c>
      <c r="L24" s="15">
        <f t="shared" si="5"/>
        <v>19</v>
      </c>
      <c r="M24" s="22">
        <f t="shared" si="6"/>
        <v>2.5604734945959856E-2</v>
      </c>
      <c r="N24" s="15">
        <f t="shared" si="7"/>
        <v>19</v>
      </c>
    </row>
    <row r="25" spans="2:15" ht="18.75" customHeight="1">
      <c r="B25" s="17" t="s">
        <v>20</v>
      </c>
      <c r="C25" s="18"/>
      <c r="D25" s="64">
        <v>2168383758</v>
      </c>
      <c r="E25" s="20">
        <f t="shared" si="0"/>
        <v>1.8429757738517606E-2</v>
      </c>
      <c r="F25" s="15">
        <f t="shared" si="1"/>
        <v>13</v>
      </c>
      <c r="G25" s="64">
        <v>485762</v>
      </c>
      <c r="H25" s="21">
        <f t="shared" si="2"/>
        <v>8</v>
      </c>
      <c r="I25" s="64">
        <v>64175</v>
      </c>
      <c r="J25" s="15">
        <f t="shared" si="3"/>
        <v>6</v>
      </c>
      <c r="K25" s="19">
        <f t="shared" si="4"/>
        <v>33788.605500584337</v>
      </c>
      <c r="L25" s="15">
        <f t="shared" si="5"/>
        <v>15</v>
      </c>
      <c r="M25" s="22">
        <f t="shared" si="6"/>
        <v>0.45873363069708928</v>
      </c>
      <c r="N25" s="15">
        <f t="shared" si="7"/>
        <v>6</v>
      </c>
    </row>
    <row r="26" spans="2:15" ht="18.75" customHeight="1">
      <c r="B26" s="17" t="s">
        <v>21</v>
      </c>
      <c r="C26" s="18"/>
      <c r="D26" s="64">
        <v>7136811742</v>
      </c>
      <c r="E26" s="20">
        <f t="shared" si="0"/>
        <v>6.0657949011656366E-2</v>
      </c>
      <c r="F26" s="15">
        <f t="shared" si="1"/>
        <v>7</v>
      </c>
      <c r="G26" s="64">
        <v>261983</v>
      </c>
      <c r="H26" s="21">
        <f t="shared" si="2"/>
        <v>13</v>
      </c>
      <c r="I26" s="64">
        <v>45142</v>
      </c>
      <c r="J26" s="15">
        <f t="shared" si="3"/>
        <v>13</v>
      </c>
      <c r="K26" s="19">
        <f t="shared" si="4"/>
        <v>158096.93283416773</v>
      </c>
      <c r="L26" s="15">
        <f t="shared" si="5"/>
        <v>4</v>
      </c>
      <c r="M26" s="22">
        <f t="shared" si="6"/>
        <v>0.32268256419054153</v>
      </c>
      <c r="N26" s="15">
        <f t="shared" si="7"/>
        <v>13</v>
      </c>
    </row>
    <row r="27" spans="2:15" ht="18.75" customHeight="1">
      <c r="B27" s="17" t="s">
        <v>22</v>
      </c>
      <c r="C27" s="18"/>
      <c r="D27" s="64">
        <v>549991427</v>
      </c>
      <c r="E27" s="20">
        <f t="shared" si="0"/>
        <v>4.6745456012918501E-3</v>
      </c>
      <c r="F27" s="15">
        <f t="shared" si="1"/>
        <v>17</v>
      </c>
      <c r="G27" s="64">
        <v>248568</v>
      </c>
      <c r="H27" s="21">
        <f t="shared" si="2"/>
        <v>14</v>
      </c>
      <c r="I27" s="64">
        <v>36296</v>
      </c>
      <c r="J27" s="15">
        <f t="shared" si="3"/>
        <v>15</v>
      </c>
      <c r="K27" s="19">
        <f t="shared" si="4"/>
        <v>15152.948727132467</v>
      </c>
      <c r="L27" s="15">
        <f t="shared" si="5"/>
        <v>18</v>
      </c>
      <c r="M27" s="22">
        <f t="shared" si="6"/>
        <v>0.259449877051524</v>
      </c>
      <c r="N27" s="15">
        <f t="shared" si="7"/>
        <v>15</v>
      </c>
    </row>
    <row r="28" spans="2:15" ht="18.75" customHeight="1">
      <c r="B28" s="17" t="s">
        <v>42</v>
      </c>
      <c r="C28" s="18"/>
      <c r="D28" s="64">
        <v>4684003803</v>
      </c>
      <c r="E28" s="20">
        <f t="shared" si="0"/>
        <v>3.981078303925626E-2</v>
      </c>
      <c r="F28" s="15">
        <f t="shared" si="1"/>
        <v>10</v>
      </c>
      <c r="G28" s="64">
        <v>106164</v>
      </c>
      <c r="H28" s="21">
        <f t="shared" si="2"/>
        <v>17</v>
      </c>
      <c r="I28" s="64">
        <v>42898</v>
      </c>
      <c r="J28" s="15">
        <f t="shared" si="3"/>
        <v>14</v>
      </c>
      <c r="K28" s="19">
        <f t="shared" si="4"/>
        <v>109189.32824374097</v>
      </c>
      <c r="L28" s="15">
        <f t="shared" si="5"/>
        <v>7</v>
      </c>
      <c r="M28" s="22">
        <f t="shared" si="6"/>
        <v>0.30664207697146451</v>
      </c>
      <c r="N28" s="15">
        <f t="shared" si="7"/>
        <v>14</v>
      </c>
    </row>
    <row r="29" spans="2:15" ht="18.75" customHeight="1" thickBot="1">
      <c r="B29" s="24" t="s">
        <v>24</v>
      </c>
      <c r="C29" s="25"/>
      <c r="D29" s="65">
        <v>6989012</v>
      </c>
      <c r="E29" s="27">
        <f t="shared" si="0"/>
        <v>5.9401753733110379E-5</v>
      </c>
      <c r="F29" s="15">
        <f t="shared" si="1"/>
        <v>20</v>
      </c>
      <c r="G29" s="65">
        <v>8734</v>
      </c>
      <c r="H29" s="21">
        <f t="shared" si="2"/>
        <v>20</v>
      </c>
      <c r="I29" s="65">
        <v>1313</v>
      </c>
      <c r="J29" s="15">
        <f t="shared" si="3"/>
        <v>20</v>
      </c>
      <c r="K29" s="26">
        <f t="shared" si="4"/>
        <v>5322.9337395277989</v>
      </c>
      <c r="L29" s="15">
        <f t="shared" si="5"/>
        <v>21</v>
      </c>
      <c r="M29" s="28">
        <f t="shared" si="6"/>
        <v>9.3855435466346435E-3</v>
      </c>
      <c r="N29" s="15">
        <f t="shared" si="7"/>
        <v>20</v>
      </c>
    </row>
    <row r="30" spans="2:15" ht="18.75" customHeight="1" thickTop="1">
      <c r="B30" s="2" t="s">
        <v>25</v>
      </c>
      <c r="C30" s="3"/>
      <c r="D30" s="66">
        <v>117656660970</v>
      </c>
      <c r="E30" s="70"/>
      <c r="F30" s="71"/>
      <c r="G30" s="66">
        <v>3292825</v>
      </c>
      <c r="H30" s="71"/>
      <c r="I30" s="66">
        <v>127535</v>
      </c>
      <c r="J30" s="71"/>
      <c r="K30" s="29">
        <f>IFERROR(D30/I30,0)</f>
        <v>922544.09354294895</v>
      </c>
      <c r="L30" s="71"/>
      <c r="M30" s="30">
        <f t="shared" si="6"/>
        <v>0.91164150511808772</v>
      </c>
      <c r="N30" s="71"/>
      <c r="O30" s="72"/>
    </row>
    <row r="31" spans="2:15">
      <c r="B31" s="31" t="s">
        <v>289</v>
      </c>
    </row>
    <row r="32" spans="2:15" ht="13.5" customHeight="1">
      <c r="B32" s="32" t="s">
        <v>187</v>
      </c>
    </row>
    <row r="33" spans="2:3" ht="13.5" customHeight="1">
      <c r="B33" s="33" t="s">
        <v>268</v>
      </c>
    </row>
    <row r="34" spans="2:3">
      <c r="B34" s="33" t="s">
        <v>26</v>
      </c>
    </row>
    <row r="35" spans="2:3" ht="13.5" customHeight="1">
      <c r="B35" s="33" t="s">
        <v>182</v>
      </c>
      <c r="C35" s="34"/>
    </row>
    <row r="36" spans="2:3">
      <c r="B36" s="33" t="s">
        <v>27</v>
      </c>
    </row>
    <row r="37" spans="2:3">
      <c r="B37" s="33" t="s">
        <v>183</v>
      </c>
    </row>
    <row r="38" spans="2:3">
      <c r="B38" s="33" t="s">
        <v>189</v>
      </c>
    </row>
    <row r="39" spans="2:3">
      <c r="B39" s="33" t="s">
        <v>184</v>
      </c>
    </row>
    <row r="40" spans="2:3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38" priority="25" stopIfTrue="1">
      <formula>$F8&lt;=5</formula>
    </cfRule>
  </conditionalFormatting>
  <conditionalFormatting sqref="H8:H29">
    <cfRule type="expression" dxfId="537" priority="26" stopIfTrue="1">
      <formula>$H8&lt;=5</formula>
    </cfRule>
  </conditionalFormatting>
  <conditionalFormatting sqref="L8:L29">
    <cfRule type="expression" dxfId="536" priority="28" stopIfTrue="1">
      <formula>$L8&lt;=5</formula>
    </cfRule>
  </conditionalFormatting>
  <conditionalFormatting sqref="E8:E29">
    <cfRule type="expression" dxfId="535" priority="23" stopIfTrue="1">
      <formula>$F8&lt;=5</formula>
    </cfRule>
  </conditionalFormatting>
  <conditionalFormatting sqref="J8:J29">
    <cfRule type="expression" dxfId="534" priority="21" stopIfTrue="1">
      <formula>$J8&lt;=5</formula>
    </cfRule>
  </conditionalFormatting>
  <conditionalFormatting sqref="I8:I29">
    <cfRule type="expression" dxfId="533" priority="19" stopIfTrue="1">
      <formula>$J8&lt;=5</formula>
    </cfRule>
  </conditionalFormatting>
  <conditionalFormatting sqref="K8:K29">
    <cfRule type="expression" dxfId="532" priority="17" stopIfTrue="1">
      <formula>$L8&lt;=5</formula>
    </cfRule>
  </conditionalFormatting>
  <conditionalFormatting sqref="D8:D29">
    <cfRule type="expression" dxfId="531" priority="15" stopIfTrue="1">
      <formula>$F8&lt;=5</formula>
    </cfRule>
  </conditionalFormatting>
  <conditionalFormatting sqref="G8:G29">
    <cfRule type="expression" dxfId="530" priority="13" stopIfTrue="1">
      <formula>$H8&lt;=5</formula>
    </cfRule>
  </conditionalFormatting>
  <conditionalFormatting sqref="N8:N29">
    <cfRule type="expression" dxfId="529" priority="9" stopIfTrue="1">
      <formula>$N8&lt;=5</formula>
    </cfRule>
  </conditionalFormatting>
  <conditionalFormatting sqref="M8:M29">
    <cfRule type="expression" dxfId="528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40"/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6" ht="16.5" customHeight="1">
      <c r="B1" s="36" t="s">
        <v>192</v>
      </c>
    </row>
    <row r="2" spans="1:16" ht="16.5" customHeight="1">
      <c r="B2" s="36" t="s">
        <v>218</v>
      </c>
    </row>
    <row r="3" spans="1:16" s="1" customFormat="1" ht="18.75" customHeight="1">
      <c r="A3" s="35"/>
      <c r="B3" s="116" t="s">
        <v>179</v>
      </c>
      <c r="C3" s="117"/>
      <c r="D3" s="126">
        <v>23699</v>
      </c>
      <c r="E3" s="126"/>
      <c r="F3" s="126"/>
    </row>
    <row r="4" spans="1:16" s="1" customFormat="1" ht="18.75" customHeight="1">
      <c r="A4" s="35"/>
    </row>
    <row r="5" spans="1:16" ht="18.75" customHeight="1">
      <c r="B5" s="37" t="s">
        <v>269</v>
      </c>
      <c r="C5" s="37"/>
    </row>
    <row r="6" spans="1:16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6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6" ht="18.75" customHeight="1">
      <c r="B8" s="38" t="s">
        <v>28</v>
      </c>
      <c r="C8" s="39"/>
      <c r="D8" s="59">
        <v>383638464</v>
      </c>
      <c r="E8" s="40">
        <f t="shared" ref="E8:E29" si="0">IFERROR(D8/$D$30,0)</f>
        <v>2.0049481098730951E-2</v>
      </c>
      <c r="F8" s="41">
        <f>_xlfn.IFS(D8&gt;0,RANK(D8,$D$8:$D$29,0),D8=0,"-")</f>
        <v>13</v>
      </c>
      <c r="G8" s="59">
        <v>42757</v>
      </c>
      <c r="H8" s="46">
        <f>_xlfn.IFS(G8&gt;0,RANK(G8,$G$8:$G$29,0),G8=0,"-")</f>
        <v>14</v>
      </c>
      <c r="I8" s="59">
        <v>7952</v>
      </c>
      <c r="J8" s="41">
        <f>_xlfn.IFS(I8&gt;0,RANK(I8,$I$8:$I$29,0),I8=0,"-")</f>
        <v>12</v>
      </c>
      <c r="K8" s="42">
        <f>IFERROR(D8/I8,0)</f>
        <v>48244.273641851105</v>
      </c>
      <c r="L8" s="41">
        <f>_xlfn.IFS(K8&gt;0,RANK(K8,$K$8:$K$29,0),K8=0,"-")</f>
        <v>14</v>
      </c>
      <c r="M8" s="16">
        <f>IFERROR(I8/$D$3,0)</f>
        <v>0.33554158403308154</v>
      </c>
      <c r="N8" s="15">
        <f>_xlfn.IFS(M8&gt;0,RANK(M8,$M$8:$M$29,0),M8=0,"-")</f>
        <v>12</v>
      </c>
      <c r="P8" s="57"/>
    </row>
    <row r="9" spans="1:16" ht="18.75" customHeight="1">
      <c r="B9" s="43" t="s">
        <v>29</v>
      </c>
      <c r="C9" s="44"/>
      <c r="D9" s="60">
        <v>1924181436</v>
      </c>
      <c r="E9" s="45">
        <f t="shared" si="0"/>
        <v>0.1005604050474224</v>
      </c>
      <c r="F9" s="41">
        <f t="shared" ref="F9:F29" si="1">_xlfn.IFS(D9&gt;0,RANK(D9,$D$8:$D$29,0),D9=0,"-")</f>
        <v>3</v>
      </c>
      <c r="G9" s="60">
        <v>50139</v>
      </c>
      <c r="H9" s="46">
        <f t="shared" ref="H9:H29" si="2">_xlfn.IFS(G9&gt;0,RANK(G9,$G$8:$G$29,0),G9=0,"-")</f>
        <v>11</v>
      </c>
      <c r="I9" s="60">
        <v>9535</v>
      </c>
      <c r="J9" s="41">
        <f t="shared" ref="J9:J29" si="3">_xlfn.IFS(I9&gt;0,RANK(I9,$I$8:$I$29,0),I9=0,"-")</f>
        <v>10</v>
      </c>
      <c r="K9" s="47">
        <f t="shared" ref="K9:K29" si="4">IFERROR(D9/I9,0)</f>
        <v>201801.93350812796</v>
      </c>
      <c r="L9" s="41">
        <f t="shared" ref="L9:L29" si="5">_xlfn.IFS(K9&gt;0,RANK(K9,$K$8:$K$29,0),K9=0,"-")</f>
        <v>2</v>
      </c>
      <c r="M9" s="22">
        <f t="shared" ref="M9:M30" si="6">IFERROR(I9/$D$3,0)</f>
        <v>0.40233765137769528</v>
      </c>
      <c r="N9" s="15">
        <f t="shared" ref="N9:N29" si="7">_xlfn.IFS(M9&gt;0,RANK(M9,$M$8:$M$29,0),M9=0,"-")</f>
        <v>10</v>
      </c>
      <c r="P9" s="57"/>
    </row>
    <row r="10" spans="1:16" ht="18.75" customHeight="1">
      <c r="B10" s="43" t="s">
        <v>30</v>
      </c>
      <c r="C10" s="44"/>
      <c r="D10" s="60">
        <v>258229509</v>
      </c>
      <c r="E10" s="45">
        <f t="shared" si="0"/>
        <v>1.3495434232137041E-2</v>
      </c>
      <c r="F10" s="41">
        <f t="shared" si="1"/>
        <v>16</v>
      </c>
      <c r="G10" s="60">
        <v>25871</v>
      </c>
      <c r="H10" s="46">
        <f t="shared" si="2"/>
        <v>16</v>
      </c>
      <c r="I10" s="60">
        <v>4606</v>
      </c>
      <c r="J10" s="41">
        <f t="shared" si="3"/>
        <v>17</v>
      </c>
      <c r="K10" s="47">
        <f t="shared" si="4"/>
        <v>56063.723187147196</v>
      </c>
      <c r="L10" s="41">
        <f t="shared" si="5"/>
        <v>13</v>
      </c>
      <c r="M10" s="22">
        <f t="shared" si="6"/>
        <v>0.19435419216000674</v>
      </c>
      <c r="N10" s="15">
        <f t="shared" si="7"/>
        <v>17</v>
      </c>
      <c r="P10" s="57"/>
    </row>
    <row r="11" spans="1:16" ht="18.75" customHeight="1">
      <c r="B11" s="43" t="s">
        <v>31</v>
      </c>
      <c r="C11" s="44"/>
      <c r="D11" s="60">
        <v>1178067873</v>
      </c>
      <c r="E11" s="45">
        <f t="shared" si="0"/>
        <v>6.1567469816414644E-2</v>
      </c>
      <c r="F11" s="41">
        <f t="shared" si="1"/>
        <v>8</v>
      </c>
      <c r="G11" s="60">
        <v>213020</v>
      </c>
      <c r="H11" s="46">
        <f t="shared" si="2"/>
        <v>3</v>
      </c>
      <c r="I11" s="60">
        <v>16180</v>
      </c>
      <c r="J11" s="41">
        <f t="shared" si="3"/>
        <v>3</v>
      </c>
      <c r="K11" s="47">
        <f t="shared" si="4"/>
        <v>72810.128121137212</v>
      </c>
      <c r="L11" s="41">
        <f t="shared" si="5"/>
        <v>12</v>
      </c>
      <c r="M11" s="22">
        <f t="shared" si="6"/>
        <v>0.68272922908139588</v>
      </c>
      <c r="N11" s="15">
        <f t="shared" si="7"/>
        <v>3</v>
      </c>
      <c r="P11" s="57"/>
    </row>
    <row r="12" spans="1:16" ht="18.75" customHeight="1">
      <c r="B12" s="43" t="s">
        <v>32</v>
      </c>
      <c r="C12" s="44"/>
      <c r="D12" s="60">
        <v>568406275</v>
      </c>
      <c r="E12" s="45">
        <f t="shared" si="0"/>
        <v>2.9705704553682519E-2</v>
      </c>
      <c r="F12" s="41">
        <f t="shared" si="1"/>
        <v>12</v>
      </c>
      <c r="G12" s="60">
        <v>46329</v>
      </c>
      <c r="H12" s="46">
        <f t="shared" si="2"/>
        <v>13</v>
      </c>
      <c r="I12" s="60">
        <v>4670</v>
      </c>
      <c r="J12" s="41">
        <f t="shared" si="3"/>
        <v>16</v>
      </c>
      <c r="K12" s="47">
        <f t="shared" si="4"/>
        <v>121714.40578158459</v>
      </c>
      <c r="L12" s="41">
        <f t="shared" si="5"/>
        <v>6</v>
      </c>
      <c r="M12" s="22">
        <f t="shared" si="6"/>
        <v>0.19705472804759694</v>
      </c>
      <c r="N12" s="15">
        <f t="shared" si="7"/>
        <v>16</v>
      </c>
      <c r="P12" s="57"/>
    </row>
    <row r="13" spans="1:16" ht="18.75" customHeight="1">
      <c r="B13" s="43" t="s">
        <v>33</v>
      </c>
      <c r="C13" s="44"/>
      <c r="D13" s="60">
        <v>993586147</v>
      </c>
      <c r="E13" s="45">
        <f t="shared" si="0"/>
        <v>5.1926197562498354E-2</v>
      </c>
      <c r="F13" s="41">
        <f t="shared" si="1"/>
        <v>9</v>
      </c>
      <c r="G13" s="60">
        <v>134734</v>
      </c>
      <c r="H13" s="46">
        <f t="shared" si="2"/>
        <v>5</v>
      </c>
      <c r="I13" s="60">
        <v>10065</v>
      </c>
      <c r="J13" s="41">
        <f t="shared" si="3"/>
        <v>8</v>
      </c>
      <c r="K13" s="47">
        <f t="shared" si="4"/>
        <v>98716.954495777449</v>
      </c>
      <c r="L13" s="41">
        <f t="shared" si="5"/>
        <v>9</v>
      </c>
      <c r="M13" s="22">
        <f t="shared" si="6"/>
        <v>0.42470146419680155</v>
      </c>
      <c r="N13" s="15">
        <f t="shared" si="7"/>
        <v>8</v>
      </c>
      <c r="P13" s="57"/>
    </row>
    <row r="14" spans="1:16" ht="18.75" customHeight="1">
      <c r="B14" s="43" t="s">
        <v>34</v>
      </c>
      <c r="C14" s="44"/>
      <c r="D14" s="60">
        <v>790416477</v>
      </c>
      <c r="E14" s="45">
        <f t="shared" si="0"/>
        <v>4.1308267295473815E-2</v>
      </c>
      <c r="F14" s="41">
        <f t="shared" si="1"/>
        <v>11</v>
      </c>
      <c r="G14" s="60">
        <v>74641</v>
      </c>
      <c r="H14" s="46">
        <f t="shared" si="2"/>
        <v>10</v>
      </c>
      <c r="I14" s="60">
        <v>10186</v>
      </c>
      <c r="J14" s="41">
        <f t="shared" si="3"/>
        <v>7</v>
      </c>
      <c r="K14" s="47">
        <f t="shared" si="4"/>
        <v>77598.318967209896</v>
      </c>
      <c r="L14" s="41">
        <f t="shared" si="5"/>
        <v>11</v>
      </c>
      <c r="M14" s="22">
        <f t="shared" si="6"/>
        <v>0.42980716485927678</v>
      </c>
      <c r="N14" s="15">
        <f t="shared" si="7"/>
        <v>7</v>
      </c>
      <c r="P14" s="57"/>
    </row>
    <row r="15" spans="1:16" ht="18.75" customHeight="1">
      <c r="B15" s="43" t="s">
        <v>35</v>
      </c>
      <c r="C15" s="44"/>
      <c r="D15" s="60">
        <v>49866590</v>
      </c>
      <c r="E15" s="45">
        <f t="shared" si="0"/>
        <v>2.606097530572862E-3</v>
      </c>
      <c r="F15" s="41">
        <f t="shared" si="1"/>
        <v>18</v>
      </c>
      <c r="G15" s="60">
        <v>11909</v>
      </c>
      <c r="H15" s="46">
        <f t="shared" si="2"/>
        <v>18</v>
      </c>
      <c r="I15" s="60">
        <v>2975</v>
      </c>
      <c r="J15" s="41">
        <f t="shared" si="3"/>
        <v>18</v>
      </c>
      <c r="K15" s="47">
        <f t="shared" si="4"/>
        <v>16761.878991596637</v>
      </c>
      <c r="L15" s="41">
        <f t="shared" si="5"/>
        <v>17</v>
      </c>
      <c r="M15" s="22">
        <f t="shared" si="6"/>
        <v>0.12553272289970041</v>
      </c>
      <c r="N15" s="15">
        <f t="shared" si="7"/>
        <v>18</v>
      </c>
      <c r="P15" s="57"/>
    </row>
    <row r="16" spans="1:16" ht="18.75" customHeight="1">
      <c r="B16" s="43" t="s">
        <v>36</v>
      </c>
      <c r="C16" s="44"/>
      <c r="D16" s="60">
        <v>3690787877</v>
      </c>
      <c r="E16" s="45">
        <f t="shared" si="0"/>
        <v>0.19288572112346075</v>
      </c>
      <c r="F16" s="41">
        <f t="shared" si="1"/>
        <v>1</v>
      </c>
      <c r="G16" s="60">
        <v>261383</v>
      </c>
      <c r="H16" s="46">
        <f t="shared" si="2"/>
        <v>1</v>
      </c>
      <c r="I16" s="60">
        <v>17590</v>
      </c>
      <c r="J16" s="41">
        <f t="shared" si="3"/>
        <v>1</v>
      </c>
      <c r="K16" s="47">
        <f t="shared" si="4"/>
        <v>209823.07430358158</v>
      </c>
      <c r="L16" s="41">
        <f t="shared" si="5"/>
        <v>1</v>
      </c>
      <c r="M16" s="22">
        <f t="shared" si="6"/>
        <v>0.74222541035486733</v>
      </c>
      <c r="N16" s="15">
        <f t="shared" si="7"/>
        <v>1</v>
      </c>
      <c r="P16" s="57"/>
    </row>
    <row r="17" spans="2:16" ht="18.75" customHeight="1">
      <c r="B17" s="43" t="s">
        <v>37</v>
      </c>
      <c r="C17" s="44"/>
      <c r="D17" s="60">
        <v>1195417493</v>
      </c>
      <c r="E17" s="45">
        <f t="shared" si="0"/>
        <v>6.2474185151038038E-2</v>
      </c>
      <c r="F17" s="41">
        <f t="shared" si="1"/>
        <v>7</v>
      </c>
      <c r="G17" s="60">
        <v>88976</v>
      </c>
      <c r="H17" s="46">
        <f t="shared" si="2"/>
        <v>6</v>
      </c>
      <c r="I17" s="60">
        <v>11773</v>
      </c>
      <c r="J17" s="41">
        <f t="shared" si="3"/>
        <v>5</v>
      </c>
      <c r="K17" s="47">
        <f t="shared" si="4"/>
        <v>101538.90197910473</v>
      </c>
      <c r="L17" s="41">
        <f t="shared" si="5"/>
        <v>8</v>
      </c>
      <c r="M17" s="22">
        <f t="shared" si="6"/>
        <v>0.49677201569686485</v>
      </c>
      <c r="N17" s="15">
        <f t="shared" si="7"/>
        <v>5</v>
      </c>
      <c r="P17" s="57"/>
    </row>
    <row r="18" spans="2:16" ht="18.75" customHeight="1">
      <c r="B18" s="17" t="s">
        <v>283</v>
      </c>
      <c r="C18" s="69"/>
      <c r="D18" s="60">
        <v>1432965535</v>
      </c>
      <c r="E18" s="45">
        <f t="shared" si="0"/>
        <v>7.488877707819043E-2</v>
      </c>
      <c r="F18" s="41">
        <f t="shared" si="1"/>
        <v>4</v>
      </c>
      <c r="G18" s="60">
        <v>218578</v>
      </c>
      <c r="H18" s="46">
        <f t="shared" si="2"/>
        <v>2</v>
      </c>
      <c r="I18" s="60">
        <v>16355</v>
      </c>
      <c r="J18" s="41">
        <f t="shared" si="3"/>
        <v>2</v>
      </c>
      <c r="K18" s="47">
        <f t="shared" si="4"/>
        <v>87616.357994497099</v>
      </c>
      <c r="L18" s="41">
        <f t="shared" si="5"/>
        <v>10</v>
      </c>
      <c r="M18" s="22">
        <f t="shared" si="6"/>
        <v>0.69011350689902529</v>
      </c>
      <c r="N18" s="15">
        <f t="shared" si="7"/>
        <v>2</v>
      </c>
      <c r="P18" s="57"/>
    </row>
    <row r="19" spans="2:16" ht="18.75" customHeight="1">
      <c r="B19" s="17" t="s">
        <v>16</v>
      </c>
      <c r="C19" s="69"/>
      <c r="D19" s="60">
        <v>304860953</v>
      </c>
      <c r="E19" s="45">
        <f t="shared" si="0"/>
        <v>1.5932458521454734E-2</v>
      </c>
      <c r="F19" s="41">
        <f t="shared" si="1"/>
        <v>15</v>
      </c>
      <c r="G19" s="60">
        <v>77608</v>
      </c>
      <c r="H19" s="46">
        <f t="shared" si="2"/>
        <v>9</v>
      </c>
      <c r="I19" s="60">
        <v>9905</v>
      </c>
      <c r="J19" s="41">
        <f t="shared" si="3"/>
        <v>9</v>
      </c>
      <c r="K19" s="47">
        <f t="shared" si="4"/>
        <v>30778.490964159515</v>
      </c>
      <c r="L19" s="41">
        <f t="shared" si="5"/>
        <v>16</v>
      </c>
      <c r="M19" s="22">
        <f t="shared" si="6"/>
        <v>0.41795012447782609</v>
      </c>
      <c r="N19" s="15">
        <f t="shared" si="7"/>
        <v>9</v>
      </c>
      <c r="P19" s="57"/>
    </row>
    <row r="20" spans="2:16" ht="18.75" customHeight="1">
      <c r="B20" s="17" t="s">
        <v>17</v>
      </c>
      <c r="C20" s="69"/>
      <c r="D20" s="60">
        <v>2502879799</v>
      </c>
      <c r="E20" s="45">
        <f t="shared" si="0"/>
        <v>0.13080398847193284</v>
      </c>
      <c r="F20" s="41">
        <f t="shared" si="1"/>
        <v>2</v>
      </c>
      <c r="G20" s="60">
        <v>208754</v>
      </c>
      <c r="H20" s="46">
        <f t="shared" si="2"/>
        <v>4</v>
      </c>
      <c r="I20" s="60">
        <v>15513</v>
      </c>
      <c r="J20" s="41">
        <f t="shared" si="3"/>
        <v>4</v>
      </c>
      <c r="K20" s="47">
        <f t="shared" si="4"/>
        <v>161340.79797589118</v>
      </c>
      <c r="L20" s="41">
        <f t="shared" si="5"/>
        <v>4</v>
      </c>
      <c r="M20" s="22">
        <f t="shared" si="6"/>
        <v>0.65458458162791677</v>
      </c>
      <c r="N20" s="15">
        <f t="shared" si="7"/>
        <v>4</v>
      </c>
      <c r="P20" s="57"/>
    </row>
    <row r="21" spans="2:16" ht="18.75" customHeight="1">
      <c r="B21" s="17" t="s">
        <v>18</v>
      </c>
      <c r="C21" s="69"/>
      <c r="D21" s="60">
        <v>1271201902</v>
      </c>
      <c r="E21" s="45">
        <f t="shared" si="0"/>
        <v>6.643478404402077E-2</v>
      </c>
      <c r="F21" s="41">
        <f t="shared" si="1"/>
        <v>6</v>
      </c>
      <c r="G21" s="60">
        <v>88474</v>
      </c>
      <c r="H21" s="46">
        <f t="shared" si="2"/>
        <v>7</v>
      </c>
      <c r="I21" s="60">
        <v>9005</v>
      </c>
      <c r="J21" s="41">
        <f t="shared" si="3"/>
        <v>11</v>
      </c>
      <c r="K21" s="47">
        <f t="shared" si="4"/>
        <v>141166.230094392</v>
      </c>
      <c r="L21" s="41">
        <f t="shared" si="5"/>
        <v>5</v>
      </c>
      <c r="M21" s="22">
        <f t="shared" si="6"/>
        <v>0.37997383855858896</v>
      </c>
      <c r="N21" s="15">
        <f t="shared" si="7"/>
        <v>11</v>
      </c>
      <c r="P21" s="57"/>
    </row>
    <row r="22" spans="2:16" ht="18.75" customHeight="1">
      <c r="B22" s="17" t="s">
        <v>284</v>
      </c>
      <c r="C22" s="69"/>
      <c r="D22" s="60">
        <v>220</v>
      </c>
      <c r="E22" s="45">
        <f t="shared" si="0"/>
        <v>1.1497506782116638E-8</v>
      </c>
      <c r="F22" s="41">
        <f t="shared" si="1"/>
        <v>21</v>
      </c>
      <c r="G22" s="60">
        <v>2</v>
      </c>
      <c r="H22" s="46">
        <f t="shared" si="2"/>
        <v>21</v>
      </c>
      <c r="I22" s="60">
        <v>1</v>
      </c>
      <c r="J22" s="41">
        <f t="shared" si="3"/>
        <v>21</v>
      </c>
      <c r="K22" s="47">
        <f t="shared" si="4"/>
        <v>220</v>
      </c>
      <c r="L22" s="41">
        <f t="shared" si="5"/>
        <v>21</v>
      </c>
      <c r="M22" s="22">
        <f t="shared" si="6"/>
        <v>4.2195873243596775E-5</v>
      </c>
      <c r="N22" s="15">
        <f t="shared" si="7"/>
        <v>21</v>
      </c>
      <c r="P22" s="57"/>
    </row>
    <row r="23" spans="2:16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47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  <c r="P23" s="57"/>
    </row>
    <row r="24" spans="2:16" ht="18.75" customHeight="1">
      <c r="B24" s="43" t="s">
        <v>38</v>
      </c>
      <c r="C24" s="44"/>
      <c r="D24" s="60">
        <v>8232246</v>
      </c>
      <c r="E24" s="45">
        <f t="shared" si="0"/>
        <v>4.3022865553205708E-4</v>
      </c>
      <c r="F24" s="41">
        <f t="shared" si="1"/>
        <v>19</v>
      </c>
      <c r="G24" s="60">
        <v>2558</v>
      </c>
      <c r="H24" s="46">
        <f t="shared" si="2"/>
        <v>19</v>
      </c>
      <c r="I24" s="60">
        <v>713</v>
      </c>
      <c r="J24" s="41">
        <f t="shared" si="3"/>
        <v>19</v>
      </c>
      <c r="K24" s="47">
        <f t="shared" si="4"/>
        <v>11545.927068723702</v>
      </c>
      <c r="L24" s="41">
        <f t="shared" si="5"/>
        <v>19</v>
      </c>
      <c r="M24" s="22">
        <f t="shared" si="6"/>
        <v>3.0085657622684503E-2</v>
      </c>
      <c r="N24" s="15">
        <f t="shared" si="7"/>
        <v>19</v>
      </c>
      <c r="P24" s="57"/>
    </row>
    <row r="25" spans="2:16" ht="18.75" customHeight="1">
      <c r="B25" s="43" t="s">
        <v>39</v>
      </c>
      <c r="C25" s="44"/>
      <c r="D25" s="60">
        <v>351400105</v>
      </c>
      <c r="E25" s="45">
        <f t="shared" si="0"/>
        <v>1.8364659502154539E-2</v>
      </c>
      <c r="F25" s="41">
        <f t="shared" si="1"/>
        <v>14</v>
      </c>
      <c r="G25" s="60">
        <v>79167</v>
      </c>
      <c r="H25" s="46">
        <f t="shared" si="2"/>
        <v>8</v>
      </c>
      <c r="I25" s="60">
        <v>10666</v>
      </c>
      <c r="J25" s="41">
        <f t="shared" si="3"/>
        <v>6</v>
      </c>
      <c r="K25" s="47">
        <f t="shared" si="4"/>
        <v>32945.818957434836</v>
      </c>
      <c r="L25" s="41">
        <f t="shared" si="5"/>
        <v>15</v>
      </c>
      <c r="M25" s="22">
        <f t="shared" si="6"/>
        <v>0.45006118401620321</v>
      </c>
      <c r="N25" s="15">
        <f t="shared" si="7"/>
        <v>6</v>
      </c>
      <c r="P25" s="57"/>
    </row>
    <row r="26" spans="2:16" ht="18.75" customHeight="1">
      <c r="B26" s="43" t="s">
        <v>40</v>
      </c>
      <c r="C26" s="44"/>
      <c r="D26" s="60">
        <v>1278016622</v>
      </c>
      <c r="E26" s="45">
        <f t="shared" si="0"/>
        <v>6.6790930814103616E-2</v>
      </c>
      <c r="F26" s="41">
        <f t="shared" si="1"/>
        <v>5</v>
      </c>
      <c r="G26" s="60">
        <v>41895</v>
      </c>
      <c r="H26" s="46">
        <f t="shared" si="2"/>
        <v>15</v>
      </c>
      <c r="I26" s="60">
        <v>7454</v>
      </c>
      <c r="J26" s="41">
        <f t="shared" si="3"/>
        <v>13</v>
      </c>
      <c r="K26" s="47">
        <f t="shared" si="4"/>
        <v>171453.7995707003</v>
      </c>
      <c r="L26" s="41">
        <f t="shared" si="5"/>
        <v>3</v>
      </c>
      <c r="M26" s="22">
        <f t="shared" si="6"/>
        <v>0.31452803915777039</v>
      </c>
      <c r="N26" s="15">
        <f t="shared" si="7"/>
        <v>13</v>
      </c>
      <c r="P26" s="57"/>
    </row>
    <row r="27" spans="2:16" ht="18.75" customHeight="1">
      <c r="B27" s="43" t="s">
        <v>41</v>
      </c>
      <c r="C27" s="44"/>
      <c r="D27" s="60">
        <v>93151102</v>
      </c>
      <c r="E27" s="45">
        <f t="shared" si="0"/>
        <v>4.8682064863938123E-3</v>
      </c>
      <c r="F27" s="41">
        <f t="shared" si="1"/>
        <v>17</v>
      </c>
      <c r="G27" s="60">
        <v>46623</v>
      </c>
      <c r="H27" s="46">
        <f t="shared" si="2"/>
        <v>12</v>
      </c>
      <c r="I27" s="60">
        <v>6336</v>
      </c>
      <c r="J27" s="41">
        <f t="shared" si="3"/>
        <v>15</v>
      </c>
      <c r="K27" s="47">
        <f t="shared" si="4"/>
        <v>14701.878472222223</v>
      </c>
      <c r="L27" s="41">
        <f t="shared" si="5"/>
        <v>18</v>
      </c>
      <c r="M27" s="22">
        <f t="shared" si="6"/>
        <v>0.26735305287142919</v>
      </c>
      <c r="N27" s="15">
        <f t="shared" si="7"/>
        <v>15</v>
      </c>
      <c r="P27" s="57"/>
    </row>
    <row r="28" spans="2:16" ht="18.75" customHeight="1">
      <c r="B28" s="43" t="s">
        <v>42</v>
      </c>
      <c r="C28" s="44"/>
      <c r="D28" s="60">
        <v>858878901</v>
      </c>
      <c r="E28" s="45">
        <f t="shared" si="0"/>
        <v>4.4886209042110839E-2</v>
      </c>
      <c r="F28" s="41">
        <f t="shared" si="1"/>
        <v>10</v>
      </c>
      <c r="G28" s="60">
        <v>17830</v>
      </c>
      <c r="H28" s="46">
        <f t="shared" si="2"/>
        <v>17</v>
      </c>
      <c r="I28" s="60">
        <v>7192</v>
      </c>
      <c r="J28" s="41">
        <f t="shared" si="3"/>
        <v>14</v>
      </c>
      <c r="K28" s="60">
        <f t="shared" si="4"/>
        <v>119421.42672413793</v>
      </c>
      <c r="L28" s="41">
        <f t="shared" si="5"/>
        <v>7</v>
      </c>
      <c r="M28" s="22">
        <f t="shared" si="6"/>
        <v>0.30347272036794803</v>
      </c>
      <c r="N28" s="15">
        <f t="shared" si="7"/>
        <v>14</v>
      </c>
      <c r="P28" s="57"/>
    </row>
    <row r="29" spans="2:16" ht="18.75" customHeight="1" thickBot="1">
      <c r="B29" s="48" t="s">
        <v>43</v>
      </c>
      <c r="C29" s="49"/>
      <c r="D29" s="61">
        <v>397664</v>
      </c>
      <c r="E29" s="50">
        <f t="shared" si="0"/>
        <v>2.0782475168198319E-5</v>
      </c>
      <c r="F29" s="41">
        <f t="shared" si="1"/>
        <v>20</v>
      </c>
      <c r="G29" s="61">
        <v>247</v>
      </c>
      <c r="H29" s="46">
        <f t="shared" si="2"/>
        <v>20</v>
      </c>
      <c r="I29" s="61">
        <v>55</v>
      </c>
      <c r="J29" s="41">
        <f t="shared" si="3"/>
        <v>20</v>
      </c>
      <c r="K29" s="51">
        <f t="shared" si="4"/>
        <v>7230.2545454545452</v>
      </c>
      <c r="L29" s="41">
        <f t="shared" si="5"/>
        <v>20</v>
      </c>
      <c r="M29" s="28">
        <f t="shared" si="6"/>
        <v>2.3207730283978227E-3</v>
      </c>
      <c r="N29" s="15">
        <f t="shared" si="7"/>
        <v>20</v>
      </c>
      <c r="P29" s="57"/>
    </row>
    <row r="30" spans="2:16" ht="18.75" customHeight="1" thickTop="1">
      <c r="B30" s="52" t="s">
        <v>44</v>
      </c>
      <c r="C30" s="53"/>
      <c r="D30" s="62">
        <v>19134583190</v>
      </c>
      <c r="E30" s="70"/>
      <c r="F30" s="71"/>
      <c r="G30" s="62">
        <v>526893</v>
      </c>
      <c r="H30" s="71"/>
      <c r="I30" s="62">
        <v>20567</v>
      </c>
      <c r="J30" s="71"/>
      <c r="K30" s="54">
        <f>IFERROR(D30/I30,0)</f>
        <v>930353.63397675892</v>
      </c>
      <c r="L30" s="71"/>
      <c r="M30" s="30">
        <f t="shared" si="6"/>
        <v>0.86784252500105485</v>
      </c>
      <c r="N30" s="71"/>
      <c r="O30" s="73"/>
      <c r="P30" s="57"/>
    </row>
    <row r="31" spans="2:16" ht="13.5" customHeight="1">
      <c r="B31" s="31" t="s">
        <v>289</v>
      </c>
      <c r="C31" s="55"/>
    </row>
    <row r="32" spans="2:16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27" priority="33" stopIfTrue="1">
      <formula>$F8&lt;=5</formula>
    </cfRule>
  </conditionalFormatting>
  <conditionalFormatting sqref="H8:H29">
    <cfRule type="expression" dxfId="526" priority="34" stopIfTrue="1">
      <formula>$H8&lt;=5</formula>
    </cfRule>
  </conditionalFormatting>
  <conditionalFormatting sqref="J8:J29">
    <cfRule type="expression" dxfId="525" priority="35" stopIfTrue="1">
      <formula>$J8&lt;=5</formula>
    </cfRule>
  </conditionalFormatting>
  <conditionalFormatting sqref="L8:L29">
    <cfRule type="expression" dxfId="524" priority="36" stopIfTrue="1">
      <formula>$L8&lt;=5</formula>
    </cfRule>
  </conditionalFormatting>
  <conditionalFormatting sqref="E8:E29">
    <cfRule type="expression" dxfId="523" priority="31" stopIfTrue="1">
      <formula>$F8&lt;=5</formula>
    </cfRule>
  </conditionalFormatting>
  <conditionalFormatting sqref="G8:G29">
    <cfRule type="expression" dxfId="522" priority="29" stopIfTrue="1">
      <formula>$H8&lt;=5</formula>
    </cfRule>
  </conditionalFormatting>
  <conditionalFormatting sqref="I8:I29">
    <cfRule type="expression" dxfId="521" priority="27" stopIfTrue="1">
      <formula>$J8&lt;=5</formula>
    </cfRule>
  </conditionalFormatting>
  <conditionalFormatting sqref="K8:K29">
    <cfRule type="expression" dxfId="520" priority="25" stopIfTrue="1">
      <formula>$L8&lt;=5</formula>
    </cfRule>
  </conditionalFormatting>
  <conditionalFormatting sqref="D8:D29">
    <cfRule type="expression" dxfId="519" priority="23" stopIfTrue="1">
      <formula>$F8&lt;=5</formula>
    </cfRule>
  </conditionalFormatting>
  <conditionalFormatting sqref="N8:N29">
    <cfRule type="expression" dxfId="518" priority="17" stopIfTrue="1">
      <formula>$N8&lt;=5</formula>
    </cfRule>
  </conditionalFormatting>
  <conditionalFormatting sqref="M8:M29">
    <cfRule type="expression" dxfId="517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6.5" customHeight="1">
      <c r="B1" s="1" t="s">
        <v>192</v>
      </c>
    </row>
    <row r="2" spans="1:16" ht="16.5" customHeight="1">
      <c r="A2" s="35"/>
      <c r="B2" s="35" t="s">
        <v>193</v>
      </c>
      <c r="P2" s="35"/>
    </row>
    <row r="3" spans="1:16" ht="18.75" customHeight="1">
      <c r="A3" s="35"/>
      <c r="B3" s="116" t="s">
        <v>179</v>
      </c>
      <c r="C3" s="117"/>
      <c r="D3" s="126">
        <v>382481</v>
      </c>
      <c r="E3" s="126"/>
      <c r="F3" s="126"/>
    </row>
    <row r="4" spans="1:16" ht="18.75" customHeight="1">
      <c r="A4" s="35"/>
    </row>
    <row r="5" spans="1:16" ht="18.75" customHeight="1">
      <c r="B5" s="4" t="s">
        <v>269</v>
      </c>
      <c r="C5" s="4"/>
    </row>
    <row r="6" spans="1:16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6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6" ht="18.75" customHeight="1">
      <c r="B8" s="11" t="s">
        <v>6</v>
      </c>
      <c r="C8" s="12"/>
      <c r="D8" s="63">
        <v>5597896749</v>
      </c>
      <c r="E8" s="67">
        <f t="shared" ref="E8:E29" si="0">IFERROR(D8/$D$30,0)</f>
        <v>1.6974526843909848E-2</v>
      </c>
      <c r="F8" s="68">
        <f>_xlfn.IFS(D8&gt;0,RANK(D8,$D$8:$D$29,0),D8=0,"-")</f>
        <v>15</v>
      </c>
      <c r="G8" s="63">
        <v>744689</v>
      </c>
      <c r="H8" s="23">
        <f>_xlfn.IFS(G8&gt;0,RANK(G8,$G$8:$G$29,0),G8=0,"-")</f>
        <v>15</v>
      </c>
      <c r="I8" s="63">
        <v>135947</v>
      </c>
      <c r="J8" s="15">
        <f>_xlfn.IFS(I8&gt;0,RANK(I8,$I$8:$I$29,0),I8=0,"-")</f>
        <v>12</v>
      </c>
      <c r="K8" s="13">
        <f>IFERROR(D8/I8,0)</f>
        <v>41177.05244690946</v>
      </c>
      <c r="L8" s="15">
        <f>_xlfn.IFS(K8&gt;0,RANK(K8,$K$8:$K$29,0),K8=0,"-")</f>
        <v>14</v>
      </c>
      <c r="M8" s="16">
        <f>IFERROR(I8/$D$3,0)</f>
        <v>0.35543464904139027</v>
      </c>
      <c r="N8" s="15">
        <f>_xlfn.IFS(M8&gt;0,RANK(M8,$M$8:$M$29,0),M8=0,"-")</f>
        <v>12</v>
      </c>
    </row>
    <row r="9" spans="1:16" ht="18.75" customHeight="1">
      <c r="B9" s="17" t="s">
        <v>7</v>
      </c>
      <c r="C9" s="18"/>
      <c r="D9" s="64">
        <v>36751188334</v>
      </c>
      <c r="E9" s="67">
        <f t="shared" si="0"/>
        <v>0.11144078944158986</v>
      </c>
      <c r="F9" s="68">
        <f t="shared" ref="F9:F29" si="1">_xlfn.IFS(D9&gt;0,RANK(D9,$D$8:$D$29,0),D9=0,"-")</f>
        <v>3</v>
      </c>
      <c r="G9" s="64">
        <v>973687</v>
      </c>
      <c r="H9" s="23">
        <f t="shared" ref="H9:H29" si="2">_xlfn.IFS(G9&gt;0,RANK(G9,$G$8:$G$29,0),G9=0,"-")</f>
        <v>11</v>
      </c>
      <c r="I9" s="64">
        <v>170504</v>
      </c>
      <c r="J9" s="15">
        <f t="shared" ref="J9:J29" si="3">_xlfn.IFS(I9&gt;0,RANK(I9,$I$8:$I$29,0),I9=0,"-")</f>
        <v>9</v>
      </c>
      <c r="K9" s="19">
        <f t="shared" ref="K9:K29" si="4">IFERROR(D9/I9,0)</f>
        <v>215544.43493407778</v>
      </c>
      <c r="L9" s="15">
        <f t="shared" ref="L9:L29" si="5">_xlfn.IFS(K9&gt;0,RANK(K9,$K$8:$K$29,0),K9=0,"-")</f>
        <v>1</v>
      </c>
      <c r="M9" s="22">
        <f t="shared" ref="M9:M30" si="6">IFERROR(I9/$D$3,0)</f>
        <v>0.44578423503389714</v>
      </c>
      <c r="N9" s="15">
        <f t="shared" ref="N9:N29" si="7">_xlfn.IFS(M9&gt;0,RANK(M9,$M$8:$M$29,0),M9=0,"-")</f>
        <v>9</v>
      </c>
    </row>
    <row r="10" spans="1:16" ht="18.75" customHeight="1">
      <c r="B10" s="17" t="s">
        <v>8</v>
      </c>
      <c r="C10" s="18"/>
      <c r="D10" s="64">
        <v>4279375427</v>
      </c>
      <c r="E10" s="67">
        <f t="shared" si="0"/>
        <v>1.2976368860993378E-2</v>
      </c>
      <c r="F10" s="68">
        <f t="shared" si="1"/>
        <v>16</v>
      </c>
      <c r="G10" s="64">
        <v>431364</v>
      </c>
      <c r="H10" s="23">
        <f t="shared" si="2"/>
        <v>16</v>
      </c>
      <c r="I10" s="64">
        <v>75310</v>
      </c>
      <c r="J10" s="15">
        <f t="shared" si="3"/>
        <v>17</v>
      </c>
      <c r="K10" s="19">
        <f t="shared" si="4"/>
        <v>56823.468689417074</v>
      </c>
      <c r="L10" s="15">
        <f t="shared" si="5"/>
        <v>13</v>
      </c>
      <c r="M10" s="22">
        <f t="shared" si="6"/>
        <v>0.19689866947639229</v>
      </c>
      <c r="N10" s="15">
        <f t="shared" si="7"/>
        <v>17</v>
      </c>
    </row>
    <row r="11" spans="1:16" ht="18.75" customHeight="1">
      <c r="B11" s="17" t="s">
        <v>9</v>
      </c>
      <c r="C11" s="18"/>
      <c r="D11" s="64">
        <v>22352678174</v>
      </c>
      <c r="E11" s="67">
        <f t="shared" si="0"/>
        <v>6.778012398417689E-2</v>
      </c>
      <c r="F11" s="68">
        <f t="shared" si="1"/>
        <v>6</v>
      </c>
      <c r="G11" s="64">
        <v>4002141</v>
      </c>
      <c r="H11" s="23">
        <f t="shared" si="2"/>
        <v>2</v>
      </c>
      <c r="I11" s="64">
        <v>277421</v>
      </c>
      <c r="J11" s="15">
        <f t="shared" si="3"/>
        <v>2</v>
      </c>
      <c r="K11" s="19">
        <f t="shared" si="4"/>
        <v>80573.129553999155</v>
      </c>
      <c r="L11" s="15">
        <f t="shared" si="5"/>
        <v>11</v>
      </c>
      <c r="M11" s="22">
        <f t="shared" si="6"/>
        <v>0.72531968908259492</v>
      </c>
      <c r="N11" s="15">
        <f t="shared" si="7"/>
        <v>2</v>
      </c>
    </row>
    <row r="12" spans="1:16" ht="18.75" customHeight="1">
      <c r="B12" s="17" t="s">
        <v>10</v>
      </c>
      <c r="C12" s="18"/>
      <c r="D12" s="64">
        <v>6893709932</v>
      </c>
      <c r="E12" s="67">
        <f t="shared" si="0"/>
        <v>2.0903826837421709E-2</v>
      </c>
      <c r="F12" s="68">
        <f t="shared" si="1"/>
        <v>12</v>
      </c>
      <c r="G12" s="64">
        <v>816210</v>
      </c>
      <c r="H12" s="23">
        <f t="shared" si="2"/>
        <v>12</v>
      </c>
      <c r="I12" s="64">
        <v>76912</v>
      </c>
      <c r="J12" s="15">
        <f t="shared" si="3"/>
        <v>16</v>
      </c>
      <c r="K12" s="19">
        <f t="shared" si="4"/>
        <v>89631.135999583945</v>
      </c>
      <c r="L12" s="15">
        <f t="shared" si="5"/>
        <v>9</v>
      </c>
      <c r="M12" s="22">
        <f t="shared" si="6"/>
        <v>0.20108711282390498</v>
      </c>
      <c r="N12" s="15">
        <f t="shared" si="7"/>
        <v>16</v>
      </c>
    </row>
    <row r="13" spans="1:16" ht="18.75" customHeight="1">
      <c r="B13" s="17" t="s">
        <v>11</v>
      </c>
      <c r="C13" s="18"/>
      <c r="D13" s="64">
        <v>16598900177</v>
      </c>
      <c r="E13" s="67">
        <f t="shared" si="0"/>
        <v>5.0332917748831169E-2</v>
      </c>
      <c r="F13" s="68">
        <f t="shared" si="1"/>
        <v>9</v>
      </c>
      <c r="G13" s="64">
        <v>2485640</v>
      </c>
      <c r="H13" s="23">
        <f t="shared" si="2"/>
        <v>5</v>
      </c>
      <c r="I13" s="64">
        <v>176391</v>
      </c>
      <c r="J13" s="15">
        <f t="shared" si="3"/>
        <v>7</v>
      </c>
      <c r="K13" s="19">
        <f t="shared" si="4"/>
        <v>94102.874732837838</v>
      </c>
      <c r="L13" s="15">
        <f t="shared" si="5"/>
        <v>8</v>
      </c>
      <c r="M13" s="22">
        <f t="shared" si="6"/>
        <v>0.46117584925787164</v>
      </c>
      <c r="N13" s="15">
        <f t="shared" si="7"/>
        <v>7</v>
      </c>
    </row>
    <row r="14" spans="1:16" ht="18.75" customHeight="1">
      <c r="B14" s="17" t="s">
        <v>12</v>
      </c>
      <c r="C14" s="18"/>
      <c r="D14" s="64">
        <v>12370089992</v>
      </c>
      <c r="E14" s="67">
        <f t="shared" si="0"/>
        <v>3.750987809274875E-2</v>
      </c>
      <c r="F14" s="68">
        <f t="shared" si="1"/>
        <v>10</v>
      </c>
      <c r="G14" s="64">
        <v>1228626</v>
      </c>
      <c r="H14" s="23">
        <f t="shared" si="2"/>
        <v>10</v>
      </c>
      <c r="I14" s="64">
        <v>167102</v>
      </c>
      <c r="J14" s="15">
        <f t="shared" si="3"/>
        <v>10</v>
      </c>
      <c r="K14" s="19">
        <f t="shared" si="4"/>
        <v>74027.180955344636</v>
      </c>
      <c r="L14" s="15">
        <f t="shared" si="5"/>
        <v>12</v>
      </c>
      <c r="M14" s="22">
        <f t="shared" si="6"/>
        <v>0.43688967556558367</v>
      </c>
      <c r="N14" s="15">
        <f t="shared" si="7"/>
        <v>10</v>
      </c>
    </row>
    <row r="15" spans="1:16" ht="18.75" customHeight="1">
      <c r="B15" s="17" t="s">
        <v>13</v>
      </c>
      <c r="C15" s="18"/>
      <c r="D15" s="64">
        <v>1068590300</v>
      </c>
      <c r="E15" s="67">
        <f t="shared" si="0"/>
        <v>3.2402910496218008E-3</v>
      </c>
      <c r="F15" s="68">
        <f t="shared" si="1"/>
        <v>18</v>
      </c>
      <c r="G15" s="64">
        <v>283788</v>
      </c>
      <c r="H15" s="23">
        <f t="shared" si="2"/>
        <v>18</v>
      </c>
      <c r="I15" s="64">
        <v>55167</v>
      </c>
      <c r="J15" s="15">
        <f t="shared" si="3"/>
        <v>18</v>
      </c>
      <c r="K15" s="19">
        <f t="shared" si="4"/>
        <v>19370.099878550584</v>
      </c>
      <c r="L15" s="15">
        <f t="shared" si="5"/>
        <v>17</v>
      </c>
      <c r="M15" s="22">
        <f t="shared" si="6"/>
        <v>0.14423461557567566</v>
      </c>
      <c r="N15" s="15">
        <f t="shared" si="7"/>
        <v>18</v>
      </c>
    </row>
    <row r="16" spans="1:16" ht="18.75" customHeight="1">
      <c r="B16" s="17" t="s">
        <v>14</v>
      </c>
      <c r="C16" s="18"/>
      <c r="D16" s="64">
        <v>62274048398</v>
      </c>
      <c r="E16" s="67">
        <f t="shared" si="0"/>
        <v>0.18883386986364581</v>
      </c>
      <c r="F16" s="68">
        <f t="shared" si="1"/>
        <v>1</v>
      </c>
      <c r="G16" s="64">
        <v>4859712</v>
      </c>
      <c r="H16" s="23">
        <f t="shared" si="2"/>
        <v>1</v>
      </c>
      <c r="I16" s="64">
        <v>299311</v>
      </c>
      <c r="J16" s="15">
        <f t="shared" si="3"/>
        <v>1</v>
      </c>
      <c r="K16" s="19">
        <f t="shared" si="4"/>
        <v>208058.00120276233</v>
      </c>
      <c r="L16" s="15">
        <f t="shared" si="5"/>
        <v>2</v>
      </c>
      <c r="M16" s="22">
        <f t="shared" si="6"/>
        <v>0.78255129012944435</v>
      </c>
      <c r="N16" s="15">
        <f t="shared" si="7"/>
        <v>1</v>
      </c>
    </row>
    <row r="17" spans="2:15" ht="18.75" customHeight="1">
      <c r="B17" s="17" t="s">
        <v>15</v>
      </c>
      <c r="C17" s="18"/>
      <c r="D17" s="64">
        <v>21534244780</v>
      </c>
      <c r="E17" s="67">
        <f t="shared" si="0"/>
        <v>6.529838481689286E-2</v>
      </c>
      <c r="F17" s="68">
        <f t="shared" si="1"/>
        <v>7</v>
      </c>
      <c r="G17" s="64">
        <v>1675094</v>
      </c>
      <c r="H17" s="23">
        <f t="shared" si="2"/>
        <v>6</v>
      </c>
      <c r="I17" s="64">
        <v>200591</v>
      </c>
      <c r="J17" s="15">
        <f t="shared" si="3"/>
        <v>5</v>
      </c>
      <c r="K17" s="19">
        <f t="shared" si="4"/>
        <v>107353.99285112493</v>
      </c>
      <c r="L17" s="15">
        <f t="shared" si="5"/>
        <v>6</v>
      </c>
      <c r="M17" s="22">
        <f t="shared" si="6"/>
        <v>0.52444696599308205</v>
      </c>
      <c r="N17" s="15">
        <f t="shared" si="7"/>
        <v>5</v>
      </c>
    </row>
    <row r="18" spans="2:15" ht="18.75" customHeight="1">
      <c r="B18" s="17" t="s">
        <v>283</v>
      </c>
      <c r="C18" s="69"/>
      <c r="D18" s="64">
        <v>24003686820</v>
      </c>
      <c r="E18" s="67">
        <f t="shared" si="0"/>
        <v>7.2786484736732854E-2</v>
      </c>
      <c r="F18" s="68">
        <f t="shared" si="1"/>
        <v>5</v>
      </c>
      <c r="G18" s="64">
        <v>3950439</v>
      </c>
      <c r="H18" s="23">
        <f t="shared" si="2"/>
        <v>3</v>
      </c>
      <c r="I18" s="64">
        <v>274066</v>
      </c>
      <c r="J18" s="15">
        <f t="shared" si="3"/>
        <v>3</v>
      </c>
      <c r="K18" s="19">
        <f t="shared" si="4"/>
        <v>87583.599643881404</v>
      </c>
      <c r="L18" s="15">
        <f t="shared" si="5"/>
        <v>10</v>
      </c>
      <c r="M18" s="22">
        <f t="shared" si="6"/>
        <v>0.71654801153521352</v>
      </c>
      <c r="N18" s="15">
        <f t="shared" si="7"/>
        <v>3</v>
      </c>
    </row>
    <row r="19" spans="2:15" ht="18.75" customHeight="1">
      <c r="B19" s="17" t="s">
        <v>16</v>
      </c>
      <c r="C19" s="69"/>
      <c r="D19" s="64">
        <v>5692645917</v>
      </c>
      <c r="E19" s="67">
        <f t="shared" si="0"/>
        <v>1.7261835161259828E-2</v>
      </c>
      <c r="F19" s="68">
        <f t="shared" si="1"/>
        <v>14</v>
      </c>
      <c r="G19" s="64">
        <v>1418236</v>
      </c>
      <c r="H19" s="23">
        <f t="shared" si="2"/>
        <v>9</v>
      </c>
      <c r="I19" s="64">
        <v>170707</v>
      </c>
      <c r="J19" s="15">
        <f t="shared" si="3"/>
        <v>8</v>
      </c>
      <c r="K19" s="19">
        <f t="shared" si="4"/>
        <v>33347.466225755241</v>
      </c>
      <c r="L19" s="15">
        <f t="shared" si="5"/>
        <v>16</v>
      </c>
      <c r="M19" s="22">
        <f t="shared" si="6"/>
        <v>0.44631498035196521</v>
      </c>
      <c r="N19" s="15">
        <f t="shared" si="7"/>
        <v>8</v>
      </c>
    </row>
    <row r="20" spans="2:15" ht="18.75" customHeight="1">
      <c r="B20" s="17" t="s">
        <v>17</v>
      </c>
      <c r="C20" s="69"/>
      <c r="D20" s="64">
        <v>45190513003</v>
      </c>
      <c r="E20" s="67">
        <f t="shared" si="0"/>
        <v>0.13703139061943431</v>
      </c>
      <c r="F20" s="68">
        <f t="shared" si="1"/>
        <v>2</v>
      </c>
      <c r="G20" s="64">
        <v>3947650</v>
      </c>
      <c r="H20" s="23">
        <f t="shared" si="2"/>
        <v>4</v>
      </c>
      <c r="I20" s="64">
        <v>264875</v>
      </c>
      <c r="J20" s="15">
        <f t="shared" si="3"/>
        <v>4</v>
      </c>
      <c r="K20" s="19">
        <f t="shared" si="4"/>
        <v>170610.71449929211</v>
      </c>
      <c r="L20" s="15">
        <f t="shared" si="5"/>
        <v>3</v>
      </c>
      <c r="M20" s="22">
        <f t="shared" si="6"/>
        <v>0.69251805972061353</v>
      </c>
      <c r="N20" s="15">
        <f t="shared" si="7"/>
        <v>4</v>
      </c>
    </row>
    <row r="21" spans="2:15" ht="18.75" customHeight="1">
      <c r="B21" s="17" t="s">
        <v>18</v>
      </c>
      <c r="C21" s="69"/>
      <c r="D21" s="64">
        <v>24738875662</v>
      </c>
      <c r="E21" s="67">
        <f t="shared" si="0"/>
        <v>7.5015801084180905E-2</v>
      </c>
      <c r="F21" s="68">
        <f t="shared" si="1"/>
        <v>4</v>
      </c>
      <c r="G21" s="64">
        <v>1568954</v>
      </c>
      <c r="H21" s="23">
        <f t="shared" si="2"/>
        <v>7</v>
      </c>
      <c r="I21" s="64">
        <v>153035</v>
      </c>
      <c r="J21" s="15">
        <f t="shared" si="3"/>
        <v>11</v>
      </c>
      <c r="K21" s="19">
        <f t="shared" si="4"/>
        <v>161655.01788479759</v>
      </c>
      <c r="L21" s="15">
        <f t="shared" si="5"/>
        <v>4</v>
      </c>
      <c r="M21" s="22">
        <f t="shared" si="6"/>
        <v>0.40011137808152564</v>
      </c>
      <c r="N21" s="15">
        <f t="shared" si="7"/>
        <v>11</v>
      </c>
    </row>
    <row r="22" spans="2:15" ht="18.75" customHeight="1">
      <c r="B22" s="17" t="s">
        <v>284</v>
      </c>
      <c r="C22" s="69"/>
      <c r="D22" s="64">
        <v>1284501</v>
      </c>
      <c r="E22" s="67">
        <f t="shared" si="0"/>
        <v>3.8949980114270669E-6</v>
      </c>
      <c r="F22" s="68">
        <f t="shared" si="1"/>
        <v>21</v>
      </c>
      <c r="G22" s="64">
        <v>470</v>
      </c>
      <c r="H22" s="23">
        <f t="shared" si="2"/>
        <v>21</v>
      </c>
      <c r="I22" s="64">
        <v>196</v>
      </c>
      <c r="J22" s="15">
        <f t="shared" si="3"/>
        <v>21</v>
      </c>
      <c r="K22" s="19">
        <f t="shared" si="4"/>
        <v>6553.5765306122448</v>
      </c>
      <c r="L22" s="15">
        <f t="shared" si="5"/>
        <v>21</v>
      </c>
      <c r="M22" s="22">
        <f t="shared" si="6"/>
        <v>5.1244375537608407E-4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4">
        <v>175885</v>
      </c>
      <c r="E23" s="67">
        <f t="shared" si="0"/>
        <v>5.3333685628882321E-7</v>
      </c>
      <c r="F23" s="68">
        <f t="shared" si="1"/>
        <v>22</v>
      </c>
      <c r="G23" s="64">
        <v>114</v>
      </c>
      <c r="H23" s="23">
        <f t="shared" si="2"/>
        <v>22</v>
      </c>
      <c r="I23" s="64">
        <v>50</v>
      </c>
      <c r="J23" s="15">
        <f t="shared" si="3"/>
        <v>22</v>
      </c>
      <c r="K23" s="19">
        <f t="shared" si="4"/>
        <v>3517.7</v>
      </c>
      <c r="L23" s="15">
        <f t="shared" si="5"/>
        <v>22</v>
      </c>
      <c r="M23" s="22">
        <f t="shared" si="6"/>
        <v>1.3072544780002145E-4</v>
      </c>
      <c r="N23" s="15">
        <f t="shared" si="7"/>
        <v>22</v>
      </c>
    </row>
    <row r="24" spans="2:15" ht="18.75" customHeight="1">
      <c r="B24" s="17" t="s">
        <v>19</v>
      </c>
      <c r="C24" s="18"/>
      <c r="D24" s="64">
        <v>129473286</v>
      </c>
      <c r="E24" s="67">
        <f t="shared" si="0"/>
        <v>3.9260241253446116E-4</v>
      </c>
      <c r="F24" s="68">
        <f t="shared" si="1"/>
        <v>19</v>
      </c>
      <c r="G24" s="64">
        <v>42207</v>
      </c>
      <c r="H24" s="23">
        <f t="shared" si="2"/>
        <v>19</v>
      </c>
      <c r="I24" s="64">
        <v>10851</v>
      </c>
      <c r="J24" s="15">
        <f t="shared" si="3"/>
        <v>19</v>
      </c>
      <c r="K24" s="19">
        <f t="shared" si="4"/>
        <v>11931.922034835499</v>
      </c>
      <c r="L24" s="15">
        <f t="shared" si="5"/>
        <v>19</v>
      </c>
      <c r="M24" s="22">
        <f t="shared" si="6"/>
        <v>2.8370036681560653E-2</v>
      </c>
      <c r="N24" s="15">
        <f t="shared" si="7"/>
        <v>19</v>
      </c>
    </row>
    <row r="25" spans="2:15" ht="18.75" customHeight="1">
      <c r="B25" s="17" t="s">
        <v>20</v>
      </c>
      <c r="C25" s="18"/>
      <c r="D25" s="64">
        <v>6518780572</v>
      </c>
      <c r="E25" s="67">
        <f t="shared" si="0"/>
        <v>1.9766926896023745E-2</v>
      </c>
      <c r="F25" s="68">
        <f t="shared" si="1"/>
        <v>13</v>
      </c>
      <c r="G25" s="64">
        <v>1474672</v>
      </c>
      <c r="H25" s="23">
        <f t="shared" si="2"/>
        <v>8</v>
      </c>
      <c r="I25" s="64">
        <v>179323</v>
      </c>
      <c r="J25" s="15">
        <f t="shared" si="3"/>
        <v>6</v>
      </c>
      <c r="K25" s="19">
        <f t="shared" si="4"/>
        <v>36352.172180924921</v>
      </c>
      <c r="L25" s="15">
        <f t="shared" si="5"/>
        <v>15</v>
      </c>
      <c r="M25" s="22">
        <f t="shared" si="6"/>
        <v>0.46884158951686489</v>
      </c>
      <c r="N25" s="15">
        <f t="shared" si="7"/>
        <v>6</v>
      </c>
    </row>
    <row r="26" spans="2:15" ht="18.75" customHeight="1">
      <c r="B26" s="17" t="s">
        <v>21</v>
      </c>
      <c r="C26" s="18"/>
      <c r="D26" s="64">
        <v>20275753515</v>
      </c>
      <c r="E26" s="67">
        <f t="shared" si="0"/>
        <v>6.1482256238889935E-2</v>
      </c>
      <c r="F26" s="68">
        <f t="shared" si="1"/>
        <v>8</v>
      </c>
      <c r="G26" s="64">
        <v>801385</v>
      </c>
      <c r="H26" s="23">
        <f t="shared" si="2"/>
        <v>13</v>
      </c>
      <c r="I26" s="64">
        <v>130544</v>
      </c>
      <c r="J26" s="15">
        <f t="shared" si="3"/>
        <v>13</v>
      </c>
      <c r="K26" s="19">
        <f t="shared" si="4"/>
        <v>155317.3911861135</v>
      </c>
      <c r="L26" s="15">
        <f t="shared" si="5"/>
        <v>5</v>
      </c>
      <c r="M26" s="22">
        <f t="shared" si="6"/>
        <v>0.34130845715211999</v>
      </c>
      <c r="N26" s="15">
        <f t="shared" si="7"/>
        <v>13</v>
      </c>
    </row>
    <row r="27" spans="2:15" ht="18.75" customHeight="1">
      <c r="B27" s="17" t="s">
        <v>22</v>
      </c>
      <c r="C27" s="18"/>
      <c r="D27" s="64">
        <v>1807983791</v>
      </c>
      <c r="E27" s="67">
        <f t="shared" si="0"/>
        <v>5.4823571726587755E-3</v>
      </c>
      <c r="F27" s="68">
        <f t="shared" si="1"/>
        <v>17</v>
      </c>
      <c r="G27" s="64">
        <v>744972</v>
      </c>
      <c r="H27" s="23">
        <f t="shared" si="2"/>
        <v>14</v>
      </c>
      <c r="I27" s="64">
        <v>104547</v>
      </c>
      <c r="J27" s="15">
        <f t="shared" si="3"/>
        <v>15</v>
      </c>
      <c r="K27" s="19">
        <f t="shared" si="4"/>
        <v>17293.502357791232</v>
      </c>
      <c r="L27" s="15">
        <f t="shared" si="5"/>
        <v>18</v>
      </c>
      <c r="M27" s="22">
        <f t="shared" si="6"/>
        <v>0.27333906782297684</v>
      </c>
      <c r="N27" s="15">
        <f t="shared" si="7"/>
        <v>15</v>
      </c>
    </row>
    <row r="28" spans="2:15" ht="18.75" customHeight="1">
      <c r="B28" s="17" t="s">
        <v>23</v>
      </c>
      <c r="C28" s="18"/>
      <c r="D28" s="64">
        <v>11678842734</v>
      </c>
      <c r="E28" s="67">
        <f t="shared" si="0"/>
        <v>3.5413806003031095E-2</v>
      </c>
      <c r="F28" s="68">
        <f t="shared" si="1"/>
        <v>11</v>
      </c>
      <c r="G28" s="64">
        <v>308052</v>
      </c>
      <c r="H28" s="23">
        <f t="shared" si="2"/>
        <v>17</v>
      </c>
      <c r="I28" s="64">
        <v>117966</v>
      </c>
      <c r="J28" s="15">
        <f t="shared" si="3"/>
        <v>14</v>
      </c>
      <c r="K28" s="19">
        <f t="shared" si="4"/>
        <v>99001.769442042627</v>
      </c>
      <c r="L28" s="15">
        <f t="shared" si="5"/>
        <v>7</v>
      </c>
      <c r="M28" s="22">
        <f t="shared" si="6"/>
        <v>0.30842316350354659</v>
      </c>
      <c r="N28" s="15">
        <f t="shared" si="7"/>
        <v>14</v>
      </c>
    </row>
    <row r="29" spans="2:15" ht="18.75" customHeight="1" thickBot="1">
      <c r="B29" s="24" t="s">
        <v>24</v>
      </c>
      <c r="C29" s="25"/>
      <c r="D29" s="65">
        <v>23458661</v>
      </c>
      <c r="E29" s="67">
        <f t="shared" si="0"/>
        <v>7.1133800554255453E-5</v>
      </c>
      <c r="F29" s="68">
        <f t="shared" si="1"/>
        <v>20</v>
      </c>
      <c r="G29" s="65">
        <v>15313</v>
      </c>
      <c r="H29" s="23">
        <f t="shared" si="2"/>
        <v>20</v>
      </c>
      <c r="I29" s="65">
        <v>2055</v>
      </c>
      <c r="J29" s="15">
        <f t="shared" si="3"/>
        <v>20</v>
      </c>
      <c r="K29" s="26">
        <f t="shared" si="4"/>
        <v>11415.406812652069</v>
      </c>
      <c r="L29" s="15">
        <f t="shared" si="5"/>
        <v>20</v>
      </c>
      <c r="M29" s="28">
        <f t="shared" si="6"/>
        <v>5.3728159045808811E-3</v>
      </c>
      <c r="N29" s="15">
        <f t="shared" si="7"/>
        <v>20</v>
      </c>
    </row>
    <row r="30" spans="2:15" ht="18.75" customHeight="1" thickTop="1">
      <c r="B30" s="2" t="s">
        <v>25</v>
      </c>
      <c r="C30" s="3"/>
      <c r="D30" s="66">
        <v>329782196610</v>
      </c>
      <c r="E30" s="70"/>
      <c r="F30" s="71"/>
      <c r="G30" s="66">
        <v>9664098</v>
      </c>
      <c r="H30" s="71"/>
      <c r="I30" s="66">
        <v>346039</v>
      </c>
      <c r="J30" s="71"/>
      <c r="K30" s="29">
        <f>IFERROR(D30/I30,0)</f>
        <v>953020.31450212258</v>
      </c>
      <c r="L30" s="71"/>
      <c r="M30" s="30">
        <f t="shared" si="6"/>
        <v>0.90472206462543237</v>
      </c>
      <c r="N30" s="71"/>
      <c r="O30" s="72"/>
    </row>
    <row r="31" spans="2:15">
      <c r="B31" s="31" t="s">
        <v>289</v>
      </c>
    </row>
    <row r="32" spans="2:15" ht="13.5" customHeight="1">
      <c r="B32" s="32" t="s">
        <v>187</v>
      </c>
    </row>
    <row r="33" spans="2:3" ht="13.5" customHeight="1">
      <c r="B33" s="33" t="s">
        <v>268</v>
      </c>
    </row>
    <row r="34" spans="2:3">
      <c r="B34" s="33" t="s">
        <v>26</v>
      </c>
    </row>
    <row r="35" spans="2:3" ht="13.5" customHeight="1">
      <c r="B35" s="33" t="s">
        <v>182</v>
      </c>
      <c r="C35" s="34"/>
    </row>
    <row r="36" spans="2:3">
      <c r="B36" s="33" t="s">
        <v>27</v>
      </c>
    </row>
    <row r="37" spans="2:3">
      <c r="B37" s="33" t="s">
        <v>183</v>
      </c>
    </row>
    <row r="38" spans="2:3">
      <c r="B38" s="33" t="s">
        <v>189</v>
      </c>
    </row>
    <row r="39" spans="2:3">
      <c r="B39" s="33" t="s">
        <v>184</v>
      </c>
    </row>
    <row r="40" spans="2:3">
      <c r="B40" s="33" t="s">
        <v>177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F8:F29">
    <cfRule type="expression" dxfId="813" priority="24" stopIfTrue="1">
      <formula>$F8&lt;=5</formula>
    </cfRule>
  </conditionalFormatting>
  <conditionalFormatting sqref="J8:J29">
    <cfRule type="expression" dxfId="812" priority="26" stopIfTrue="1">
      <formula>$J8&lt;=5</formula>
    </cfRule>
  </conditionalFormatting>
  <conditionalFormatting sqref="L8:L29">
    <cfRule type="expression" dxfId="811" priority="27" stopIfTrue="1">
      <formula>$L8&lt;=5</formula>
    </cfRule>
  </conditionalFormatting>
  <conditionalFormatting sqref="E8:E29">
    <cfRule type="expression" dxfId="810" priority="22" stopIfTrue="1">
      <formula>$F8&lt;=5</formula>
    </cfRule>
  </conditionalFormatting>
  <conditionalFormatting sqref="G8:G29">
    <cfRule type="expression" dxfId="809" priority="20" stopIfTrue="1">
      <formula>$H8&lt;=5</formula>
    </cfRule>
  </conditionalFormatting>
  <conditionalFormatting sqref="I8:I29">
    <cfRule type="expression" dxfId="808" priority="18" stopIfTrue="1">
      <formula>$J8&lt;=5</formula>
    </cfRule>
  </conditionalFormatting>
  <conditionalFormatting sqref="K8:K29">
    <cfRule type="expression" dxfId="807" priority="16" stopIfTrue="1">
      <formula>$L8&lt;=5</formula>
    </cfRule>
  </conditionalFormatting>
  <conditionalFormatting sqref="D8:D29">
    <cfRule type="expression" dxfId="806" priority="14" stopIfTrue="1">
      <formula>$F8&lt;=5</formula>
    </cfRule>
  </conditionalFormatting>
  <conditionalFormatting sqref="N8:N29">
    <cfRule type="expression" dxfId="805" priority="8" stopIfTrue="1">
      <formula>$N8&lt;=5</formula>
    </cfRule>
  </conditionalFormatting>
  <conditionalFormatting sqref="M8:M29">
    <cfRule type="expression" dxfId="804" priority="6" stopIfTrue="1">
      <formula>$N8&lt;=5</formula>
    </cfRule>
  </conditionalFormatting>
  <conditionalFormatting sqref="H8:H29">
    <cfRule type="expression" dxfId="803" priority="25" stopIfTrue="1">
      <formula>$H8&lt;=5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1"/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6" ht="16.5" customHeight="1">
      <c r="B1" s="36" t="s">
        <v>192</v>
      </c>
    </row>
    <row r="2" spans="1:16" ht="16.5" customHeight="1">
      <c r="B2" s="36" t="s">
        <v>219</v>
      </c>
    </row>
    <row r="3" spans="1:16" s="1" customFormat="1" ht="18.75" customHeight="1">
      <c r="A3" s="35"/>
      <c r="B3" s="116" t="s">
        <v>179</v>
      </c>
      <c r="C3" s="117"/>
      <c r="D3" s="126">
        <v>19774</v>
      </c>
      <c r="E3" s="126"/>
      <c r="F3" s="126"/>
    </row>
    <row r="4" spans="1:16" s="1" customFormat="1" ht="18.75" customHeight="1">
      <c r="A4" s="35"/>
    </row>
    <row r="5" spans="1:16" ht="18.75" customHeight="1">
      <c r="B5" s="37" t="s">
        <v>269</v>
      </c>
      <c r="C5" s="37"/>
    </row>
    <row r="6" spans="1:16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6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6" ht="18.75" customHeight="1">
      <c r="B8" s="38" t="s">
        <v>46</v>
      </c>
      <c r="C8" s="39"/>
      <c r="D8" s="59">
        <v>260247515</v>
      </c>
      <c r="E8" s="40">
        <f t="shared" ref="E8:E29" si="0">IFERROR(D8/$D$30,0)</f>
        <v>1.5985758213751262E-2</v>
      </c>
      <c r="F8" s="41">
        <f>_xlfn.IFS(D8&gt;0,RANK(D8,$D$8:$D$29,0),D8=0,"-")</f>
        <v>14</v>
      </c>
      <c r="G8" s="59">
        <v>32426</v>
      </c>
      <c r="H8" s="46">
        <f>_xlfn.IFS(G8&gt;0,RANK(G8,$G$8:$G$29,0),G8=0,"-")</f>
        <v>14</v>
      </c>
      <c r="I8" s="59">
        <v>6537</v>
      </c>
      <c r="J8" s="41">
        <f>_xlfn.IFS(I8&gt;0,RANK(I8,$I$8:$I$29,0),I8=0,"-")</f>
        <v>12</v>
      </c>
      <c r="K8" s="42">
        <f>IFERROR(D8/I8,0)</f>
        <v>39811.460149915867</v>
      </c>
      <c r="L8" s="41">
        <f>_xlfn.IFS(K8&gt;0,RANK(K8,$K$8:$K$29,0),K8=0,"-")</f>
        <v>13</v>
      </c>
      <c r="M8" s="16">
        <f>IFERROR(I8/$D$3,0)</f>
        <v>0.33058561747749571</v>
      </c>
      <c r="N8" s="15">
        <f>_xlfn.IFS(M8&gt;0,RANK(M8,$M$8:$M$29,0),M8=0,"-")</f>
        <v>12</v>
      </c>
      <c r="P8" s="57"/>
    </row>
    <row r="9" spans="1:16" ht="18.75" customHeight="1">
      <c r="B9" s="43" t="s">
        <v>47</v>
      </c>
      <c r="C9" s="44"/>
      <c r="D9" s="60">
        <v>1855824249</v>
      </c>
      <c r="E9" s="45">
        <f t="shared" si="0"/>
        <v>0.11399439388203386</v>
      </c>
      <c r="F9" s="41">
        <f t="shared" ref="F9:F29" si="1">_xlfn.IFS(D9&gt;0,RANK(D9,$D$8:$D$29,0),D9=0,"-")</f>
        <v>3</v>
      </c>
      <c r="G9" s="60">
        <v>42594</v>
      </c>
      <c r="H9" s="46">
        <f t="shared" ref="H9:H29" si="2">_xlfn.IFS(G9&gt;0,RANK(G9,$G$8:$G$29,0),G9=0,"-")</f>
        <v>11</v>
      </c>
      <c r="I9" s="60">
        <v>8112</v>
      </c>
      <c r="J9" s="41">
        <f t="shared" ref="J9:J29" si="3">_xlfn.IFS(I9&gt;0,RANK(I9,$I$8:$I$29,0),I9=0,"-")</f>
        <v>10</v>
      </c>
      <c r="K9" s="47">
        <f t="shared" ref="K9:K29" si="4">IFERROR(D9/I9,0)</f>
        <v>228775.17862426036</v>
      </c>
      <c r="L9" s="41">
        <f t="shared" ref="L9:L29" si="5">_xlfn.IFS(K9&gt;0,RANK(K9,$K$8:$K$29,0),K9=0,"-")</f>
        <v>1</v>
      </c>
      <c r="M9" s="22">
        <f t="shared" ref="M9:M30" si="6">IFERROR(I9/$D$3,0)</f>
        <v>0.41023566299180741</v>
      </c>
      <c r="N9" s="15">
        <f t="shared" ref="N9:N29" si="7">_xlfn.IFS(M9&gt;0,RANK(M9,$M$8:$M$29,0),M9=0,"-")</f>
        <v>10</v>
      </c>
      <c r="P9" s="57"/>
    </row>
    <row r="10" spans="1:16" ht="18.75" customHeight="1">
      <c r="B10" s="43" t="s">
        <v>83</v>
      </c>
      <c r="C10" s="44"/>
      <c r="D10" s="60">
        <v>158932139</v>
      </c>
      <c r="E10" s="45">
        <f t="shared" si="0"/>
        <v>9.7624399850592507E-3</v>
      </c>
      <c r="F10" s="41">
        <f t="shared" si="1"/>
        <v>16</v>
      </c>
      <c r="G10" s="60">
        <v>22015</v>
      </c>
      <c r="H10" s="46">
        <f t="shared" si="2"/>
        <v>16</v>
      </c>
      <c r="I10" s="60">
        <v>4105</v>
      </c>
      <c r="J10" s="41">
        <f t="shared" si="3"/>
        <v>16</v>
      </c>
      <c r="K10" s="47">
        <f t="shared" si="4"/>
        <v>38716.720828258221</v>
      </c>
      <c r="L10" s="41">
        <f t="shared" si="5"/>
        <v>14</v>
      </c>
      <c r="M10" s="22">
        <f t="shared" si="6"/>
        <v>0.20759583291190453</v>
      </c>
      <c r="N10" s="15">
        <f t="shared" si="7"/>
        <v>16</v>
      </c>
      <c r="P10" s="57"/>
    </row>
    <row r="11" spans="1:16" ht="18.75" customHeight="1">
      <c r="B11" s="43" t="s">
        <v>49</v>
      </c>
      <c r="C11" s="44"/>
      <c r="D11" s="60">
        <v>1042667915</v>
      </c>
      <c r="E11" s="45">
        <f t="shared" si="0"/>
        <v>6.404609545042593E-2</v>
      </c>
      <c r="F11" s="41">
        <f t="shared" si="1"/>
        <v>6</v>
      </c>
      <c r="G11" s="60">
        <v>181874</v>
      </c>
      <c r="H11" s="46">
        <f t="shared" si="2"/>
        <v>3</v>
      </c>
      <c r="I11" s="60">
        <v>13579</v>
      </c>
      <c r="J11" s="41">
        <f t="shared" si="3"/>
        <v>2</v>
      </c>
      <c r="K11" s="47">
        <f t="shared" si="4"/>
        <v>76785.32402975182</v>
      </c>
      <c r="L11" s="41">
        <f t="shared" si="5"/>
        <v>11</v>
      </c>
      <c r="M11" s="22">
        <f t="shared" si="6"/>
        <v>0.68670982097704059</v>
      </c>
      <c r="N11" s="15">
        <f t="shared" si="7"/>
        <v>2</v>
      </c>
      <c r="P11" s="57"/>
    </row>
    <row r="12" spans="1:16" ht="18.75" customHeight="1">
      <c r="B12" s="43" t="s">
        <v>84</v>
      </c>
      <c r="C12" s="44"/>
      <c r="D12" s="60">
        <v>479137705</v>
      </c>
      <c r="E12" s="45">
        <f t="shared" si="0"/>
        <v>2.9431134061824488E-2</v>
      </c>
      <c r="F12" s="41">
        <f t="shared" si="1"/>
        <v>12</v>
      </c>
      <c r="G12" s="60">
        <v>41645</v>
      </c>
      <c r="H12" s="46">
        <f t="shared" si="2"/>
        <v>12</v>
      </c>
      <c r="I12" s="60">
        <v>3971</v>
      </c>
      <c r="J12" s="41">
        <f t="shared" si="3"/>
        <v>17</v>
      </c>
      <c r="K12" s="47">
        <f t="shared" si="4"/>
        <v>120659.20548980105</v>
      </c>
      <c r="L12" s="41">
        <f t="shared" si="5"/>
        <v>6</v>
      </c>
      <c r="M12" s="22">
        <f t="shared" si="6"/>
        <v>0.20081925761100436</v>
      </c>
      <c r="N12" s="15">
        <f t="shared" si="7"/>
        <v>17</v>
      </c>
      <c r="P12" s="57"/>
    </row>
    <row r="13" spans="1:16" ht="18.75" customHeight="1">
      <c r="B13" s="43" t="s">
        <v>85</v>
      </c>
      <c r="C13" s="44"/>
      <c r="D13" s="60">
        <v>925505167</v>
      </c>
      <c r="E13" s="45">
        <f t="shared" si="0"/>
        <v>5.6849349071553992E-2</v>
      </c>
      <c r="F13" s="41">
        <f t="shared" si="1"/>
        <v>8</v>
      </c>
      <c r="G13" s="60">
        <v>121502</v>
      </c>
      <c r="H13" s="46">
        <f t="shared" si="2"/>
        <v>5</v>
      </c>
      <c r="I13" s="60">
        <v>8918</v>
      </c>
      <c r="J13" s="41">
        <f t="shared" si="3"/>
        <v>7</v>
      </c>
      <c r="K13" s="47">
        <f t="shared" si="4"/>
        <v>103779.45357703521</v>
      </c>
      <c r="L13" s="41">
        <f t="shared" si="5"/>
        <v>8</v>
      </c>
      <c r="M13" s="22">
        <f t="shared" si="6"/>
        <v>0.45099625771214724</v>
      </c>
      <c r="N13" s="15">
        <f t="shared" si="7"/>
        <v>7</v>
      </c>
      <c r="P13" s="57"/>
    </row>
    <row r="14" spans="1:16" ht="18.75" customHeight="1">
      <c r="B14" s="43" t="s">
        <v>34</v>
      </c>
      <c r="C14" s="44"/>
      <c r="D14" s="60">
        <v>630377514</v>
      </c>
      <c r="E14" s="45">
        <f t="shared" si="0"/>
        <v>3.8721071062636662E-2</v>
      </c>
      <c r="F14" s="41">
        <f t="shared" si="1"/>
        <v>11</v>
      </c>
      <c r="G14" s="60">
        <v>58859</v>
      </c>
      <c r="H14" s="46">
        <f t="shared" si="2"/>
        <v>10</v>
      </c>
      <c r="I14" s="60">
        <v>8550</v>
      </c>
      <c r="J14" s="41">
        <f t="shared" si="3"/>
        <v>8</v>
      </c>
      <c r="K14" s="47">
        <f t="shared" si="4"/>
        <v>73728.364210526313</v>
      </c>
      <c r="L14" s="41">
        <f t="shared" si="5"/>
        <v>12</v>
      </c>
      <c r="M14" s="22">
        <f t="shared" si="6"/>
        <v>0.43238596136340651</v>
      </c>
      <c r="N14" s="15">
        <f t="shared" si="7"/>
        <v>8</v>
      </c>
      <c r="P14" s="57"/>
    </row>
    <row r="15" spans="1:16" ht="18.75" customHeight="1">
      <c r="B15" s="43" t="s">
        <v>86</v>
      </c>
      <c r="C15" s="44"/>
      <c r="D15" s="60">
        <v>38870084</v>
      </c>
      <c r="E15" s="45">
        <f t="shared" si="0"/>
        <v>2.3876030653825898E-3</v>
      </c>
      <c r="F15" s="41">
        <f t="shared" si="1"/>
        <v>18</v>
      </c>
      <c r="G15" s="60">
        <v>9910</v>
      </c>
      <c r="H15" s="46">
        <f t="shared" si="2"/>
        <v>18</v>
      </c>
      <c r="I15" s="60">
        <v>2395</v>
      </c>
      <c r="J15" s="41">
        <f t="shared" si="3"/>
        <v>18</v>
      </c>
      <c r="K15" s="47">
        <f t="shared" si="4"/>
        <v>16229.680167014614</v>
      </c>
      <c r="L15" s="41">
        <f t="shared" si="5"/>
        <v>19</v>
      </c>
      <c r="M15" s="22">
        <f t="shared" si="6"/>
        <v>0.12111864063922322</v>
      </c>
      <c r="N15" s="15">
        <f t="shared" si="7"/>
        <v>18</v>
      </c>
      <c r="P15" s="57"/>
    </row>
    <row r="16" spans="1:16" ht="18.75" customHeight="1">
      <c r="B16" s="43" t="s">
        <v>36</v>
      </c>
      <c r="C16" s="44"/>
      <c r="D16" s="60">
        <v>3102967415</v>
      </c>
      <c r="E16" s="45">
        <f t="shared" si="0"/>
        <v>0.19060042452792977</v>
      </c>
      <c r="F16" s="41">
        <f t="shared" si="1"/>
        <v>1</v>
      </c>
      <c r="G16" s="60">
        <v>226144</v>
      </c>
      <c r="H16" s="46">
        <f t="shared" si="2"/>
        <v>1</v>
      </c>
      <c r="I16" s="60">
        <v>14909</v>
      </c>
      <c r="J16" s="41">
        <f t="shared" si="3"/>
        <v>1</v>
      </c>
      <c r="K16" s="47">
        <f t="shared" si="4"/>
        <v>208127.13226909921</v>
      </c>
      <c r="L16" s="41">
        <f t="shared" si="5"/>
        <v>2</v>
      </c>
      <c r="M16" s="22">
        <f t="shared" si="6"/>
        <v>0.7539698594113482</v>
      </c>
      <c r="N16" s="15">
        <f t="shared" si="7"/>
        <v>1</v>
      </c>
      <c r="P16" s="57"/>
    </row>
    <row r="17" spans="2:16" ht="18.75" customHeight="1">
      <c r="B17" s="43" t="s">
        <v>37</v>
      </c>
      <c r="C17" s="44"/>
      <c r="D17" s="60">
        <v>898097278</v>
      </c>
      <c r="E17" s="45">
        <f t="shared" si="0"/>
        <v>5.5165813739032822E-2</v>
      </c>
      <c r="F17" s="41">
        <f t="shared" si="1"/>
        <v>9</v>
      </c>
      <c r="G17" s="60">
        <v>75584</v>
      </c>
      <c r="H17" s="46">
        <f t="shared" si="2"/>
        <v>6</v>
      </c>
      <c r="I17" s="60">
        <v>9783</v>
      </c>
      <c r="J17" s="41">
        <f t="shared" si="3"/>
        <v>5</v>
      </c>
      <c r="K17" s="47">
        <f t="shared" si="4"/>
        <v>91801.827455790655</v>
      </c>
      <c r="L17" s="41">
        <f t="shared" si="5"/>
        <v>9</v>
      </c>
      <c r="M17" s="22">
        <f t="shared" si="6"/>
        <v>0.49474056842318198</v>
      </c>
      <c r="N17" s="15">
        <f t="shared" si="7"/>
        <v>5</v>
      </c>
      <c r="P17" s="57"/>
    </row>
    <row r="18" spans="2:16" ht="18.75" customHeight="1">
      <c r="B18" s="17" t="s">
        <v>283</v>
      </c>
      <c r="C18" s="69"/>
      <c r="D18" s="60">
        <v>1090774357</v>
      </c>
      <c r="E18" s="45">
        <f t="shared" si="0"/>
        <v>6.7001043743922017E-2</v>
      </c>
      <c r="F18" s="41">
        <f t="shared" si="1"/>
        <v>5</v>
      </c>
      <c r="G18" s="60">
        <v>184334</v>
      </c>
      <c r="H18" s="46">
        <f t="shared" si="2"/>
        <v>2</v>
      </c>
      <c r="I18" s="60">
        <v>13541</v>
      </c>
      <c r="J18" s="41">
        <f t="shared" si="3"/>
        <v>3</v>
      </c>
      <c r="K18" s="47">
        <f t="shared" si="4"/>
        <v>80553.456687098442</v>
      </c>
      <c r="L18" s="41">
        <f t="shared" si="5"/>
        <v>10</v>
      </c>
      <c r="M18" s="22">
        <f t="shared" si="6"/>
        <v>0.68478810559320324</v>
      </c>
      <c r="N18" s="15">
        <f t="shared" si="7"/>
        <v>3</v>
      </c>
      <c r="P18" s="57"/>
    </row>
    <row r="19" spans="2:16" ht="18.75" customHeight="1">
      <c r="B19" s="17" t="s">
        <v>16</v>
      </c>
      <c r="C19" s="69"/>
      <c r="D19" s="60">
        <v>257627566</v>
      </c>
      <c r="E19" s="45">
        <f t="shared" si="0"/>
        <v>1.5824827296711152E-2</v>
      </c>
      <c r="F19" s="41">
        <f t="shared" si="1"/>
        <v>15</v>
      </c>
      <c r="G19" s="60">
        <v>63798</v>
      </c>
      <c r="H19" s="46">
        <f t="shared" si="2"/>
        <v>9</v>
      </c>
      <c r="I19" s="60">
        <v>8226</v>
      </c>
      <c r="J19" s="41">
        <f t="shared" si="3"/>
        <v>9</v>
      </c>
      <c r="K19" s="47">
        <f t="shared" si="4"/>
        <v>31318.69268174082</v>
      </c>
      <c r="L19" s="41">
        <f t="shared" si="5"/>
        <v>15</v>
      </c>
      <c r="M19" s="22">
        <f t="shared" si="6"/>
        <v>0.41600080914331949</v>
      </c>
      <c r="N19" s="15">
        <f t="shared" si="7"/>
        <v>9</v>
      </c>
      <c r="P19" s="57"/>
    </row>
    <row r="20" spans="2:16" ht="18.75" customHeight="1">
      <c r="B20" s="17" t="s">
        <v>17</v>
      </c>
      <c r="C20" s="69"/>
      <c r="D20" s="60">
        <v>2316295350</v>
      </c>
      <c r="E20" s="45">
        <f t="shared" si="0"/>
        <v>0.14227892787654997</v>
      </c>
      <c r="F20" s="41">
        <f t="shared" si="1"/>
        <v>2</v>
      </c>
      <c r="G20" s="60">
        <v>175099</v>
      </c>
      <c r="H20" s="46">
        <f t="shared" si="2"/>
        <v>4</v>
      </c>
      <c r="I20" s="60">
        <v>13130</v>
      </c>
      <c r="J20" s="41">
        <f t="shared" si="3"/>
        <v>4</v>
      </c>
      <c r="K20" s="47">
        <f t="shared" si="4"/>
        <v>176412.44097486671</v>
      </c>
      <c r="L20" s="41">
        <f t="shared" si="5"/>
        <v>3</v>
      </c>
      <c r="M20" s="22">
        <f t="shared" si="6"/>
        <v>0.66400323657327809</v>
      </c>
      <c r="N20" s="15">
        <f t="shared" si="7"/>
        <v>4</v>
      </c>
      <c r="P20" s="57"/>
    </row>
    <row r="21" spans="2:16" ht="18.75" customHeight="1">
      <c r="B21" s="17" t="s">
        <v>18</v>
      </c>
      <c r="C21" s="69"/>
      <c r="D21" s="60">
        <v>1192720569</v>
      </c>
      <c r="E21" s="45">
        <f t="shared" si="0"/>
        <v>7.3263111206275419E-2</v>
      </c>
      <c r="F21" s="41">
        <f t="shared" si="1"/>
        <v>4</v>
      </c>
      <c r="G21" s="60">
        <v>73339</v>
      </c>
      <c r="H21" s="46">
        <f t="shared" si="2"/>
        <v>7</v>
      </c>
      <c r="I21" s="60">
        <v>7465</v>
      </c>
      <c r="J21" s="41">
        <f t="shared" si="3"/>
        <v>11</v>
      </c>
      <c r="K21" s="47">
        <f t="shared" si="4"/>
        <v>159775.02598794375</v>
      </c>
      <c r="L21" s="41">
        <f t="shared" si="5"/>
        <v>5</v>
      </c>
      <c r="M21" s="22">
        <f t="shared" si="6"/>
        <v>0.37751593000910288</v>
      </c>
      <c r="N21" s="15">
        <f t="shared" si="7"/>
        <v>11</v>
      </c>
      <c r="P21" s="57"/>
    </row>
    <row r="22" spans="2:16" ht="18.75" customHeight="1">
      <c r="B22" s="17" t="s">
        <v>284</v>
      </c>
      <c r="C22" s="69"/>
      <c r="D22" s="60">
        <v>108058</v>
      </c>
      <c r="E22" s="45">
        <f t="shared" si="0"/>
        <v>6.637485322622711E-6</v>
      </c>
      <c r="F22" s="41">
        <f t="shared" si="1"/>
        <v>21</v>
      </c>
      <c r="G22" s="60">
        <v>6</v>
      </c>
      <c r="H22" s="46">
        <f t="shared" si="2"/>
        <v>21</v>
      </c>
      <c r="I22" s="60">
        <v>4</v>
      </c>
      <c r="J22" s="41">
        <f t="shared" si="3"/>
        <v>21</v>
      </c>
      <c r="K22" s="47">
        <f t="shared" si="4"/>
        <v>27014.5</v>
      </c>
      <c r="L22" s="41">
        <f t="shared" si="5"/>
        <v>17</v>
      </c>
      <c r="M22" s="22">
        <f t="shared" si="6"/>
        <v>2.0228582987761708E-4</v>
      </c>
      <c r="N22" s="15">
        <f t="shared" si="7"/>
        <v>21</v>
      </c>
      <c r="P22" s="57"/>
    </row>
    <row r="23" spans="2:16" ht="18.75" customHeight="1">
      <c r="B23" s="17" t="s">
        <v>285</v>
      </c>
      <c r="C23" s="69"/>
      <c r="D23" s="60">
        <v>763</v>
      </c>
      <c r="E23" s="45">
        <f t="shared" si="0"/>
        <v>4.6867435091905538E-8</v>
      </c>
      <c r="F23" s="41">
        <f t="shared" si="1"/>
        <v>22</v>
      </c>
      <c r="G23" s="60">
        <v>1</v>
      </c>
      <c r="H23" s="46">
        <f t="shared" si="2"/>
        <v>22</v>
      </c>
      <c r="I23" s="60">
        <v>1</v>
      </c>
      <c r="J23" s="41">
        <f t="shared" si="3"/>
        <v>22</v>
      </c>
      <c r="K23" s="47">
        <f t="shared" si="4"/>
        <v>763</v>
      </c>
      <c r="L23" s="41">
        <f t="shared" si="5"/>
        <v>22</v>
      </c>
      <c r="M23" s="22">
        <f t="shared" si="6"/>
        <v>5.0571457469404271E-5</v>
      </c>
      <c r="N23" s="15">
        <f t="shared" si="7"/>
        <v>22</v>
      </c>
      <c r="P23" s="57"/>
    </row>
    <row r="24" spans="2:16" ht="18.75" customHeight="1">
      <c r="B24" s="43" t="s">
        <v>38</v>
      </c>
      <c r="C24" s="44"/>
      <c r="D24" s="60">
        <v>3006062</v>
      </c>
      <c r="E24" s="45">
        <f t="shared" si="0"/>
        <v>1.8464798907895643E-4</v>
      </c>
      <c r="F24" s="41">
        <f t="shared" si="1"/>
        <v>19</v>
      </c>
      <c r="G24" s="60">
        <v>1498</v>
      </c>
      <c r="H24" s="46">
        <f t="shared" si="2"/>
        <v>20</v>
      </c>
      <c r="I24" s="60">
        <v>430</v>
      </c>
      <c r="J24" s="41">
        <f t="shared" si="3"/>
        <v>19</v>
      </c>
      <c r="K24" s="47">
        <f t="shared" si="4"/>
        <v>6990.841860465116</v>
      </c>
      <c r="L24" s="41">
        <f t="shared" si="5"/>
        <v>20</v>
      </c>
      <c r="M24" s="22">
        <f t="shared" si="6"/>
        <v>2.1745726711843834E-2</v>
      </c>
      <c r="N24" s="15">
        <f t="shared" si="7"/>
        <v>19</v>
      </c>
      <c r="P24" s="57"/>
    </row>
    <row r="25" spans="2:16" ht="18.75" customHeight="1">
      <c r="B25" s="43" t="s">
        <v>39</v>
      </c>
      <c r="C25" s="44"/>
      <c r="D25" s="60">
        <v>287012298</v>
      </c>
      <c r="E25" s="45">
        <f t="shared" si="0"/>
        <v>1.7629790625286565E-2</v>
      </c>
      <c r="F25" s="41">
        <f t="shared" si="1"/>
        <v>13</v>
      </c>
      <c r="G25" s="60">
        <v>72437</v>
      </c>
      <c r="H25" s="46">
        <f t="shared" si="2"/>
        <v>8</v>
      </c>
      <c r="I25" s="60">
        <v>9209</v>
      </c>
      <c r="J25" s="41">
        <f t="shared" si="3"/>
        <v>6</v>
      </c>
      <c r="K25" s="47">
        <f t="shared" si="4"/>
        <v>31166.499945705287</v>
      </c>
      <c r="L25" s="41">
        <f t="shared" si="5"/>
        <v>16</v>
      </c>
      <c r="M25" s="22">
        <f t="shared" si="6"/>
        <v>0.46571255183574389</v>
      </c>
      <c r="N25" s="15">
        <f t="shared" si="7"/>
        <v>6</v>
      </c>
      <c r="P25" s="57"/>
    </row>
    <row r="26" spans="2:16" ht="18.75" customHeight="1">
      <c r="B26" s="43" t="s">
        <v>40</v>
      </c>
      <c r="C26" s="44"/>
      <c r="D26" s="60">
        <v>985296870</v>
      </c>
      <c r="E26" s="45">
        <f t="shared" si="0"/>
        <v>6.0522066973764992E-2</v>
      </c>
      <c r="F26" s="41">
        <f t="shared" si="1"/>
        <v>7</v>
      </c>
      <c r="G26" s="60">
        <v>31686</v>
      </c>
      <c r="H26" s="46">
        <f t="shared" si="2"/>
        <v>15</v>
      </c>
      <c r="I26" s="60">
        <v>5993</v>
      </c>
      <c r="J26" s="41">
        <f t="shared" si="3"/>
        <v>14</v>
      </c>
      <c r="K26" s="47">
        <f t="shared" si="4"/>
        <v>164407.95427999331</v>
      </c>
      <c r="L26" s="41">
        <f t="shared" si="5"/>
        <v>4</v>
      </c>
      <c r="M26" s="22">
        <f t="shared" si="6"/>
        <v>0.3030747446141398</v>
      </c>
      <c r="N26" s="15">
        <f t="shared" si="7"/>
        <v>14</v>
      </c>
      <c r="P26" s="57"/>
    </row>
    <row r="27" spans="2:16" ht="18.75" customHeight="1">
      <c r="B27" s="43" t="s">
        <v>41</v>
      </c>
      <c r="C27" s="44"/>
      <c r="D27" s="60">
        <v>86870358</v>
      </c>
      <c r="E27" s="45">
        <f t="shared" si="0"/>
        <v>5.3360299672026174E-3</v>
      </c>
      <c r="F27" s="41">
        <f t="shared" si="1"/>
        <v>17</v>
      </c>
      <c r="G27" s="60">
        <v>33359</v>
      </c>
      <c r="H27" s="46">
        <f t="shared" si="2"/>
        <v>13</v>
      </c>
      <c r="I27" s="60">
        <v>4839</v>
      </c>
      <c r="J27" s="41">
        <f t="shared" si="3"/>
        <v>15</v>
      </c>
      <c r="K27" s="47">
        <f t="shared" si="4"/>
        <v>17952.13019218847</v>
      </c>
      <c r="L27" s="41">
        <f t="shared" si="5"/>
        <v>18</v>
      </c>
      <c r="M27" s="22">
        <f t="shared" si="6"/>
        <v>0.24471528269444726</v>
      </c>
      <c r="N27" s="15">
        <f t="shared" si="7"/>
        <v>15</v>
      </c>
      <c r="P27" s="57"/>
    </row>
    <row r="28" spans="2:16" ht="18.75" customHeight="1">
      <c r="B28" s="43" t="s">
        <v>42</v>
      </c>
      <c r="C28" s="44"/>
      <c r="D28" s="60">
        <v>665863475</v>
      </c>
      <c r="E28" s="45">
        <f t="shared" si="0"/>
        <v>4.0900803662690915E-2</v>
      </c>
      <c r="F28" s="41">
        <f t="shared" si="1"/>
        <v>10</v>
      </c>
      <c r="G28" s="60">
        <v>15444</v>
      </c>
      <c r="H28" s="46">
        <f t="shared" si="2"/>
        <v>17</v>
      </c>
      <c r="I28" s="60">
        <v>6078</v>
      </c>
      <c r="J28" s="41">
        <f t="shared" si="3"/>
        <v>13</v>
      </c>
      <c r="K28" s="47">
        <f t="shared" si="4"/>
        <v>109553.05610398157</v>
      </c>
      <c r="L28" s="41">
        <f t="shared" si="5"/>
        <v>7</v>
      </c>
      <c r="M28" s="22">
        <f t="shared" si="6"/>
        <v>0.30737331849903915</v>
      </c>
      <c r="N28" s="15">
        <f t="shared" si="7"/>
        <v>13</v>
      </c>
      <c r="P28" s="57"/>
    </row>
    <row r="29" spans="2:16" ht="18.75" customHeight="1" thickBot="1">
      <c r="B29" s="48" t="s">
        <v>43</v>
      </c>
      <c r="C29" s="49"/>
      <c r="D29" s="61">
        <v>1757963</v>
      </c>
      <c r="E29" s="50">
        <f t="shared" si="0"/>
        <v>1.0798324612905836E-4</v>
      </c>
      <c r="F29" s="41">
        <f t="shared" si="1"/>
        <v>20</v>
      </c>
      <c r="G29" s="61">
        <v>1702</v>
      </c>
      <c r="H29" s="46">
        <f t="shared" si="2"/>
        <v>19</v>
      </c>
      <c r="I29" s="61">
        <v>292</v>
      </c>
      <c r="J29" s="41">
        <f t="shared" si="3"/>
        <v>20</v>
      </c>
      <c r="K29" s="51">
        <f t="shared" si="4"/>
        <v>6020.4212328767126</v>
      </c>
      <c r="L29" s="41">
        <f t="shared" si="5"/>
        <v>21</v>
      </c>
      <c r="M29" s="28">
        <f t="shared" si="6"/>
        <v>1.4766865581066047E-2</v>
      </c>
      <c r="N29" s="15">
        <f t="shared" si="7"/>
        <v>20</v>
      </c>
      <c r="P29" s="57"/>
    </row>
    <row r="30" spans="2:16" ht="18.75" customHeight="1" thickTop="1">
      <c r="B30" s="52" t="s">
        <v>44</v>
      </c>
      <c r="C30" s="53"/>
      <c r="D30" s="62">
        <v>16279960670</v>
      </c>
      <c r="E30" s="70"/>
      <c r="F30" s="71"/>
      <c r="G30" s="62">
        <v>437141</v>
      </c>
      <c r="H30" s="71"/>
      <c r="I30" s="62">
        <v>17516</v>
      </c>
      <c r="J30" s="71"/>
      <c r="K30" s="54">
        <f>IFERROR(D30/I30,0)</f>
        <v>929433.69890385936</v>
      </c>
      <c r="L30" s="71"/>
      <c r="M30" s="30">
        <f t="shared" si="6"/>
        <v>0.88580964903408521</v>
      </c>
      <c r="N30" s="71"/>
      <c r="O30" s="73"/>
      <c r="P30" s="57"/>
    </row>
    <row r="31" spans="2:16" ht="13.5" customHeight="1">
      <c r="B31" s="31" t="s">
        <v>289</v>
      </c>
      <c r="C31" s="55"/>
    </row>
    <row r="32" spans="2:16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16" priority="24" stopIfTrue="1">
      <formula>$F8&lt;=5</formula>
    </cfRule>
  </conditionalFormatting>
  <conditionalFormatting sqref="H8:H29">
    <cfRule type="expression" dxfId="515" priority="25" stopIfTrue="1">
      <formula>$H8&lt;=5</formula>
    </cfRule>
  </conditionalFormatting>
  <conditionalFormatting sqref="J8:J29">
    <cfRule type="expression" dxfId="514" priority="26" stopIfTrue="1">
      <formula>$J8&lt;=5</formula>
    </cfRule>
  </conditionalFormatting>
  <conditionalFormatting sqref="L8:L29">
    <cfRule type="expression" dxfId="513" priority="27" stopIfTrue="1">
      <formula>$L8&lt;=5</formula>
    </cfRule>
  </conditionalFormatting>
  <conditionalFormatting sqref="E8:E29">
    <cfRule type="expression" dxfId="512" priority="22" stopIfTrue="1">
      <formula>$F8&lt;=5</formula>
    </cfRule>
  </conditionalFormatting>
  <conditionalFormatting sqref="G8:G29">
    <cfRule type="expression" dxfId="511" priority="20" stopIfTrue="1">
      <formula>$H8&lt;=5</formula>
    </cfRule>
  </conditionalFormatting>
  <conditionalFormatting sqref="I8:I29">
    <cfRule type="expression" dxfId="510" priority="18" stopIfTrue="1">
      <formula>$J8&lt;=5</formula>
    </cfRule>
  </conditionalFormatting>
  <conditionalFormatting sqref="K8:K29">
    <cfRule type="expression" dxfId="509" priority="16" stopIfTrue="1">
      <formula>$L8&lt;=5</formula>
    </cfRule>
  </conditionalFormatting>
  <conditionalFormatting sqref="D8:D29">
    <cfRule type="expression" dxfId="508" priority="14" stopIfTrue="1">
      <formula>$F8&lt;=5</formula>
    </cfRule>
  </conditionalFormatting>
  <conditionalFormatting sqref="N8:N29">
    <cfRule type="expression" dxfId="507" priority="8" stopIfTrue="1">
      <formula>$N8&lt;=5</formula>
    </cfRule>
  </conditionalFormatting>
  <conditionalFormatting sqref="M8:M29">
    <cfRule type="expression" dxfId="506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2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221</v>
      </c>
    </row>
    <row r="3" spans="1:14" s="1" customFormat="1" ht="18.75" customHeight="1">
      <c r="A3" s="35"/>
      <c r="B3" s="116" t="s">
        <v>179</v>
      </c>
      <c r="C3" s="117"/>
      <c r="D3" s="126">
        <v>16521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214170800</v>
      </c>
      <c r="E8" s="40">
        <f t="shared" ref="E8:E29" si="0">IFERROR(D8/$D$30,0)</f>
        <v>1.5646109386544173E-2</v>
      </c>
      <c r="F8" s="41">
        <f>_xlfn.IFS(D8&gt;0,RANK(D8,$D$8:$D$29,0),D8=0,"-")</f>
        <v>15</v>
      </c>
      <c r="G8" s="59">
        <v>28788</v>
      </c>
      <c r="H8" s="46">
        <f>_xlfn.IFS(G8&gt;0,RANK(G8,$G$8:$G$29,0),G8=0,"-")</f>
        <v>14</v>
      </c>
      <c r="I8" s="59">
        <v>5669</v>
      </c>
      <c r="J8" s="41">
        <f>_xlfn.IFS(I8&gt;0,RANK(I8,$I$8:$I$29,0),I8=0,"-")</f>
        <v>12</v>
      </c>
      <c r="K8" s="42">
        <f>IFERROR(D8/I8,0)</f>
        <v>37779.290880225788</v>
      </c>
      <c r="L8" s="41">
        <f>_xlfn.IFS(K8&gt;0,RANK(K8,$K$8:$K$29,0),K8=0,"-")</f>
        <v>14</v>
      </c>
      <c r="M8" s="16">
        <f>IFERROR(I8/$D$3,0)</f>
        <v>0.34313903516736277</v>
      </c>
      <c r="N8" s="15">
        <f>_xlfn.IFS(M8&gt;0,RANK(M8,$M$8:$M$29,0),M8=0,"-")</f>
        <v>12</v>
      </c>
    </row>
    <row r="9" spans="1:14" ht="18.75" customHeight="1">
      <c r="B9" s="43" t="s">
        <v>87</v>
      </c>
      <c r="C9" s="44"/>
      <c r="D9" s="60">
        <v>1798286745</v>
      </c>
      <c r="E9" s="45">
        <f t="shared" si="0"/>
        <v>0.13137267601672342</v>
      </c>
      <c r="F9" s="41">
        <f t="shared" ref="F9:F29" si="1">_xlfn.IFS(D9&gt;0,RANK(D9,$D$8:$D$29,0),D9=0,"-")</f>
        <v>3</v>
      </c>
      <c r="G9" s="60">
        <v>38497</v>
      </c>
      <c r="H9" s="46">
        <f t="shared" ref="H9:H29" si="2">_xlfn.IFS(G9&gt;0,RANK(G9,$G$8:$G$29,0),G9=0,"-")</f>
        <v>11</v>
      </c>
      <c r="I9" s="60">
        <v>7529</v>
      </c>
      <c r="J9" s="41">
        <f t="shared" ref="J9:J29" si="3">_xlfn.IFS(I9&gt;0,RANK(I9,$I$8:$I$29,0),I9=0,"-")</f>
        <v>6</v>
      </c>
      <c r="K9" s="47">
        <f t="shared" ref="K9:K29" si="4">IFERROR(D9/I9,0)</f>
        <v>238848.02032142383</v>
      </c>
      <c r="L9" s="41">
        <f t="shared" ref="L9:L29" si="5">_xlfn.IFS(K9&gt;0,RANK(K9,$K$8:$K$29,0),K9=0,"-")</f>
        <v>1</v>
      </c>
      <c r="M9" s="22">
        <f t="shared" ref="M9:M30" si="6">IFERROR(I9/$D$3,0)</f>
        <v>0.45572301918770053</v>
      </c>
      <c r="N9" s="15">
        <f t="shared" ref="N9:N29" si="7">_xlfn.IFS(M9&gt;0,RANK(M9,$M$8:$M$29,0),M9=0,"-")</f>
        <v>6</v>
      </c>
    </row>
    <row r="10" spans="1:14" ht="18.75" customHeight="1">
      <c r="B10" s="43" t="s">
        <v>88</v>
      </c>
      <c r="C10" s="44"/>
      <c r="D10" s="60">
        <v>130926796</v>
      </c>
      <c r="E10" s="45">
        <f t="shared" si="0"/>
        <v>9.5647724705970848E-3</v>
      </c>
      <c r="F10" s="41">
        <f t="shared" si="1"/>
        <v>16</v>
      </c>
      <c r="G10" s="60">
        <v>16169</v>
      </c>
      <c r="H10" s="46">
        <f t="shared" si="2"/>
        <v>16</v>
      </c>
      <c r="I10" s="60">
        <v>2999</v>
      </c>
      <c r="J10" s="41">
        <f t="shared" si="3"/>
        <v>17</v>
      </c>
      <c r="K10" s="47">
        <f t="shared" si="4"/>
        <v>43656.817605868622</v>
      </c>
      <c r="L10" s="41">
        <f t="shared" si="5"/>
        <v>13</v>
      </c>
      <c r="M10" s="22">
        <f t="shared" si="6"/>
        <v>0.18152654197687793</v>
      </c>
      <c r="N10" s="15">
        <f t="shared" si="7"/>
        <v>17</v>
      </c>
    </row>
    <row r="11" spans="1:14" ht="18.75" customHeight="1">
      <c r="B11" s="43" t="s">
        <v>89</v>
      </c>
      <c r="C11" s="44"/>
      <c r="D11" s="60">
        <v>896129018</v>
      </c>
      <c r="E11" s="45">
        <f t="shared" si="0"/>
        <v>6.5466126288384843E-2</v>
      </c>
      <c r="F11" s="41">
        <f t="shared" si="1"/>
        <v>6</v>
      </c>
      <c r="G11" s="60">
        <v>144411</v>
      </c>
      <c r="H11" s="46">
        <f t="shared" si="2"/>
        <v>4</v>
      </c>
      <c r="I11" s="60">
        <v>11703</v>
      </c>
      <c r="J11" s="41">
        <f t="shared" si="3"/>
        <v>2</v>
      </c>
      <c r="K11" s="47">
        <f t="shared" si="4"/>
        <v>76572.589763308555</v>
      </c>
      <c r="L11" s="41">
        <f t="shared" si="5"/>
        <v>11</v>
      </c>
      <c r="M11" s="22">
        <f t="shared" si="6"/>
        <v>0.70837116397312516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331374021</v>
      </c>
      <c r="E12" s="45">
        <f t="shared" si="0"/>
        <v>2.4208314954349455E-2</v>
      </c>
      <c r="F12" s="41">
        <f t="shared" si="1"/>
        <v>12</v>
      </c>
      <c r="G12" s="60">
        <v>30791</v>
      </c>
      <c r="H12" s="46">
        <f t="shared" si="2"/>
        <v>12</v>
      </c>
      <c r="I12" s="60">
        <v>3196</v>
      </c>
      <c r="J12" s="41">
        <f t="shared" si="3"/>
        <v>16</v>
      </c>
      <c r="K12" s="47">
        <f t="shared" si="4"/>
        <v>103683.9865456821</v>
      </c>
      <c r="L12" s="41">
        <f t="shared" si="5"/>
        <v>6</v>
      </c>
      <c r="M12" s="22">
        <f t="shared" si="6"/>
        <v>0.19345075963924702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729005148</v>
      </c>
      <c r="E13" s="45">
        <f t="shared" si="0"/>
        <v>5.325699996900523E-2</v>
      </c>
      <c r="F13" s="41">
        <f t="shared" si="1"/>
        <v>9</v>
      </c>
      <c r="G13" s="60">
        <v>92303</v>
      </c>
      <c r="H13" s="46">
        <f t="shared" si="2"/>
        <v>5</v>
      </c>
      <c r="I13" s="60">
        <v>7134</v>
      </c>
      <c r="J13" s="41">
        <f t="shared" si="3"/>
        <v>8</v>
      </c>
      <c r="K13" s="47">
        <f t="shared" si="4"/>
        <v>102187.43313708999</v>
      </c>
      <c r="L13" s="41">
        <f t="shared" si="5"/>
        <v>7</v>
      </c>
      <c r="M13" s="22">
        <f t="shared" si="6"/>
        <v>0.43181405483929547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465976111</v>
      </c>
      <c r="E14" s="45">
        <f t="shared" si="0"/>
        <v>3.4041583652965064E-2</v>
      </c>
      <c r="F14" s="41">
        <f t="shared" si="1"/>
        <v>11</v>
      </c>
      <c r="G14" s="60">
        <v>39743</v>
      </c>
      <c r="H14" s="46">
        <f t="shared" si="2"/>
        <v>10</v>
      </c>
      <c r="I14" s="60">
        <v>7039</v>
      </c>
      <c r="J14" s="41">
        <f t="shared" si="3"/>
        <v>10</v>
      </c>
      <c r="K14" s="47">
        <f t="shared" si="4"/>
        <v>66199.191788606331</v>
      </c>
      <c r="L14" s="41">
        <f t="shared" si="5"/>
        <v>12</v>
      </c>
      <c r="M14" s="22">
        <f t="shared" si="6"/>
        <v>0.42606379759094487</v>
      </c>
      <c r="N14" s="15">
        <f t="shared" si="7"/>
        <v>10</v>
      </c>
    </row>
    <row r="15" spans="1:14" ht="18.75" customHeight="1">
      <c r="B15" s="43" t="s">
        <v>90</v>
      </c>
      <c r="C15" s="44"/>
      <c r="D15" s="60">
        <v>31497159</v>
      </c>
      <c r="E15" s="45">
        <f t="shared" si="0"/>
        <v>2.3010045957683042E-3</v>
      </c>
      <c r="F15" s="41">
        <f t="shared" si="1"/>
        <v>18</v>
      </c>
      <c r="G15" s="60">
        <v>7825</v>
      </c>
      <c r="H15" s="46">
        <f t="shared" si="2"/>
        <v>18</v>
      </c>
      <c r="I15" s="60">
        <v>1961</v>
      </c>
      <c r="J15" s="41">
        <f t="shared" si="3"/>
        <v>18</v>
      </c>
      <c r="K15" s="47">
        <f t="shared" si="4"/>
        <v>16061.784293727689</v>
      </c>
      <c r="L15" s="41">
        <f t="shared" si="5"/>
        <v>17</v>
      </c>
      <c r="M15" s="22">
        <f t="shared" si="6"/>
        <v>0.11869741541068943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2542255691</v>
      </c>
      <c r="E16" s="45">
        <f t="shared" si="0"/>
        <v>0.1857228465782938</v>
      </c>
      <c r="F16" s="41">
        <f t="shared" si="1"/>
        <v>1</v>
      </c>
      <c r="G16" s="60">
        <v>183061</v>
      </c>
      <c r="H16" s="46">
        <f t="shared" si="2"/>
        <v>1</v>
      </c>
      <c r="I16" s="60">
        <v>12634</v>
      </c>
      <c r="J16" s="41">
        <f t="shared" si="3"/>
        <v>1</v>
      </c>
      <c r="K16" s="47">
        <f t="shared" si="4"/>
        <v>201223.34106379611</v>
      </c>
      <c r="L16" s="41">
        <f t="shared" si="5"/>
        <v>2</v>
      </c>
      <c r="M16" s="22">
        <f t="shared" si="6"/>
        <v>0.76472368500696086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807560170</v>
      </c>
      <c r="E17" s="45">
        <f t="shared" si="0"/>
        <v>5.8995786335187657E-2</v>
      </c>
      <c r="F17" s="41">
        <f t="shared" si="1"/>
        <v>7</v>
      </c>
      <c r="G17" s="60">
        <v>60533</v>
      </c>
      <c r="H17" s="46">
        <f t="shared" si="2"/>
        <v>7</v>
      </c>
      <c r="I17" s="60">
        <v>8360</v>
      </c>
      <c r="J17" s="41">
        <f t="shared" si="3"/>
        <v>5</v>
      </c>
      <c r="K17" s="47">
        <f t="shared" si="4"/>
        <v>96598.106459330142</v>
      </c>
      <c r="L17" s="41">
        <f t="shared" si="5"/>
        <v>9</v>
      </c>
      <c r="M17" s="22">
        <f t="shared" si="6"/>
        <v>0.50602263785485135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993843065</v>
      </c>
      <c r="E18" s="45">
        <f t="shared" si="0"/>
        <v>7.2604562844460277E-2</v>
      </c>
      <c r="F18" s="41">
        <f t="shared" si="1"/>
        <v>4</v>
      </c>
      <c r="G18" s="60">
        <v>152570</v>
      </c>
      <c r="H18" s="46">
        <f t="shared" si="2"/>
        <v>2</v>
      </c>
      <c r="I18" s="60">
        <v>11649</v>
      </c>
      <c r="J18" s="41">
        <f t="shared" si="3"/>
        <v>3</v>
      </c>
      <c r="K18" s="47">
        <f t="shared" si="4"/>
        <v>85315.740836123266</v>
      </c>
      <c r="L18" s="41">
        <f t="shared" si="5"/>
        <v>10</v>
      </c>
      <c r="M18" s="22">
        <f t="shared" si="6"/>
        <v>0.70510259669511532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214822917</v>
      </c>
      <c r="E19" s="45">
        <f t="shared" si="0"/>
        <v>1.5693749372549852E-2</v>
      </c>
      <c r="F19" s="41">
        <f t="shared" si="1"/>
        <v>14</v>
      </c>
      <c r="G19" s="60">
        <v>52936</v>
      </c>
      <c r="H19" s="46">
        <f t="shared" si="2"/>
        <v>9</v>
      </c>
      <c r="I19" s="60">
        <v>7109</v>
      </c>
      <c r="J19" s="41">
        <f t="shared" si="3"/>
        <v>9</v>
      </c>
      <c r="K19" s="47">
        <f t="shared" si="4"/>
        <v>30218.443803629201</v>
      </c>
      <c r="L19" s="41">
        <f t="shared" si="5"/>
        <v>16</v>
      </c>
      <c r="M19" s="22">
        <f t="shared" si="6"/>
        <v>0.43030082924762425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1980518389</v>
      </c>
      <c r="E20" s="45">
        <f t="shared" si="0"/>
        <v>0.14468549100230399</v>
      </c>
      <c r="F20" s="41">
        <f t="shared" si="1"/>
        <v>2</v>
      </c>
      <c r="G20" s="60">
        <v>144635</v>
      </c>
      <c r="H20" s="46">
        <f t="shared" si="2"/>
        <v>3</v>
      </c>
      <c r="I20" s="60">
        <v>10994</v>
      </c>
      <c r="J20" s="41">
        <f t="shared" si="3"/>
        <v>4</v>
      </c>
      <c r="K20" s="47">
        <f t="shared" si="4"/>
        <v>180145.38739312353</v>
      </c>
      <c r="L20" s="41">
        <f t="shared" si="5"/>
        <v>3</v>
      </c>
      <c r="M20" s="22">
        <f t="shared" si="6"/>
        <v>0.66545608619332974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931148546</v>
      </c>
      <c r="E21" s="45">
        <f t="shared" si="0"/>
        <v>6.8024455275124157E-2</v>
      </c>
      <c r="F21" s="41">
        <f t="shared" si="1"/>
        <v>5</v>
      </c>
      <c r="G21" s="60">
        <v>61571</v>
      </c>
      <c r="H21" s="46">
        <f t="shared" si="2"/>
        <v>6</v>
      </c>
      <c r="I21" s="60">
        <v>6395</v>
      </c>
      <c r="J21" s="41">
        <f t="shared" si="3"/>
        <v>11</v>
      </c>
      <c r="K21" s="47">
        <f t="shared" si="4"/>
        <v>145605.71477716966</v>
      </c>
      <c r="L21" s="41">
        <f t="shared" si="5"/>
        <v>5</v>
      </c>
      <c r="M21" s="22">
        <f t="shared" si="6"/>
        <v>0.38708310634949461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15782</v>
      </c>
      <c r="E22" s="45">
        <f t="shared" si="0"/>
        <v>1.1529438109137202E-6</v>
      </c>
      <c r="F22" s="41">
        <f t="shared" si="1"/>
        <v>21</v>
      </c>
      <c r="G22" s="60">
        <v>7</v>
      </c>
      <c r="H22" s="46">
        <f t="shared" si="2"/>
        <v>21</v>
      </c>
      <c r="I22" s="60">
        <v>4</v>
      </c>
      <c r="J22" s="41">
        <f t="shared" si="3"/>
        <v>21</v>
      </c>
      <c r="K22" s="60">
        <f t="shared" si="4"/>
        <v>3945.5</v>
      </c>
      <c r="L22" s="41">
        <f t="shared" si="5"/>
        <v>21</v>
      </c>
      <c r="M22" s="22">
        <f t="shared" si="6"/>
        <v>2.4211609466739302E-4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3774</v>
      </c>
      <c r="E23" s="45">
        <f t="shared" si="0"/>
        <v>2.7570713105996574E-7</v>
      </c>
      <c r="F23" s="41">
        <f t="shared" si="1"/>
        <v>22</v>
      </c>
      <c r="G23" s="60">
        <v>4</v>
      </c>
      <c r="H23" s="46">
        <f t="shared" si="2"/>
        <v>22</v>
      </c>
      <c r="I23" s="60">
        <v>3</v>
      </c>
      <c r="J23" s="41">
        <f t="shared" si="3"/>
        <v>22</v>
      </c>
      <c r="K23" s="60">
        <f t="shared" si="4"/>
        <v>1258</v>
      </c>
      <c r="L23" s="41">
        <f t="shared" si="5"/>
        <v>22</v>
      </c>
      <c r="M23" s="22">
        <f t="shared" si="6"/>
        <v>1.8158707100054475E-4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6754021</v>
      </c>
      <c r="E24" s="45">
        <f t="shared" si="0"/>
        <v>4.9341063938228963E-4</v>
      </c>
      <c r="F24" s="41">
        <f t="shared" si="1"/>
        <v>19</v>
      </c>
      <c r="G24" s="60">
        <v>1717</v>
      </c>
      <c r="H24" s="46">
        <f t="shared" si="2"/>
        <v>19</v>
      </c>
      <c r="I24" s="60">
        <v>495</v>
      </c>
      <c r="J24" s="41">
        <f t="shared" si="3"/>
        <v>19</v>
      </c>
      <c r="K24" s="47">
        <f t="shared" si="4"/>
        <v>13644.486868686869</v>
      </c>
      <c r="L24" s="41">
        <f t="shared" si="5"/>
        <v>19</v>
      </c>
      <c r="M24" s="22">
        <f t="shared" si="6"/>
        <v>2.9961866715089887E-2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247991370</v>
      </c>
      <c r="E25" s="45">
        <f t="shared" si="0"/>
        <v>1.8116849271417716E-2</v>
      </c>
      <c r="F25" s="41">
        <f t="shared" si="1"/>
        <v>13</v>
      </c>
      <c r="G25" s="60">
        <v>55841</v>
      </c>
      <c r="H25" s="46">
        <f t="shared" si="2"/>
        <v>8</v>
      </c>
      <c r="I25" s="60">
        <v>7367</v>
      </c>
      <c r="J25" s="41">
        <f t="shared" si="3"/>
        <v>7</v>
      </c>
      <c r="K25" s="47">
        <f t="shared" si="4"/>
        <v>33662.463689425815</v>
      </c>
      <c r="L25" s="41">
        <f t="shared" si="5"/>
        <v>15</v>
      </c>
      <c r="M25" s="22">
        <f t="shared" si="6"/>
        <v>0.44591731735367107</v>
      </c>
      <c r="N25" s="15">
        <f t="shared" si="7"/>
        <v>7</v>
      </c>
    </row>
    <row r="26" spans="2:15" ht="18.75" customHeight="1">
      <c r="B26" s="43" t="s">
        <v>40</v>
      </c>
      <c r="C26" s="44"/>
      <c r="D26" s="60">
        <v>801337072</v>
      </c>
      <c r="E26" s="45">
        <f t="shared" si="0"/>
        <v>5.8541161932462435E-2</v>
      </c>
      <c r="F26" s="41">
        <f t="shared" si="1"/>
        <v>8</v>
      </c>
      <c r="G26" s="60">
        <v>29205</v>
      </c>
      <c r="H26" s="46">
        <f t="shared" si="2"/>
        <v>13</v>
      </c>
      <c r="I26" s="60">
        <v>5237</v>
      </c>
      <c r="J26" s="41">
        <f t="shared" si="3"/>
        <v>13</v>
      </c>
      <c r="K26" s="47">
        <f t="shared" si="4"/>
        <v>153014.52587359175</v>
      </c>
      <c r="L26" s="41">
        <f t="shared" si="5"/>
        <v>4</v>
      </c>
      <c r="M26" s="22">
        <f t="shared" si="6"/>
        <v>0.31699049694328429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61249160</v>
      </c>
      <c r="E27" s="45">
        <f t="shared" si="0"/>
        <v>4.4745178016515133E-3</v>
      </c>
      <c r="F27" s="41">
        <f t="shared" si="1"/>
        <v>17</v>
      </c>
      <c r="G27" s="60">
        <v>22854</v>
      </c>
      <c r="H27" s="46">
        <f t="shared" si="2"/>
        <v>15</v>
      </c>
      <c r="I27" s="60">
        <v>4196</v>
      </c>
      <c r="J27" s="41">
        <f t="shared" si="3"/>
        <v>15</v>
      </c>
      <c r="K27" s="47">
        <f t="shared" si="4"/>
        <v>14597.035271687322</v>
      </c>
      <c r="L27" s="41">
        <f t="shared" si="5"/>
        <v>18</v>
      </c>
      <c r="M27" s="22">
        <f t="shared" si="6"/>
        <v>0.25397978330609527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503064812</v>
      </c>
      <c r="E28" s="45">
        <f t="shared" si="0"/>
        <v>3.6751074736020413E-2</v>
      </c>
      <c r="F28" s="41">
        <f t="shared" si="1"/>
        <v>10</v>
      </c>
      <c r="G28" s="60">
        <v>12677</v>
      </c>
      <c r="H28" s="46">
        <f t="shared" si="2"/>
        <v>17</v>
      </c>
      <c r="I28" s="60">
        <v>5151</v>
      </c>
      <c r="J28" s="41">
        <f t="shared" si="3"/>
        <v>14</v>
      </c>
      <c r="K28" s="60">
        <f t="shared" si="4"/>
        <v>97663.523975927004</v>
      </c>
      <c r="L28" s="41">
        <f t="shared" si="5"/>
        <v>8</v>
      </c>
      <c r="M28" s="22">
        <f t="shared" si="6"/>
        <v>0.31178500090793537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507543</v>
      </c>
      <c r="E29" s="50">
        <f t="shared" si="0"/>
        <v>3.7078225866340279E-5</v>
      </c>
      <c r="F29" s="41">
        <f t="shared" si="1"/>
        <v>20</v>
      </c>
      <c r="G29" s="61">
        <v>274</v>
      </c>
      <c r="H29" s="46">
        <f t="shared" si="2"/>
        <v>20</v>
      </c>
      <c r="I29" s="61">
        <v>59</v>
      </c>
      <c r="J29" s="41">
        <f t="shared" si="3"/>
        <v>20</v>
      </c>
      <c r="K29" s="51">
        <f t="shared" si="4"/>
        <v>8602.4237288135591</v>
      </c>
      <c r="L29" s="41">
        <f t="shared" si="5"/>
        <v>20</v>
      </c>
      <c r="M29" s="28">
        <f t="shared" si="6"/>
        <v>3.5712123963440468E-3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13688438110</v>
      </c>
      <c r="E30" s="70"/>
      <c r="F30" s="71"/>
      <c r="G30" s="62">
        <v>371784</v>
      </c>
      <c r="H30" s="71"/>
      <c r="I30" s="62">
        <v>14792</v>
      </c>
      <c r="J30" s="71"/>
      <c r="K30" s="54">
        <f>IFERROR(D30/I30,0)</f>
        <v>925394.68023255817</v>
      </c>
      <c r="L30" s="71"/>
      <c r="M30" s="30">
        <f t="shared" si="6"/>
        <v>0.89534531808001938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05" priority="51" stopIfTrue="1">
      <formula>$F8&lt;=5</formula>
    </cfRule>
  </conditionalFormatting>
  <conditionalFormatting sqref="H8:H29">
    <cfRule type="expression" dxfId="504" priority="52" stopIfTrue="1">
      <formula>$H8&lt;=5</formula>
    </cfRule>
  </conditionalFormatting>
  <conditionalFormatting sqref="J8:J29">
    <cfRule type="expression" dxfId="503" priority="53" stopIfTrue="1">
      <formula>$J8&lt;=5</formula>
    </cfRule>
  </conditionalFormatting>
  <conditionalFormatting sqref="L8:L29">
    <cfRule type="expression" dxfId="502" priority="54" stopIfTrue="1">
      <formula>$L8&lt;=5</formula>
    </cfRule>
  </conditionalFormatting>
  <conditionalFormatting sqref="E8:E29">
    <cfRule type="expression" dxfId="501" priority="49" stopIfTrue="1">
      <formula>$F8&lt;=5</formula>
    </cfRule>
  </conditionalFormatting>
  <conditionalFormatting sqref="G8:G29">
    <cfRule type="expression" dxfId="500" priority="47" stopIfTrue="1">
      <formula>$H8&lt;=5</formula>
    </cfRule>
  </conditionalFormatting>
  <conditionalFormatting sqref="I8:I29">
    <cfRule type="expression" dxfId="499" priority="45" stopIfTrue="1">
      <formula>$J8&lt;=5</formula>
    </cfRule>
  </conditionalFormatting>
  <conditionalFormatting sqref="K8:K29">
    <cfRule type="expression" dxfId="498" priority="43" stopIfTrue="1">
      <formula>$L8&lt;=5</formula>
    </cfRule>
  </conditionalFormatting>
  <conditionalFormatting sqref="D8:D29">
    <cfRule type="expression" dxfId="497" priority="41" stopIfTrue="1">
      <formula>$F8&lt;=5</formula>
    </cfRule>
  </conditionalFormatting>
  <conditionalFormatting sqref="N8:N29">
    <cfRule type="expression" dxfId="496" priority="35" stopIfTrue="1">
      <formula>$N8&lt;=5</formula>
    </cfRule>
  </conditionalFormatting>
  <conditionalFormatting sqref="M8:M29">
    <cfRule type="expression" dxfId="495" priority="33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3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220</v>
      </c>
    </row>
    <row r="3" spans="1:14" s="1" customFormat="1" ht="18.75" customHeight="1">
      <c r="A3" s="35"/>
      <c r="B3" s="116" t="s">
        <v>179</v>
      </c>
      <c r="C3" s="117"/>
      <c r="D3" s="126">
        <v>22094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309214852</v>
      </c>
      <c r="E8" s="40">
        <f t="shared" ref="E8:E29" si="0">IFERROR(D8/$D$30,0)</f>
        <v>1.6746155173621578E-2</v>
      </c>
      <c r="F8" s="41">
        <f>_xlfn.IFS(D8&gt;0,RANK(D8,$D$8:$D$29,0),D8=0,"-")</f>
        <v>14</v>
      </c>
      <c r="G8" s="59">
        <v>39313</v>
      </c>
      <c r="H8" s="46">
        <f>_xlfn.IFS(G8&gt;0,RANK(G8,$G$8:$G$29,0),G8=0,"-")</f>
        <v>15</v>
      </c>
      <c r="I8" s="59">
        <v>7420</v>
      </c>
      <c r="J8" s="41">
        <f>_xlfn.IFS(I8&gt;0,RANK(I8,$I$8:$I$29,0),I8=0,"-")</f>
        <v>12</v>
      </c>
      <c r="K8" s="42">
        <f>IFERROR(D8/I8,0)</f>
        <v>41673.160646900273</v>
      </c>
      <c r="L8" s="41">
        <f>_xlfn.IFS(K8&gt;0,RANK(K8,$K$8:$K$29,0),K8=0,"-")</f>
        <v>14</v>
      </c>
      <c r="M8" s="16">
        <f>IFERROR(I8/$D$3,0)</f>
        <v>0.33583778401375941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2161692261</v>
      </c>
      <c r="E9" s="45">
        <f t="shared" si="0"/>
        <v>0.11707081275747673</v>
      </c>
      <c r="F9" s="41">
        <f t="shared" ref="F9:F29" si="1">_xlfn.IFS(D9&gt;0,RANK(D9,$D$8:$D$29,0),D9=0,"-")</f>
        <v>3</v>
      </c>
      <c r="G9" s="60">
        <v>50435</v>
      </c>
      <c r="H9" s="46">
        <f t="shared" ref="H9:H29" si="2">_xlfn.IFS(G9&gt;0,RANK(G9,$G$8:$G$29,0),G9=0,"-")</f>
        <v>11</v>
      </c>
      <c r="I9" s="60">
        <v>9114</v>
      </c>
      <c r="J9" s="41">
        <f t="shared" ref="J9:J29" si="3">_xlfn.IFS(I9&gt;0,RANK(I9,$I$8:$I$29,0),I9=0,"-")</f>
        <v>10</v>
      </c>
      <c r="K9" s="47">
        <f t="shared" ref="K9:K29" si="4">IFERROR(D9/I9,0)</f>
        <v>237183.70210664911</v>
      </c>
      <c r="L9" s="41">
        <f t="shared" ref="L9:L29" si="5">_xlfn.IFS(K9&gt;0,RANK(K9,$K$8:$K$29,0),K9=0,"-")</f>
        <v>1</v>
      </c>
      <c r="M9" s="22">
        <f t="shared" ref="M9:M30" si="6">IFERROR(I9/$D$3,0)</f>
        <v>0.41251018376029691</v>
      </c>
      <c r="N9" s="15">
        <f t="shared" ref="N9:N29" si="7">_xlfn.IFS(M9&gt;0,RANK(M9,$M$8:$M$29,0),M9=0,"-")</f>
        <v>10</v>
      </c>
    </row>
    <row r="10" spans="1:14" ht="18.75" customHeight="1">
      <c r="B10" s="43" t="s">
        <v>30</v>
      </c>
      <c r="C10" s="44"/>
      <c r="D10" s="60">
        <v>239345669</v>
      </c>
      <c r="E10" s="45">
        <f t="shared" si="0"/>
        <v>1.2962248376117031E-2</v>
      </c>
      <c r="F10" s="41">
        <f t="shared" si="1"/>
        <v>16</v>
      </c>
      <c r="G10" s="60">
        <v>21928</v>
      </c>
      <c r="H10" s="46">
        <f t="shared" si="2"/>
        <v>16</v>
      </c>
      <c r="I10" s="60">
        <v>3798</v>
      </c>
      <c r="J10" s="41">
        <f t="shared" si="3"/>
        <v>17</v>
      </c>
      <c r="K10" s="47">
        <f t="shared" si="4"/>
        <v>63018.870194839386</v>
      </c>
      <c r="L10" s="41">
        <f t="shared" si="5"/>
        <v>13</v>
      </c>
      <c r="M10" s="22">
        <f t="shared" si="6"/>
        <v>0.17190187381189465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1177266569</v>
      </c>
      <c r="E11" s="45">
        <f t="shared" si="0"/>
        <v>6.3757250072810454E-2</v>
      </c>
      <c r="F11" s="41">
        <f t="shared" si="1"/>
        <v>5</v>
      </c>
      <c r="G11" s="60">
        <v>212303</v>
      </c>
      <c r="H11" s="46">
        <f t="shared" si="2"/>
        <v>3</v>
      </c>
      <c r="I11" s="60">
        <v>15216</v>
      </c>
      <c r="J11" s="41">
        <f t="shared" si="3"/>
        <v>2</v>
      </c>
      <c r="K11" s="47">
        <f t="shared" si="4"/>
        <v>77370.305533648789</v>
      </c>
      <c r="L11" s="41">
        <f t="shared" si="5"/>
        <v>11</v>
      </c>
      <c r="M11" s="22">
        <f t="shared" si="6"/>
        <v>0.68869376301258256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612419059</v>
      </c>
      <c r="E12" s="45">
        <f t="shared" si="0"/>
        <v>3.3166791720914197E-2</v>
      </c>
      <c r="F12" s="41">
        <f t="shared" si="1"/>
        <v>12</v>
      </c>
      <c r="G12" s="60">
        <v>46114</v>
      </c>
      <c r="H12" s="46">
        <f t="shared" si="2"/>
        <v>12</v>
      </c>
      <c r="I12" s="60">
        <v>4590</v>
      </c>
      <c r="J12" s="41">
        <f t="shared" si="3"/>
        <v>16</v>
      </c>
      <c r="K12" s="47">
        <f t="shared" si="4"/>
        <v>133424.63159041395</v>
      </c>
      <c r="L12" s="41">
        <f t="shared" si="5"/>
        <v>5</v>
      </c>
      <c r="M12" s="22">
        <f t="shared" si="6"/>
        <v>0.20774871005702905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1076930353</v>
      </c>
      <c r="E13" s="45">
        <f t="shared" si="0"/>
        <v>5.8323339535194973E-2</v>
      </c>
      <c r="F13" s="41">
        <f t="shared" si="1"/>
        <v>9</v>
      </c>
      <c r="G13" s="60">
        <v>139235</v>
      </c>
      <c r="H13" s="46">
        <f t="shared" si="2"/>
        <v>5</v>
      </c>
      <c r="I13" s="60">
        <v>9896</v>
      </c>
      <c r="J13" s="41">
        <f t="shared" si="3"/>
        <v>8</v>
      </c>
      <c r="K13" s="47">
        <f t="shared" si="4"/>
        <v>108824.81335893291</v>
      </c>
      <c r="L13" s="41">
        <f t="shared" si="5"/>
        <v>8</v>
      </c>
      <c r="M13" s="22">
        <f t="shared" si="6"/>
        <v>0.44790440843667967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748459452</v>
      </c>
      <c r="E14" s="45">
        <f t="shared" si="0"/>
        <v>4.0534334115218278E-2</v>
      </c>
      <c r="F14" s="41">
        <f t="shared" si="1"/>
        <v>11</v>
      </c>
      <c r="G14" s="60">
        <v>78221</v>
      </c>
      <c r="H14" s="46">
        <f t="shared" si="2"/>
        <v>10</v>
      </c>
      <c r="I14" s="60">
        <v>9965</v>
      </c>
      <c r="J14" s="41">
        <f t="shared" si="3"/>
        <v>7</v>
      </c>
      <c r="K14" s="47">
        <f t="shared" si="4"/>
        <v>75108.826091319614</v>
      </c>
      <c r="L14" s="41">
        <f t="shared" si="5"/>
        <v>12</v>
      </c>
      <c r="M14" s="22">
        <f t="shared" si="6"/>
        <v>0.45102742826106634</v>
      </c>
      <c r="N14" s="15">
        <f t="shared" si="7"/>
        <v>7</v>
      </c>
    </row>
    <row r="15" spans="1:14" ht="18.75" customHeight="1">
      <c r="B15" s="43" t="s">
        <v>35</v>
      </c>
      <c r="C15" s="44"/>
      <c r="D15" s="60">
        <v>59129125</v>
      </c>
      <c r="E15" s="45">
        <f t="shared" si="0"/>
        <v>3.2022572529293225E-3</v>
      </c>
      <c r="F15" s="41">
        <f t="shared" si="1"/>
        <v>18</v>
      </c>
      <c r="G15" s="60">
        <v>16215</v>
      </c>
      <c r="H15" s="46">
        <f t="shared" si="2"/>
        <v>18</v>
      </c>
      <c r="I15" s="60">
        <v>3066</v>
      </c>
      <c r="J15" s="41">
        <f t="shared" si="3"/>
        <v>18</v>
      </c>
      <c r="K15" s="47">
        <f t="shared" si="4"/>
        <v>19285.428897586433</v>
      </c>
      <c r="L15" s="41">
        <f t="shared" si="5"/>
        <v>17</v>
      </c>
      <c r="M15" s="22">
        <f t="shared" si="6"/>
        <v>0.13877070697927038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3572952704</v>
      </c>
      <c r="E16" s="45">
        <f t="shared" si="0"/>
        <v>0.193500473933234</v>
      </c>
      <c r="F16" s="41">
        <f t="shared" si="1"/>
        <v>1</v>
      </c>
      <c r="G16" s="60">
        <v>264721</v>
      </c>
      <c r="H16" s="46">
        <f t="shared" si="2"/>
        <v>1</v>
      </c>
      <c r="I16" s="60">
        <v>16809</v>
      </c>
      <c r="J16" s="41">
        <f t="shared" si="3"/>
        <v>1</v>
      </c>
      <c r="K16" s="47">
        <f t="shared" si="4"/>
        <v>212561.88375275151</v>
      </c>
      <c r="L16" s="41">
        <f t="shared" si="5"/>
        <v>2</v>
      </c>
      <c r="M16" s="22">
        <f t="shared" si="6"/>
        <v>0.76079478591472793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1093533841</v>
      </c>
      <c r="E17" s="45">
        <f t="shared" si="0"/>
        <v>5.9222534980281044E-2</v>
      </c>
      <c r="F17" s="41">
        <f t="shared" si="1"/>
        <v>8</v>
      </c>
      <c r="G17" s="60">
        <v>95261</v>
      </c>
      <c r="H17" s="46">
        <f t="shared" si="2"/>
        <v>6</v>
      </c>
      <c r="I17" s="60">
        <v>11197</v>
      </c>
      <c r="J17" s="41">
        <f t="shared" si="3"/>
        <v>5</v>
      </c>
      <c r="K17" s="47">
        <f t="shared" si="4"/>
        <v>97663.10985085291</v>
      </c>
      <c r="L17" s="41">
        <f t="shared" si="5"/>
        <v>9</v>
      </c>
      <c r="M17" s="22">
        <f t="shared" si="6"/>
        <v>0.50678917353127551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1228354490</v>
      </c>
      <c r="E18" s="45">
        <f t="shared" si="0"/>
        <v>6.6524019673397827E-2</v>
      </c>
      <c r="F18" s="41">
        <f t="shared" si="1"/>
        <v>4</v>
      </c>
      <c r="G18" s="60">
        <v>210524</v>
      </c>
      <c r="H18" s="46">
        <f t="shared" si="2"/>
        <v>4</v>
      </c>
      <c r="I18" s="60">
        <v>15216</v>
      </c>
      <c r="J18" s="41">
        <f t="shared" si="3"/>
        <v>2</v>
      </c>
      <c r="K18" s="47">
        <f t="shared" si="4"/>
        <v>80727.818743427968</v>
      </c>
      <c r="L18" s="41">
        <f t="shared" si="5"/>
        <v>10</v>
      </c>
      <c r="M18" s="22">
        <f t="shared" si="6"/>
        <v>0.68869376301258256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272024295</v>
      </c>
      <c r="E19" s="45">
        <f t="shared" si="0"/>
        <v>1.4732025404345754E-2</v>
      </c>
      <c r="F19" s="41">
        <f t="shared" si="1"/>
        <v>15</v>
      </c>
      <c r="G19" s="60">
        <v>79525</v>
      </c>
      <c r="H19" s="46">
        <f t="shared" si="2"/>
        <v>9</v>
      </c>
      <c r="I19" s="60">
        <v>9810</v>
      </c>
      <c r="J19" s="41">
        <f t="shared" si="3"/>
        <v>9</v>
      </c>
      <c r="K19" s="47">
        <f t="shared" si="4"/>
        <v>27729.285932721712</v>
      </c>
      <c r="L19" s="41">
        <f t="shared" si="5"/>
        <v>16</v>
      </c>
      <c r="M19" s="22">
        <f t="shared" si="6"/>
        <v>0.44401194894541507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2498772869</v>
      </c>
      <c r="E20" s="45">
        <f t="shared" si="0"/>
        <v>0.13532609425859526</v>
      </c>
      <c r="F20" s="41">
        <f t="shared" si="1"/>
        <v>2</v>
      </c>
      <c r="G20" s="60">
        <v>212604</v>
      </c>
      <c r="H20" s="46">
        <f t="shared" si="2"/>
        <v>2</v>
      </c>
      <c r="I20" s="60">
        <v>15012</v>
      </c>
      <c r="J20" s="41">
        <f t="shared" si="3"/>
        <v>4</v>
      </c>
      <c r="K20" s="47">
        <f t="shared" si="4"/>
        <v>166451.69657607249</v>
      </c>
      <c r="L20" s="41">
        <f t="shared" si="5"/>
        <v>3</v>
      </c>
      <c r="M20" s="22">
        <f t="shared" si="6"/>
        <v>0.67946048701004802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1116527266</v>
      </c>
      <c r="E21" s="45">
        <f t="shared" si="0"/>
        <v>6.0467790376432039E-2</v>
      </c>
      <c r="F21" s="41">
        <f t="shared" si="1"/>
        <v>6</v>
      </c>
      <c r="G21" s="60">
        <v>82521</v>
      </c>
      <c r="H21" s="46">
        <f t="shared" si="2"/>
        <v>7</v>
      </c>
      <c r="I21" s="60">
        <v>8444</v>
      </c>
      <c r="J21" s="41">
        <f t="shared" si="3"/>
        <v>11</v>
      </c>
      <c r="K21" s="47">
        <f t="shared" si="4"/>
        <v>132227.29346281383</v>
      </c>
      <c r="L21" s="41">
        <f t="shared" si="5"/>
        <v>6</v>
      </c>
      <c r="M21" s="22">
        <f t="shared" si="6"/>
        <v>0.38218520865393318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5776</v>
      </c>
      <c r="E22" s="45">
        <f t="shared" si="0"/>
        <v>3.1281095218168319E-7</v>
      </c>
      <c r="F22" s="41">
        <f t="shared" si="1"/>
        <v>21</v>
      </c>
      <c r="G22" s="60">
        <v>6</v>
      </c>
      <c r="H22" s="46">
        <f t="shared" si="2"/>
        <v>21</v>
      </c>
      <c r="I22" s="60">
        <v>3</v>
      </c>
      <c r="J22" s="41">
        <f t="shared" si="3"/>
        <v>21</v>
      </c>
      <c r="K22" s="47">
        <f t="shared" si="4"/>
        <v>1925.3333333333333</v>
      </c>
      <c r="L22" s="41">
        <f t="shared" si="5"/>
        <v>21</v>
      </c>
      <c r="M22" s="22">
        <f t="shared" si="6"/>
        <v>1.3578347062550918E-4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1925</v>
      </c>
      <c r="E23" s="45">
        <f t="shared" si="0"/>
        <v>1.0425226505362536E-7</v>
      </c>
      <c r="F23" s="41">
        <f t="shared" si="1"/>
        <v>22</v>
      </c>
      <c r="G23" s="60">
        <v>3</v>
      </c>
      <c r="H23" s="46">
        <f t="shared" si="2"/>
        <v>22</v>
      </c>
      <c r="I23" s="60">
        <v>2</v>
      </c>
      <c r="J23" s="41">
        <f t="shared" si="3"/>
        <v>22</v>
      </c>
      <c r="K23" s="47">
        <f t="shared" si="4"/>
        <v>962.5</v>
      </c>
      <c r="L23" s="41">
        <f t="shared" si="5"/>
        <v>22</v>
      </c>
      <c r="M23" s="22">
        <f t="shared" si="6"/>
        <v>9.0522313750339455E-5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4138631</v>
      </c>
      <c r="E24" s="45">
        <f t="shared" si="0"/>
        <v>2.2413592517981848E-4</v>
      </c>
      <c r="F24" s="41">
        <f t="shared" si="1"/>
        <v>19</v>
      </c>
      <c r="G24" s="60">
        <v>2270</v>
      </c>
      <c r="H24" s="46">
        <f t="shared" si="2"/>
        <v>19</v>
      </c>
      <c r="I24" s="60">
        <v>629</v>
      </c>
      <c r="J24" s="41">
        <f t="shared" si="3"/>
        <v>19</v>
      </c>
      <c r="K24" s="47">
        <f t="shared" si="4"/>
        <v>6579.6995230524644</v>
      </c>
      <c r="L24" s="41">
        <f t="shared" si="5"/>
        <v>20</v>
      </c>
      <c r="M24" s="22">
        <f t="shared" si="6"/>
        <v>2.8469267674481758E-2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330823263</v>
      </c>
      <c r="E25" s="45">
        <f t="shared" si="0"/>
        <v>1.7916402337756474E-2</v>
      </c>
      <c r="F25" s="41">
        <f t="shared" si="1"/>
        <v>13</v>
      </c>
      <c r="G25" s="60">
        <v>80054</v>
      </c>
      <c r="H25" s="46">
        <f t="shared" si="2"/>
        <v>8</v>
      </c>
      <c r="I25" s="60">
        <v>10059</v>
      </c>
      <c r="J25" s="41">
        <f t="shared" si="3"/>
        <v>6</v>
      </c>
      <c r="K25" s="47">
        <f t="shared" si="4"/>
        <v>32888.285416045335</v>
      </c>
      <c r="L25" s="41">
        <f t="shared" si="5"/>
        <v>15</v>
      </c>
      <c r="M25" s="22">
        <f t="shared" si="6"/>
        <v>0.45528197700733231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1103334463</v>
      </c>
      <c r="E26" s="45">
        <f t="shared" si="0"/>
        <v>5.9753307469857353E-2</v>
      </c>
      <c r="F26" s="41">
        <f t="shared" si="1"/>
        <v>7</v>
      </c>
      <c r="G26" s="60">
        <v>39777</v>
      </c>
      <c r="H26" s="46">
        <f t="shared" si="2"/>
        <v>14</v>
      </c>
      <c r="I26" s="60">
        <v>6890</v>
      </c>
      <c r="J26" s="41">
        <f t="shared" si="3"/>
        <v>13</v>
      </c>
      <c r="K26" s="47">
        <f t="shared" si="4"/>
        <v>160135.62597968068</v>
      </c>
      <c r="L26" s="41">
        <f t="shared" si="5"/>
        <v>4</v>
      </c>
      <c r="M26" s="22">
        <f t="shared" si="6"/>
        <v>0.31184937086991943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80208346</v>
      </c>
      <c r="E27" s="45">
        <f t="shared" si="0"/>
        <v>4.3438450632233205E-3</v>
      </c>
      <c r="F27" s="41">
        <f t="shared" si="1"/>
        <v>17</v>
      </c>
      <c r="G27" s="60">
        <v>41856</v>
      </c>
      <c r="H27" s="46">
        <f t="shared" si="2"/>
        <v>13</v>
      </c>
      <c r="I27" s="60">
        <v>5731</v>
      </c>
      <c r="J27" s="41">
        <f t="shared" si="3"/>
        <v>15</v>
      </c>
      <c r="K27" s="47">
        <f t="shared" si="4"/>
        <v>13995.523643343222</v>
      </c>
      <c r="L27" s="41">
        <f t="shared" si="5"/>
        <v>18</v>
      </c>
      <c r="M27" s="22">
        <f t="shared" si="6"/>
        <v>0.25939169005159773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779068292</v>
      </c>
      <c r="E28" s="45">
        <f t="shared" si="0"/>
        <v>4.2192017699978802E-2</v>
      </c>
      <c r="F28" s="41">
        <f t="shared" si="1"/>
        <v>10</v>
      </c>
      <c r="G28" s="60">
        <v>16861</v>
      </c>
      <c r="H28" s="46">
        <f t="shared" si="2"/>
        <v>17</v>
      </c>
      <c r="I28" s="60">
        <v>6687</v>
      </c>
      <c r="J28" s="41">
        <f t="shared" si="3"/>
        <v>14</v>
      </c>
      <c r="K28" s="47">
        <f t="shared" si="4"/>
        <v>116504.90384327801</v>
      </c>
      <c r="L28" s="41">
        <f t="shared" si="5"/>
        <v>7</v>
      </c>
      <c r="M28" s="22">
        <f t="shared" si="6"/>
        <v>0.30266135602425998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623129</v>
      </c>
      <c r="E29" s="50">
        <f t="shared" si="0"/>
        <v>3.3746810218493776E-5</v>
      </c>
      <c r="F29" s="41">
        <f t="shared" si="1"/>
        <v>20</v>
      </c>
      <c r="G29" s="61">
        <v>830</v>
      </c>
      <c r="H29" s="46">
        <f t="shared" si="2"/>
        <v>20</v>
      </c>
      <c r="I29" s="61">
        <v>91</v>
      </c>
      <c r="J29" s="41">
        <f t="shared" si="3"/>
        <v>20</v>
      </c>
      <c r="K29" s="51">
        <f t="shared" si="4"/>
        <v>6847.5714285714284</v>
      </c>
      <c r="L29" s="41">
        <f t="shared" si="5"/>
        <v>19</v>
      </c>
      <c r="M29" s="28">
        <f t="shared" si="6"/>
        <v>4.1187652756404453E-3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18464826630</v>
      </c>
      <c r="E30" s="70"/>
      <c r="F30" s="71"/>
      <c r="G30" s="62">
        <v>533918</v>
      </c>
      <c r="H30" s="71"/>
      <c r="I30" s="62">
        <v>19703</v>
      </c>
      <c r="J30" s="71"/>
      <c r="K30" s="54">
        <f>IFERROR(D30/I30,0)</f>
        <v>937158.12972643762</v>
      </c>
      <c r="L30" s="71"/>
      <c r="M30" s="30">
        <f t="shared" si="6"/>
        <v>0.89178057391146914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94" priority="24" stopIfTrue="1">
      <formula>$F8&lt;=5</formula>
    </cfRule>
  </conditionalFormatting>
  <conditionalFormatting sqref="H8:H29">
    <cfRule type="expression" dxfId="493" priority="25" stopIfTrue="1">
      <formula>$H8&lt;=5</formula>
    </cfRule>
  </conditionalFormatting>
  <conditionalFormatting sqref="J8:J29">
    <cfRule type="expression" dxfId="492" priority="26" stopIfTrue="1">
      <formula>$J8&lt;=5</formula>
    </cfRule>
  </conditionalFormatting>
  <conditionalFormatting sqref="L8:L29">
    <cfRule type="expression" dxfId="491" priority="27" stopIfTrue="1">
      <formula>$L8&lt;=5</formula>
    </cfRule>
  </conditionalFormatting>
  <conditionalFormatting sqref="E8:E29">
    <cfRule type="expression" dxfId="490" priority="22" stopIfTrue="1">
      <formula>$F8&lt;=5</formula>
    </cfRule>
  </conditionalFormatting>
  <conditionalFormatting sqref="G8:G29">
    <cfRule type="expression" dxfId="489" priority="20" stopIfTrue="1">
      <formula>$H8&lt;=5</formula>
    </cfRule>
  </conditionalFormatting>
  <conditionalFormatting sqref="I8:I29">
    <cfRule type="expression" dxfId="488" priority="18" stopIfTrue="1">
      <formula>$J8&lt;=5</formula>
    </cfRule>
  </conditionalFormatting>
  <conditionalFormatting sqref="K8:K29">
    <cfRule type="expression" dxfId="487" priority="16" stopIfTrue="1">
      <formula>$L8&lt;=5</formula>
    </cfRule>
  </conditionalFormatting>
  <conditionalFormatting sqref="D8:D29">
    <cfRule type="expression" dxfId="486" priority="14" stopIfTrue="1">
      <formula>$F8&lt;=5</formula>
    </cfRule>
  </conditionalFormatting>
  <conditionalFormatting sqref="N8:N29">
    <cfRule type="expression" dxfId="485" priority="8" stopIfTrue="1">
      <formula>$N8&lt;=5</formula>
    </cfRule>
  </conditionalFormatting>
  <conditionalFormatting sqref="M8:M29">
    <cfRule type="expression" dxfId="484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4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222</v>
      </c>
    </row>
    <row r="3" spans="1:14" s="1" customFormat="1" ht="18.75" customHeight="1">
      <c r="A3" s="35"/>
      <c r="B3" s="116" t="s">
        <v>179</v>
      </c>
      <c r="C3" s="117"/>
      <c r="D3" s="126">
        <v>29681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401147345</v>
      </c>
      <c r="E8" s="40">
        <f t="shared" ref="E8:E29" si="0">IFERROR(D8/$D$30,0)</f>
        <v>1.7207071104600038E-2</v>
      </c>
      <c r="F8" s="41">
        <f>_xlfn.IFS(D8&gt;0,RANK(D8,$D$8:$D$29,0),D8=0,"-")</f>
        <v>14</v>
      </c>
      <c r="G8" s="59">
        <v>47722</v>
      </c>
      <c r="H8" s="46">
        <f>_xlfn.IFS(G8&gt;0,RANK(G8,$G$8:$G$29,0),G8=0,"-")</f>
        <v>14</v>
      </c>
      <c r="I8" s="59">
        <v>9452</v>
      </c>
      <c r="J8" s="41">
        <f>_xlfn.IFS(I8&gt;0,RANK(I8,$I$8:$I$29,0),I8=0,"-")</f>
        <v>13</v>
      </c>
      <c r="K8" s="42">
        <f>IFERROR(D8/I8,0)</f>
        <v>42440.472386796442</v>
      </c>
      <c r="L8" s="41">
        <f>_xlfn.IFS(K8&gt;0,RANK(K8,$K$8:$K$29,0),K8=0,"-")</f>
        <v>14</v>
      </c>
      <c r="M8" s="16">
        <f>IFERROR(I8/$D$3,0)</f>
        <v>0.31845288231528585</v>
      </c>
      <c r="N8" s="15">
        <f>_xlfn.IFS(M8&gt;0,RANK(M8,$M$8:$M$29,0),M8=0,"-")</f>
        <v>13</v>
      </c>
    </row>
    <row r="9" spans="1:14" ht="18.75" customHeight="1">
      <c r="B9" s="43" t="s">
        <v>29</v>
      </c>
      <c r="C9" s="44"/>
      <c r="D9" s="60">
        <v>2914117189</v>
      </c>
      <c r="E9" s="45">
        <f t="shared" si="0"/>
        <v>0.12500000885774323</v>
      </c>
      <c r="F9" s="41">
        <f t="shared" ref="F9:F29" si="1">_xlfn.IFS(D9&gt;0,RANK(D9,$D$8:$D$29,0),D9=0,"-")</f>
        <v>3</v>
      </c>
      <c r="G9" s="60">
        <v>65307</v>
      </c>
      <c r="H9" s="46">
        <f t="shared" ref="H9:H29" si="2">_xlfn.IFS(G9&gt;0,RANK(G9,$G$8:$G$29,0),G9=0,"-")</f>
        <v>11</v>
      </c>
      <c r="I9" s="60">
        <v>12793</v>
      </c>
      <c r="J9" s="41">
        <f t="shared" ref="J9:J29" si="3">_xlfn.IFS(I9&gt;0,RANK(I9,$I$8:$I$29,0),I9=0,"-")</f>
        <v>8</v>
      </c>
      <c r="K9" s="47">
        <f t="shared" ref="K9:K29" si="4">IFERROR(D9/I9,0)</f>
        <v>227789.97803486281</v>
      </c>
      <c r="L9" s="41">
        <f t="shared" ref="L9:L29" si="5">_xlfn.IFS(K9&gt;0,RANK(K9,$K$8:$K$29,0),K9=0,"-")</f>
        <v>1</v>
      </c>
      <c r="M9" s="22">
        <f t="shared" ref="M9:M30" si="6">IFERROR(I9/$D$3,0)</f>
        <v>0.431016475186146</v>
      </c>
      <c r="N9" s="15">
        <f t="shared" ref="N9:N29" si="7">_xlfn.IFS(M9&gt;0,RANK(M9,$M$8:$M$29,0),M9=0,"-")</f>
        <v>8</v>
      </c>
    </row>
    <row r="10" spans="1:14" ht="18.75" customHeight="1">
      <c r="B10" s="43" t="s">
        <v>30</v>
      </c>
      <c r="C10" s="44"/>
      <c r="D10" s="60">
        <v>262757569</v>
      </c>
      <c r="E10" s="45">
        <f t="shared" si="0"/>
        <v>1.1270891430316834E-2</v>
      </c>
      <c r="F10" s="41">
        <f t="shared" si="1"/>
        <v>16</v>
      </c>
      <c r="G10" s="60">
        <v>28987</v>
      </c>
      <c r="H10" s="46">
        <f t="shared" si="2"/>
        <v>16</v>
      </c>
      <c r="I10" s="60">
        <v>6032</v>
      </c>
      <c r="J10" s="41">
        <f t="shared" si="3"/>
        <v>16</v>
      </c>
      <c r="K10" s="47">
        <f t="shared" si="4"/>
        <v>43560.604940318299</v>
      </c>
      <c r="L10" s="41">
        <f t="shared" si="5"/>
        <v>13</v>
      </c>
      <c r="M10" s="22">
        <f t="shared" si="6"/>
        <v>0.20322765405478252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1492625884</v>
      </c>
      <c r="E11" s="45">
        <f t="shared" si="0"/>
        <v>6.4025650521392544E-2</v>
      </c>
      <c r="F11" s="41">
        <f t="shared" si="1"/>
        <v>6</v>
      </c>
      <c r="G11" s="60">
        <v>247370</v>
      </c>
      <c r="H11" s="46">
        <f t="shared" si="2"/>
        <v>2</v>
      </c>
      <c r="I11" s="60">
        <v>20128</v>
      </c>
      <c r="J11" s="41">
        <f t="shared" si="3"/>
        <v>2</v>
      </c>
      <c r="K11" s="47">
        <f t="shared" si="4"/>
        <v>74156.69137519873</v>
      </c>
      <c r="L11" s="41">
        <f t="shared" si="5"/>
        <v>11</v>
      </c>
      <c r="M11" s="22">
        <f t="shared" si="6"/>
        <v>0.67814426737643607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714020287</v>
      </c>
      <c r="E12" s="45">
        <f t="shared" si="0"/>
        <v>3.0627643437440486E-2</v>
      </c>
      <c r="F12" s="41">
        <f t="shared" si="1"/>
        <v>12</v>
      </c>
      <c r="G12" s="60">
        <v>50901</v>
      </c>
      <c r="H12" s="46">
        <f t="shared" si="2"/>
        <v>13</v>
      </c>
      <c r="I12" s="60">
        <v>5289</v>
      </c>
      <c r="J12" s="41">
        <f t="shared" si="3"/>
        <v>17</v>
      </c>
      <c r="K12" s="47">
        <f t="shared" si="4"/>
        <v>135000.9996218567</v>
      </c>
      <c r="L12" s="41">
        <f t="shared" si="5"/>
        <v>6</v>
      </c>
      <c r="M12" s="22">
        <f t="shared" si="6"/>
        <v>0.17819480475725211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1287592805</v>
      </c>
      <c r="E13" s="45">
        <f t="shared" si="0"/>
        <v>5.5230830330950859E-2</v>
      </c>
      <c r="F13" s="41">
        <f t="shared" si="1"/>
        <v>9</v>
      </c>
      <c r="G13" s="60">
        <v>154011</v>
      </c>
      <c r="H13" s="46">
        <f t="shared" si="2"/>
        <v>5</v>
      </c>
      <c r="I13" s="60">
        <v>12425</v>
      </c>
      <c r="J13" s="41">
        <f t="shared" si="3"/>
        <v>9</v>
      </c>
      <c r="K13" s="47">
        <f t="shared" si="4"/>
        <v>103629.19959758551</v>
      </c>
      <c r="L13" s="41">
        <f t="shared" si="5"/>
        <v>8</v>
      </c>
      <c r="M13" s="22">
        <f t="shared" si="6"/>
        <v>0.41861797109261817</v>
      </c>
      <c r="N13" s="15">
        <f t="shared" si="7"/>
        <v>9</v>
      </c>
    </row>
    <row r="14" spans="1:14" ht="18.75" customHeight="1">
      <c r="B14" s="43" t="s">
        <v>34</v>
      </c>
      <c r="C14" s="44"/>
      <c r="D14" s="60">
        <v>912994236</v>
      </c>
      <c r="E14" s="45">
        <f t="shared" si="0"/>
        <v>3.9162559425494854E-2</v>
      </c>
      <c r="F14" s="41">
        <f t="shared" si="1"/>
        <v>10</v>
      </c>
      <c r="G14" s="60">
        <v>89867</v>
      </c>
      <c r="H14" s="46">
        <f t="shared" si="2"/>
        <v>9</v>
      </c>
      <c r="I14" s="60">
        <v>13469</v>
      </c>
      <c r="J14" s="41">
        <f t="shared" si="3"/>
        <v>6</v>
      </c>
      <c r="K14" s="47">
        <f t="shared" si="4"/>
        <v>67784.856782240706</v>
      </c>
      <c r="L14" s="41">
        <f t="shared" si="5"/>
        <v>12</v>
      </c>
      <c r="M14" s="22">
        <f t="shared" si="6"/>
        <v>0.45379198814056132</v>
      </c>
      <c r="N14" s="15">
        <f t="shared" si="7"/>
        <v>6</v>
      </c>
    </row>
    <row r="15" spans="1:14" ht="18.75" customHeight="1">
      <c r="B15" s="43" t="s">
        <v>35</v>
      </c>
      <c r="C15" s="44"/>
      <c r="D15" s="60">
        <v>62711442</v>
      </c>
      <c r="E15" s="45">
        <f t="shared" si="0"/>
        <v>2.6899847525252876E-3</v>
      </c>
      <c r="F15" s="41">
        <f t="shared" si="1"/>
        <v>18</v>
      </c>
      <c r="G15" s="60">
        <v>15854</v>
      </c>
      <c r="H15" s="46">
        <f t="shared" si="2"/>
        <v>18</v>
      </c>
      <c r="I15" s="60">
        <v>3787</v>
      </c>
      <c r="J15" s="41">
        <f t="shared" si="3"/>
        <v>18</v>
      </c>
      <c r="K15" s="47">
        <f t="shared" si="4"/>
        <v>16559.662529706893</v>
      </c>
      <c r="L15" s="41">
        <f t="shared" si="5"/>
        <v>17</v>
      </c>
      <c r="M15" s="22">
        <f t="shared" si="6"/>
        <v>0.12759004076682051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4546879301</v>
      </c>
      <c r="E16" s="45">
        <f t="shared" si="0"/>
        <v>0.19503675248390617</v>
      </c>
      <c r="F16" s="41">
        <f t="shared" si="1"/>
        <v>1</v>
      </c>
      <c r="G16" s="60">
        <v>306570</v>
      </c>
      <c r="H16" s="46">
        <f t="shared" si="2"/>
        <v>1</v>
      </c>
      <c r="I16" s="60">
        <v>21807</v>
      </c>
      <c r="J16" s="41">
        <f t="shared" si="3"/>
        <v>1</v>
      </c>
      <c r="K16" s="47">
        <f t="shared" si="4"/>
        <v>208505.4936946852</v>
      </c>
      <c r="L16" s="41">
        <f t="shared" si="5"/>
        <v>2</v>
      </c>
      <c r="M16" s="22">
        <f t="shared" si="6"/>
        <v>0.73471244230315691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1295319833</v>
      </c>
      <c r="E17" s="45">
        <f t="shared" si="0"/>
        <v>5.5562278418244661E-2</v>
      </c>
      <c r="F17" s="41">
        <f t="shared" si="1"/>
        <v>8</v>
      </c>
      <c r="G17" s="60">
        <v>104786</v>
      </c>
      <c r="H17" s="46">
        <f t="shared" si="2"/>
        <v>6</v>
      </c>
      <c r="I17" s="60">
        <v>14219</v>
      </c>
      <c r="J17" s="41">
        <f t="shared" si="3"/>
        <v>5</v>
      </c>
      <c r="K17" s="47">
        <f t="shared" si="4"/>
        <v>91097.815106547583</v>
      </c>
      <c r="L17" s="41">
        <f t="shared" si="5"/>
        <v>9</v>
      </c>
      <c r="M17" s="22">
        <f t="shared" si="6"/>
        <v>0.47906067854856643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1594844026</v>
      </c>
      <c r="E18" s="45">
        <f t="shared" si="0"/>
        <v>6.8410260963159539E-2</v>
      </c>
      <c r="F18" s="41">
        <f t="shared" si="1"/>
        <v>4</v>
      </c>
      <c r="G18" s="60">
        <v>244727</v>
      </c>
      <c r="H18" s="46">
        <f t="shared" si="2"/>
        <v>3</v>
      </c>
      <c r="I18" s="60">
        <v>19880</v>
      </c>
      <c r="J18" s="41">
        <f t="shared" si="3"/>
        <v>3</v>
      </c>
      <c r="K18" s="47">
        <f t="shared" si="4"/>
        <v>80223.542555331995</v>
      </c>
      <c r="L18" s="41">
        <f t="shared" si="5"/>
        <v>10</v>
      </c>
      <c r="M18" s="22">
        <f t="shared" si="6"/>
        <v>0.66978875374818903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392120614</v>
      </c>
      <c r="E19" s="45">
        <f t="shared" si="0"/>
        <v>1.6819872724515787E-2</v>
      </c>
      <c r="F19" s="41">
        <f t="shared" si="1"/>
        <v>15</v>
      </c>
      <c r="G19" s="60">
        <v>87756</v>
      </c>
      <c r="H19" s="46">
        <f t="shared" si="2"/>
        <v>10</v>
      </c>
      <c r="I19" s="60">
        <v>12180</v>
      </c>
      <c r="J19" s="41">
        <f t="shared" si="3"/>
        <v>10</v>
      </c>
      <c r="K19" s="47">
        <f t="shared" si="4"/>
        <v>32193.81067323481</v>
      </c>
      <c r="L19" s="41">
        <f t="shared" si="5"/>
        <v>15</v>
      </c>
      <c r="M19" s="22">
        <f t="shared" si="6"/>
        <v>0.41036353222600319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3116080188</v>
      </c>
      <c r="E20" s="45">
        <f t="shared" si="0"/>
        <v>0.13366313907063612</v>
      </c>
      <c r="F20" s="41">
        <f t="shared" si="1"/>
        <v>2</v>
      </c>
      <c r="G20" s="60">
        <v>240567</v>
      </c>
      <c r="H20" s="46">
        <f t="shared" si="2"/>
        <v>4</v>
      </c>
      <c r="I20" s="60">
        <v>19151</v>
      </c>
      <c r="J20" s="41">
        <f t="shared" si="3"/>
        <v>4</v>
      </c>
      <c r="K20" s="47">
        <f t="shared" si="4"/>
        <v>162711.09539971803</v>
      </c>
      <c r="L20" s="41">
        <f t="shared" si="5"/>
        <v>3</v>
      </c>
      <c r="M20" s="22">
        <f t="shared" si="6"/>
        <v>0.64522758667160807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1552364690</v>
      </c>
      <c r="E21" s="45">
        <f t="shared" si="0"/>
        <v>6.6588125121706573E-2</v>
      </c>
      <c r="F21" s="41">
        <f t="shared" si="1"/>
        <v>5</v>
      </c>
      <c r="G21" s="60">
        <v>91372</v>
      </c>
      <c r="H21" s="46">
        <f t="shared" si="2"/>
        <v>7</v>
      </c>
      <c r="I21" s="60">
        <v>10144</v>
      </c>
      <c r="J21" s="41">
        <f t="shared" si="3"/>
        <v>11</v>
      </c>
      <c r="K21" s="47">
        <f t="shared" si="4"/>
        <v>153032.79672712935</v>
      </c>
      <c r="L21" s="41">
        <f t="shared" si="5"/>
        <v>4</v>
      </c>
      <c r="M21" s="22">
        <f t="shared" si="6"/>
        <v>0.34176746066507191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8089</v>
      </c>
      <c r="E22" s="45">
        <f t="shared" si="0"/>
        <v>3.4697474606272088E-7</v>
      </c>
      <c r="F22" s="41">
        <f t="shared" si="1"/>
        <v>22</v>
      </c>
      <c r="G22" s="60">
        <v>12</v>
      </c>
      <c r="H22" s="46">
        <f t="shared" si="2"/>
        <v>21</v>
      </c>
      <c r="I22" s="60">
        <v>4</v>
      </c>
      <c r="J22" s="41">
        <f t="shared" si="3"/>
        <v>21</v>
      </c>
      <c r="K22" s="47">
        <f t="shared" si="4"/>
        <v>2022.25</v>
      </c>
      <c r="L22" s="41">
        <f t="shared" si="5"/>
        <v>22</v>
      </c>
      <c r="M22" s="22">
        <f t="shared" si="6"/>
        <v>1.3476634884269399E-4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11141</v>
      </c>
      <c r="E23" s="45">
        <f t="shared" si="0"/>
        <v>4.7788918851338526E-7</v>
      </c>
      <c r="F23" s="41">
        <f t="shared" si="1"/>
        <v>21</v>
      </c>
      <c r="G23" s="60">
        <v>4</v>
      </c>
      <c r="H23" s="46">
        <f t="shared" si="2"/>
        <v>22</v>
      </c>
      <c r="I23" s="60">
        <v>4</v>
      </c>
      <c r="J23" s="41">
        <f t="shared" si="3"/>
        <v>21</v>
      </c>
      <c r="K23" s="47">
        <f t="shared" si="4"/>
        <v>2785.25</v>
      </c>
      <c r="L23" s="41">
        <f t="shared" si="5"/>
        <v>21</v>
      </c>
      <c r="M23" s="22">
        <f t="shared" si="6"/>
        <v>1.3476634884269399E-4</v>
      </c>
      <c r="N23" s="15">
        <f t="shared" si="7"/>
        <v>21</v>
      </c>
    </row>
    <row r="24" spans="2:15" ht="18.75" customHeight="1">
      <c r="B24" s="43" t="s">
        <v>38</v>
      </c>
      <c r="C24" s="44"/>
      <c r="D24" s="60">
        <v>7700847</v>
      </c>
      <c r="E24" s="45">
        <f t="shared" si="0"/>
        <v>3.3032506271391595E-4</v>
      </c>
      <c r="F24" s="41">
        <f t="shared" si="1"/>
        <v>19</v>
      </c>
      <c r="G24" s="60">
        <v>1614</v>
      </c>
      <c r="H24" s="46">
        <f t="shared" si="2"/>
        <v>20</v>
      </c>
      <c r="I24" s="60">
        <v>563</v>
      </c>
      <c r="J24" s="41">
        <f t="shared" si="3"/>
        <v>20</v>
      </c>
      <c r="K24" s="47">
        <f t="shared" si="4"/>
        <v>13678.23623445826</v>
      </c>
      <c r="L24" s="41">
        <f t="shared" si="5"/>
        <v>18</v>
      </c>
      <c r="M24" s="22">
        <f t="shared" si="6"/>
        <v>1.8968363599609177E-2</v>
      </c>
      <c r="N24" s="15">
        <f t="shared" si="7"/>
        <v>20</v>
      </c>
    </row>
    <row r="25" spans="2:15" ht="18.75" customHeight="1">
      <c r="B25" s="43" t="s">
        <v>39</v>
      </c>
      <c r="C25" s="44"/>
      <c r="D25" s="60">
        <v>412004239</v>
      </c>
      <c r="E25" s="45">
        <f t="shared" si="0"/>
        <v>1.7672773668412606E-2</v>
      </c>
      <c r="F25" s="41">
        <f t="shared" si="1"/>
        <v>13</v>
      </c>
      <c r="G25" s="60">
        <v>90950</v>
      </c>
      <c r="H25" s="46">
        <f t="shared" si="2"/>
        <v>8</v>
      </c>
      <c r="I25" s="60">
        <v>13060</v>
      </c>
      <c r="J25" s="41">
        <f t="shared" si="3"/>
        <v>7</v>
      </c>
      <c r="K25" s="47">
        <f t="shared" si="4"/>
        <v>31547.032082695252</v>
      </c>
      <c r="L25" s="41">
        <f t="shared" si="5"/>
        <v>16</v>
      </c>
      <c r="M25" s="22">
        <f t="shared" si="6"/>
        <v>0.44001212897139586</v>
      </c>
      <c r="N25" s="15">
        <f t="shared" si="7"/>
        <v>7</v>
      </c>
    </row>
    <row r="26" spans="2:15" ht="18.75" customHeight="1">
      <c r="B26" s="43" t="s">
        <v>40</v>
      </c>
      <c r="C26" s="44"/>
      <c r="D26" s="60">
        <v>1413052020</v>
      </c>
      <c r="E26" s="45">
        <f t="shared" si="0"/>
        <v>6.0612358241181212E-2</v>
      </c>
      <c r="F26" s="41">
        <f t="shared" si="1"/>
        <v>7</v>
      </c>
      <c r="G26" s="60">
        <v>59656</v>
      </c>
      <c r="H26" s="46">
        <f t="shared" si="2"/>
        <v>12</v>
      </c>
      <c r="I26" s="60">
        <v>9646</v>
      </c>
      <c r="J26" s="41">
        <f t="shared" si="3"/>
        <v>12</v>
      </c>
      <c r="K26" s="47">
        <f t="shared" si="4"/>
        <v>146490.98279079411</v>
      </c>
      <c r="L26" s="41">
        <f t="shared" si="5"/>
        <v>5</v>
      </c>
      <c r="M26" s="22">
        <f t="shared" si="6"/>
        <v>0.32498905023415653</v>
      </c>
      <c r="N26" s="15">
        <f t="shared" si="7"/>
        <v>12</v>
      </c>
    </row>
    <row r="27" spans="2:15" ht="18.75" customHeight="1">
      <c r="B27" s="43" t="s">
        <v>41</v>
      </c>
      <c r="C27" s="44"/>
      <c r="D27" s="60">
        <v>89431337</v>
      </c>
      <c r="E27" s="45">
        <f t="shared" si="0"/>
        <v>3.836125039637114E-3</v>
      </c>
      <c r="F27" s="41">
        <f t="shared" si="1"/>
        <v>17</v>
      </c>
      <c r="G27" s="60">
        <v>44882</v>
      </c>
      <c r="H27" s="46">
        <f t="shared" si="2"/>
        <v>15</v>
      </c>
      <c r="I27" s="60">
        <v>7027</v>
      </c>
      <c r="J27" s="41">
        <f t="shared" si="3"/>
        <v>15</v>
      </c>
      <c r="K27" s="47">
        <f t="shared" si="4"/>
        <v>12726.816137754377</v>
      </c>
      <c r="L27" s="41">
        <f t="shared" si="5"/>
        <v>19</v>
      </c>
      <c r="M27" s="22">
        <f t="shared" si="6"/>
        <v>0.23675078332940264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842053249</v>
      </c>
      <c r="E28" s="45">
        <f t="shared" si="0"/>
        <v>3.6119571299674136E-2</v>
      </c>
      <c r="F28" s="41">
        <f t="shared" si="1"/>
        <v>11</v>
      </c>
      <c r="G28" s="60">
        <v>19155</v>
      </c>
      <c r="H28" s="46">
        <f t="shared" si="2"/>
        <v>17</v>
      </c>
      <c r="I28" s="60">
        <v>8095</v>
      </c>
      <c r="J28" s="41">
        <f t="shared" si="3"/>
        <v>14</v>
      </c>
      <c r="K28" s="60">
        <f t="shared" si="4"/>
        <v>104021.40197652872</v>
      </c>
      <c r="L28" s="41">
        <f t="shared" si="5"/>
        <v>7</v>
      </c>
      <c r="M28" s="22">
        <f t="shared" si="6"/>
        <v>0.27273339847040196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3099529</v>
      </c>
      <c r="E29" s="50">
        <f t="shared" si="0"/>
        <v>1.3295318181345521E-4</v>
      </c>
      <c r="F29" s="41">
        <f t="shared" si="1"/>
        <v>20</v>
      </c>
      <c r="G29" s="61">
        <v>5303</v>
      </c>
      <c r="H29" s="46">
        <f t="shared" si="2"/>
        <v>19</v>
      </c>
      <c r="I29" s="61">
        <v>758</v>
      </c>
      <c r="J29" s="41">
        <f t="shared" si="3"/>
        <v>19</v>
      </c>
      <c r="K29" s="51">
        <f t="shared" si="4"/>
        <v>4089.0883905013193</v>
      </c>
      <c r="L29" s="41">
        <f t="shared" si="5"/>
        <v>20</v>
      </c>
      <c r="M29" s="28">
        <f t="shared" si="6"/>
        <v>2.5538223105690511E-2</v>
      </c>
      <c r="N29" s="15">
        <f t="shared" si="7"/>
        <v>19</v>
      </c>
    </row>
    <row r="30" spans="2:15" ht="18.75" customHeight="1" thickTop="1">
      <c r="B30" s="52" t="s">
        <v>44</v>
      </c>
      <c r="C30" s="53"/>
      <c r="D30" s="62">
        <v>23312935860</v>
      </c>
      <c r="E30" s="70"/>
      <c r="F30" s="71"/>
      <c r="G30" s="62">
        <v>679428</v>
      </c>
      <c r="H30" s="71"/>
      <c r="I30" s="62">
        <v>26575</v>
      </c>
      <c r="J30" s="71"/>
      <c r="K30" s="54">
        <f>IFERROR(D30/I30,0)</f>
        <v>877250.64383819373</v>
      </c>
      <c r="L30" s="71"/>
      <c r="M30" s="30">
        <f t="shared" si="6"/>
        <v>0.89535393012364817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83" priority="33" stopIfTrue="1">
      <formula>$F8&lt;=5</formula>
    </cfRule>
  </conditionalFormatting>
  <conditionalFormatting sqref="H8:H29">
    <cfRule type="expression" dxfId="482" priority="34" stopIfTrue="1">
      <formula>$H8&lt;=5</formula>
    </cfRule>
  </conditionalFormatting>
  <conditionalFormatting sqref="J8:J29">
    <cfRule type="expression" dxfId="481" priority="35" stopIfTrue="1">
      <formula>$J8&lt;=5</formula>
    </cfRule>
  </conditionalFormatting>
  <conditionalFormatting sqref="L8:L29">
    <cfRule type="expression" dxfId="480" priority="36" stopIfTrue="1">
      <formula>$L8&lt;=5</formula>
    </cfRule>
  </conditionalFormatting>
  <conditionalFormatting sqref="E8:E29">
    <cfRule type="expression" dxfId="479" priority="31" stopIfTrue="1">
      <formula>$F8&lt;=5</formula>
    </cfRule>
  </conditionalFormatting>
  <conditionalFormatting sqref="G8:G29">
    <cfRule type="expression" dxfId="478" priority="29" stopIfTrue="1">
      <formula>$H8&lt;=5</formula>
    </cfRule>
  </conditionalFormatting>
  <conditionalFormatting sqref="I8:I29">
    <cfRule type="expression" dxfId="477" priority="27" stopIfTrue="1">
      <formula>$J8&lt;=5</formula>
    </cfRule>
  </conditionalFormatting>
  <conditionalFormatting sqref="K8:K29">
    <cfRule type="expression" dxfId="476" priority="25" stopIfTrue="1">
      <formula>$L8&lt;=5</formula>
    </cfRule>
  </conditionalFormatting>
  <conditionalFormatting sqref="D8:D29">
    <cfRule type="expression" dxfId="475" priority="23" stopIfTrue="1">
      <formula>$F8&lt;=5</formula>
    </cfRule>
  </conditionalFormatting>
  <conditionalFormatting sqref="N8:N29">
    <cfRule type="expression" dxfId="474" priority="17" stopIfTrue="1">
      <formula>$N8&lt;=5</formula>
    </cfRule>
  </conditionalFormatting>
  <conditionalFormatting sqref="M8:M29">
    <cfRule type="expression" dxfId="473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5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223</v>
      </c>
    </row>
    <row r="3" spans="1:14" s="1" customFormat="1" ht="18.75" customHeight="1">
      <c r="A3" s="35"/>
      <c r="B3" s="116" t="s">
        <v>179</v>
      </c>
      <c r="C3" s="117"/>
      <c r="D3" s="126">
        <v>24506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334046828</v>
      </c>
      <c r="E8" s="40">
        <f t="shared" ref="E8:E29" si="0">IFERROR(D8/$D$30,0)</f>
        <v>1.6126724738872378E-2</v>
      </c>
      <c r="F8" s="41">
        <f>_xlfn.IFS(D8&gt;0,RANK(D8,$D$8:$D$29,0),D8=0,"-")</f>
        <v>15</v>
      </c>
      <c r="G8" s="59">
        <v>44797</v>
      </c>
      <c r="H8" s="46">
        <f>_xlfn.IFS(G8&gt;0,RANK(G8,$G$8:$G$29,0),G8=0,"-")</f>
        <v>15</v>
      </c>
      <c r="I8" s="59">
        <v>8623</v>
      </c>
      <c r="J8" s="41">
        <f>_xlfn.IFS(I8&gt;0,RANK(I8,$I$8:$I$29,0),I8=0,"-")</f>
        <v>12</v>
      </c>
      <c r="K8" s="42">
        <f>IFERROR(D8/I8,0)</f>
        <v>38739.049982604665</v>
      </c>
      <c r="L8" s="41">
        <f>_xlfn.IFS(K8&gt;0,RANK(K8,$K$8:$K$29,0),K8=0,"-")</f>
        <v>15</v>
      </c>
      <c r="M8" s="16">
        <f>IFERROR(I8/$D$3,0)</f>
        <v>0.35187301069125926</v>
      </c>
      <c r="N8" s="15">
        <f>_xlfn.IFS(M8&gt;0,RANK(M8,$M$8:$M$29,0),M8=0,"-")</f>
        <v>12</v>
      </c>
    </row>
    <row r="9" spans="1:14" ht="18.75" customHeight="1">
      <c r="B9" s="43" t="s">
        <v>87</v>
      </c>
      <c r="C9" s="44"/>
      <c r="D9" s="60">
        <v>2176810852</v>
      </c>
      <c r="E9" s="45">
        <f t="shared" si="0"/>
        <v>0.1050895457651053</v>
      </c>
      <c r="F9" s="41">
        <f t="shared" ref="F9:F29" si="1">_xlfn.IFS(D9&gt;0,RANK(D9,$D$8:$D$29,0),D9=0,"-")</f>
        <v>3</v>
      </c>
      <c r="G9" s="60">
        <v>56179</v>
      </c>
      <c r="H9" s="46">
        <f t="shared" ref="H9:H29" si="2">_xlfn.IFS(G9&gt;0,RANK(G9,$G$8:$G$29,0),G9=0,"-")</f>
        <v>11</v>
      </c>
      <c r="I9" s="60">
        <v>10210</v>
      </c>
      <c r="J9" s="41">
        <f t="shared" ref="J9:J29" si="3">_xlfn.IFS(I9&gt;0,RANK(I9,$I$8:$I$29,0),I9=0,"-")</f>
        <v>10</v>
      </c>
      <c r="K9" s="47">
        <f t="shared" ref="K9:K29" si="4">IFERROR(D9/I9,0)</f>
        <v>213203.80528893243</v>
      </c>
      <c r="L9" s="41">
        <f t="shared" ref="L9:L29" si="5">_xlfn.IFS(K9&gt;0,RANK(K9,$K$8:$K$29,0),K9=0,"-")</f>
        <v>1</v>
      </c>
      <c r="M9" s="22">
        <f t="shared" ref="M9:M30" si="6">IFERROR(I9/$D$3,0)</f>
        <v>0.41663266138904759</v>
      </c>
      <c r="N9" s="15">
        <f t="shared" ref="N9:N29" si="7">_xlfn.IFS(M9&gt;0,RANK(M9,$M$8:$M$29,0),M9=0,"-")</f>
        <v>10</v>
      </c>
    </row>
    <row r="10" spans="1:14" ht="18.75" customHeight="1">
      <c r="B10" s="43" t="s">
        <v>88</v>
      </c>
      <c r="C10" s="44"/>
      <c r="D10" s="60">
        <v>226260145</v>
      </c>
      <c r="E10" s="45">
        <f t="shared" si="0"/>
        <v>1.0923124460239903E-2</v>
      </c>
      <c r="F10" s="41">
        <f t="shared" si="1"/>
        <v>16</v>
      </c>
      <c r="G10" s="60">
        <v>23189</v>
      </c>
      <c r="H10" s="46">
        <f t="shared" si="2"/>
        <v>16</v>
      </c>
      <c r="I10" s="60">
        <v>4210</v>
      </c>
      <c r="J10" s="41">
        <f t="shared" si="3"/>
        <v>17</v>
      </c>
      <c r="K10" s="47">
        <f t="shared" si="4"/>
        <v>53743.502375296914</v>
      </c>
      <c r="L10" s="41">
        <f t="shared" si="5"/>
        <v>13</v>
      </c>
      <c r="M10" s="22">
        <f t="shared" si="6"/>
        <v>0.1717946625316249</v>
      </c>
      <c r="N10" s="15">
        <f t="shared" si="7"/>
        <v>17</v>
      </c>
    </row>
    <row r="11" spans="1:14" ht="18.75" customHeight="1">
      <c r="B11" s="43" t="s">
        <v>89</v>
      </c>
      <c r="C11" s="44"/>
      <c r="D11" s="60">
        <v>1280122308</v>
      </c>
      <c r="E11" s="45">
        <f t="shared" si="0"/>
        <v>6.1800257816565791E-2</v>
      </c>
      <c r="F11" s="41">
        <f t="shared" si="1"/>
        <v>7</v>
      </c>
      <c r="G11" s="60">
        <v>230894</v>
      </c>
      <c r="H11" s="46">
        <f t="shared" si="2"/>
        <v>3</v>
      </c>
      <c r="I11" s="60">
        <v>16851</v>
      </c>
      <c r="J11" s="41">
        <f t="shared" si="3"/>
        <v>2</v>
      </c>
      <c r="K11" s="47">
        <f t="shared" si="4"/>
        <v>75967.141890688974</v>
      </c>
      <c r="L11" s="41">
        <f t="shared" si="5"/>
        <v>11</v>
      </c>
      <c r="M11" s="22">
        <f t="shared" si="6"/>
        <v>0.68762751979107162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594764727</v>
      </c>
      <c r="E12" s="45">
        <f t="shared" si="0"/>
        <v>2.8713360621162903E-2</v>
      </c>
      <c r="F12" s="41">
        <f t="shared" si="1"/>
        <v>12</v>
      </c>
      <c r="G12" s="60">
        <v>48499</v>
      </c>
      <c r="H12" s="46">
        <f t="shared" si="2"/>
        <v>13</v>
      </c>
      <c r="I12" s="60">
        <v>4713</v>
      </c>
      <c r="J12" s="41">
        <f t="shared" si="3"/>
        <v>16</v>
      </c>
      <c r="K12" s="47">
        <f t="shared" si="4"/>
        <v>126196.63208147677</v>
      </c>
      <c r="L12" s="41">
        <f t="shared" si="5"/>
        <v>6</v>
      </c>
      <c r="M12" s="22">
        <f t="shared" si="6"/>
        <v>0.1923202481025055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1129627409</v>
      </c>
      <c r="E13" s="45">
        <f t="shared" si="0"/>
        <v>5.4534839895047912E-2</v>
      </c>
      <c r="F13" s="41">
        <f t="shared" si="1"/>
        <v>9</v>
      </c>
      <c r="G13" s="60">
        <v>139416</v>
      </c>
      <c r="H13" s="46">
        <f t="shared" si="2"/>
        <v>5</v>
      </c>
      <c r="I13" s="60">
        <v>10373</v>
      </c>
      <c r="J13" s="41">
        <f t="shared" si="3"/>
        <v>9</v>
      </c>
      <c r="K13" s="47">
        <f t="shared" si="4"/>
        <v>108900.74317940808</v>
      </c>
      <c r="L13" s="41">
        <f t="shared" si="5"/>
        <v>8</v>
      </c>
      <c r="M13" s="22">
        <f t="shared" si="6"/>
        <v>0.4232840936913409</v>
      </c>
      <c r="N13" s="15">
        <f t="shared" si="7"/>
        <v>9</v>
      </c>
    </row>
    <row r="14" spans="1:14" ht="18.75" customHeight="1">
      <c r="B14" s="43" t="s">
        <v>34</v>
      </c>
      <c r="C14" s="44"/>
      <c r="D14" s="60">
        <v>828445295</v>
      </c>
      <c r="E14" s="45">
        <f t="shared" si="0"/>
        <v>3.9994719643555263E-2</v>
      </c>
      <c r="F14" s="41">
        <f t="shared" si="1"/>
        <v>11</v>
      </c>
      <c r="G14" s="60">
        <v>80586</v>
      </c>
      <c r="H14" s="46">
        <f t="shared" si="2"/>
        <v>10</v>
      </c>
      <c r="I14" s="60">
        <v>10923</v>
      </c>
      <c r="J14" s="41">
        <f t="shared" si="3"/>
        <v>6</v>
      </c>
      <c r="K14" s="47">
        <f t="shared" si="4"/>
        <v>75844.117458573659</v>
      </c>
      <c r="L14" s="41">
        <f t="shared" si="5"/>
        <v>12</v>
      </c>
      <c r="M14" s="22">
        <f t="shared" si="6"/>
        <v>0.44572757691993797</v>
      </c>
      <c r="N14" s="15">
        <f t="shared" si="7"/>
        <v>6</v>
      </c>
    </row>
    <row r="15" spans="1:14" ht="18.75" customHeight="1">
      <c r="B15" s="43" t="s">
        <v>90</v>
      </c>
      <c r="C15" s="44"/>
      <c r="D15" s="60">
        <v>56660728</v>
      </c>
      <c r="E15" s="45">
        <f t="shared" si="0"/>
        <v>2.7354008102125097E-3</v>
      </c>
      <c r="F15" s="41">
        <f t="shared" si="1"/>
        <v>18</v>
      </c>
      <c r="G15" s="60">
        <v>13655</v>
      </c>
      <c r="H15" s="46">
        <f t="shared" si="2"/>
        <v>18</v>
      </c>
      <c r="I15" s="60">
        <v>3055</v>
      </c>
      <c r="J15" s="41">
        <f t="shared" si="3"/>
        <v>18</v>
      </c>
      <c r="K15" s="47">
        <f t="shared" si="4"/>
        <v>18546.883142389524</v>
      </c>
      <c r="L15" s="41">
        <f t="shared" si="5"/>
        <v>17</v>
      </c>
      <c r="M15" s="22">
        <f t="shared" si="6"/>
        <v>0.12466334775157105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3902781412</v>
      </c>
      <c r="E16" s="45">
        <f t="shared" si="0"/>
        <v>0.1884139476017167</v>
      </c>
      <c r="F16" s="41">
        <f t="shared" si="1"/>
        <v>1</v>
      </c>
      <c r="G16" s="60">
        <v>285363</v>
      </c>
      <c r="H16" s="46">
        <f t="shared" si="2"/>
        <v>1</v>
      </c>
      <c r="I16" s="60">
        <v>18602</v>
      </c>
      <c r="J16" s="41">
        <f t="shared" si="3"/>
        <v>1</v>
      </c>
      <c r="K16" s="47">
        <f t="shared" si="4"/>
        <v>209804.39802171811</v>
      </c>
      <c r="L16" s="41">
        <f t="shared" si="5"/>
        <v>2</v>
      </c>
      <c r="M16" s="22">
        <f t="shared" si="6"/>
        <v>0.75907940912429606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1318010891</v>
      </c>
      <c r="E17" s="45">
        <f t="shared" si="0"/>
        <v>6.3629398815883767E-2</v>
      </c>
      <c r="F17" s="41">
        <f t="shared" si="1"/>
        <v>6</v>
      </c>
      <c r="G17" s="60">
        <v>95883</v>
      </c>
      <c r="H17" s="46">
        <f t="shared" si="2"/>
        <v>6</v>
      </c>
      <c r="I17" s="60">
        <v>12110</v>
      </c>
      <c r="J17" s="41">
        <f t="shared" si="3"/>
        <v>5</v>
      </c>
      <c r="K17" s="47">
        <f t="shared" si="4"/>
        <v>108836.57233691165</v>
      </c>
      <c r="L17" s="41">
        <f t="shared" si="5"/>
        <v>9</v>
      </c>
      <c r="M17" s="22">
        <f t="shared" si="6"/>
        <v>0.49416469436056476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1537656764</v>
      </c>
      <c r="E18" s="45">
        <f t="shared" si="0"/>
        <v>7.4233207135537438E-2</v>
      </c>
      <c r="F18" s="41">
        <f t="shared" si="1"/>
        <v>5</v>
      </c>
      <c r="G18" s="60">
        <v>232517</v>
      </c>
      <c r="H18" s="46">
        <f t="shared" si="2"/>
        <v>2</v>
      </c>
      <c r="I18" s="60">
        <v>16805</v>
      </c>
      <c r="J18" s="41">
        <f t="shared" si="3"/>
        <v>3</v>
      </c>
      <c r="K18" s="47">
        <f t="shared" si="4"/>
        <v>91499.956203510854</v>
      </c>
      <c r="L18" s="41">
        <f t="shared" si="5"/>
        <v>10</v>
      </c>
      <c r="M18" s="22">
        <f t="shared" si="6"/>
        <v>0.68575042846649803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345624206</v>
      </c>
      <c r="E19" s="45">
        <f t="shared" si="0"/>
        <v>1.6685643945864151E-2</v>
      </c>
      <c r="F19" s="41">
        <f t="shared" si="1"/>
        <v>14</v>
      </c>
      <c r="G19" s="60">
        <v>82276</v>
      </c>
      <c r="H19" s="46">
        <f t="shared" si="2"/>
        <v>9</v>
      </c>
      <c r="I19" s="60">
        <v>10521</v>
      </c>
      <c r="J19" s="41">
        <f t="shared" si="3"/>
        <v>8</v>
      </c>
      <c r="K19" s="47">
        <f t="shared" si="4"/>
        <v>32850.889269080886</v>
      </c>
      <c r="L19" s="41">
        <f t="shared" si="5"/>
        <v>16</v>
      </c>
      <c r="M19" s="22">
        <f t="shared" si="6"/>
        <v>0.42932343099649067</v>
      </c>
      <c r="N19" s="15">
        <f t="shared" si="7"/>
        <v>8</v>
      </c>
    </row>
    <row r="20" spans="2:15" ht="18.75" customHeight="1">
      <c r="B20" s="17" t="s">
        <v>17</v>
      </c>
      <c r="C20" s="69"/>
      <c r="D20" s="60">
        <v>2862915741</v>
      </c>
      <c r="E20" s="45">
        <f t="shared" si="0"/>
        <v>0.13821252062807149</v>
      </c>
      <c r="F20" s="41">
        <f t="shared" si="1"/>
        <v>2</v>
      </c>
      <c r="G20" s="60">
        <v>219868</v>
      </c>
      <c r="H20" s="46">
        <f t="shared" si="2"/>
        <v>4</v>
      </c>
      <c r="I20" s="60">
        <v>16100</v>
      </c>
      <c r="J20" s="41">
        <f t="shared" si="3"/>
        <v>4</v>
      </c>
      <c r="K20" s="47">
        <f t="shared" si="4"/>
        <v>177820.85347826086</v>
      </c>
      <c r="L20" s="41">
        <f t="shared" si="5"/>
        <v>3</v>
      </c>
      <c r="M20" s="22">
        <f t="shared" si="6"/>
        <v>0.65698196360075078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1574283415</v>
      </c>
      <c r="E21" s="45">
        <f t="shared" si="0"/>
        <v>7.6001426047598908E-2</v>
      </c>
      <c r="F21" s="41">
        <f t="shared" si="1"/>
        <v>4</v>
      </c>
      <c r="G21" s="60">
        <v>93989</v>
      </c>
      <c r="H21" s="46">
        <f t="shared" si="2"/>
        <v>7</v>
      </c>
      <c r="I21" s="60">
        <v>9299</v>
      </c>
      <c r="J21" s="41">
        <f t="shared" si="3"/>
        <v>11</v>
      </c>
      <c r="K21" s="47">
        <f t="shared" si="4"/>
        <v>169295.9904290784</v>
      </c>
      <c r="L21" s="41">
        <f t="shared" si="5"/>
        <v>4</v>
      </c>
      <c r="M21" s="22">
        <f t="shared" si="6"/>
        <v>0.37945809189586222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0</v>
      </c>
      <c r="E22" s="45">
        <f t="shared" si="0"/>
        <v>0</v>
      </c>
      <c r="F22" s="41" t="str">
        <f t="shared" si="1"/>
        <v>-</v>
      </c>
      <c r="G22" s="60">
        <v>0</v>
      </c>
      <c r="H22" s="46" t="str">
        <f t="shared" si="2"/>
        <v>-</v>
      </c>
      <c r="I22" s="60">
        <v>0</v>
      </c>
      <c r="J22" s="41" t="str">
        <f t="shared" si="3"/>
        <v>-</v>
      </c>
      <c r="K22" s="47">
        <f t="shared" si="4"/>
        <v>0</v>
      </c>
      <c r="L22" s="41" t="str">
        <f t="shared" si="5"/>
        <v>-</v>
      </c>
      <c r="M22" s="22">
        <f t="shared" si="6"/>
        <v>0</v>
      </c>
      <c r="N22" s="15" t="str">
        <f t="shared" si="7"/>
        <v>-</v>
      </c>
    </row>
    <row r="23" spans="2:15" ht="18.75" customHeight="1">
      <c r="B23" s="17" t="s">
        <v>285</v>
      </c>
      <c r="C23" s="69"/>
      <c r="D23" s="60">
        <v>25221</v>
      </c>
      <c r="E23" s="45">
        <f t="shared" si="0"/>
        <v>1.2175901417004333E-6</v>
      </c>
      <c r="F23" s="41">
        <f t="shared" si="1"/>
        <v>21</v>
      </c>
      <c r="G23" s="60">
        <v>4</v>
      </c>
      <c r="H23" s="46">
        <f t="shared" si="2"/>
        <v>21</v>
      </c>
      <c r="I23" s="60">
        <v>3</v>
      </c>
      <c r="J23" s="41">
        <f t="shared" si="3"/>
        <v>21</v>
      </c>
      <c r="K23" s="47">
        <f t="shared" si="4"/>
        <v>8407</v>
      </c>
      <c r="L23" s="41">
        <f t="shared" si="5"/>
        <v>21</v>
      </c>
      <c r="M23" s="22">
        <f t="shared" si="6"/>
        <v>1.2241899942871135E-4</v>
      </c>
      <c r="N23" s="15">
        <f t="shared" si="7"/>
        <v>21</v>
      </c>
    </row>
    <row r="24" spans="2:15" ht="18.75" customHeight="1">
      <c r="B24" s="43" t="s">
        <v>38</v>
      </c>
      <c r="C24" s="44"/>
      <c r="D24" s="60">
        <v>6823590</v>
      </c>
      <c r="E24" s="45">
        <f t="shared" si="0"/>
        <v>3.294213518498735E-4</v>
      </c>
      <c r="F24" s="41">
        <f t="shared" si="1"/>
        <v>19</v>
      </c>
      <c r="G24" s="60">
        <v>1866</v>
      </c>
      <c r="H24" s="46">
        <f t="shared" si="2"/>
        <v>19</v>
      </c>
      <c r="I24" s="60">
        <v>541</v>
      </c>
      <c r="J24" s="41">
        <f t="shared" si="3"/>
        <v>19</v>
      </c>
      <c r="K24" s="47">
        <f t="shared" si="4"/>
        <v>12612.920517560075</v>
      </c>
      <c r="L24" s="41">
        <f t="shared" si="5"/>
        <v>19</v>
      </c>
      <c r="M24" s="22">
        <f t="shared" si="6"/>
        <v>2.2076226230310945E-2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424799493</v>
      </c>
      <c r="E25" s="45">
        <f t="shared" si="0"/>
        <v>2.0507976482936532E-2</v>
      </c>
      <c r="F25" s="41">
        <f t="shared" si="1"/>
        <v>13</v>
      </c>
      <c r="G25" s="60">
        <v>85093</v>
      </c>
      <c r="H25" s="46">
        <f t="shared" si="2"/>
        <v>8</v>
      </c>
      <c r="I25" s="60">
        <v>10729</v>
      </c>
      <c r="J25" s="41">
        <f t="shared" si="3"/>
        <v>7</v>
      </c>
      <c r="K25" s="47">
        <f t="shared" si="4"/>
        <v>39593.577500233012</v>
      </c>
      <c r="L25" s="41">
        <f t="shared" si="5"/>
        <v>14</v>
      </c>
      <c r="M25" s="22">
        <f t="shared" si="6"/>
        <v>0.43781114829021467</v>
      </c>
      <c r="N25" s="15">
        <f t="shared" si="7"/>
        <v>7</v>
      </c>
    </row>
    <row r="26" spans="2:15" ht="18.75" customHeight="1">
      <c r="B26" s="43" t="s">
        <v>40</v>
      </c>
      <c r="C26" s="44"/>
      <c r="D26" s="60">
        <v>1159871623</v>
      </c>
      <c r="E26" s="45">
        <f t="shared" si="0"/>
        <v>5.5994934927357423E-2</v>
      </c>
      <c r="F26" s="41">
        <f t="shared" si="1"/>
        <v>8</v>
      </c>
      <c r="G26" s="60">
        <v>47414</v>
      </c>
      <c r="H26" s="46">
        <f t="shared" si="2"/>
        <v>14</v>
      </c>
      <c r="I26" s="60">
        <v>7719</v>
      </c>
      <c r="J26" s="41">
        <f t="shared" si="3"/>
        <v>13</v>
      </c>
      <c r="K26" s="47">
        <f t="shared" si="4"/>
        <v>150261.90218940278</v>
      </c>
      <c r="L26" s="41">
        <f t="shared" si="5"/>
        <v>5</v>
      </c>
      <c r="M26" s="22">
        <f t="shared" si="6"/>
        <v>0.31498408553007429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116412518</v>
      </c>
      <c r="E27" s="45">
        <f t="shared" si="0"/>
        <v>5.6200283211341436E-3</v>
      </c>
      <c r="F27" s="41">
        <f t="shared" si="1"/>
        <v>17</v>
      </c>
      <c r="G27" s="60">
        <v>49597</v>
      </c>
      <c r="H27" s="46">
        <f t="shared" si="2"/>
        <v>12</v>
      </c>
      <c r="I27" s="60">
        <v>6511</v>
      </c>
      <c r="J27" s="41">
        <f t="shared" si="3"/>
        <v>15</v>
      </c>
      <c r="K27" s="47">
        <f t="shared" si="4"/>
        <v>17879.360774074645</v>
      </c>
      <c r="L27" s="41">
        <f t="shared" si="5"/>
        <v>18</v>
      </c>
      <c r="M27" s="22">
        <f t="shared" si="6"/>
        <v>0.26569003509344652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837567089</v>
      </c>
      <c r="E28" s="45">
        <f t="shared" si="0"/>
        <v>4.0435091018561096E-2</v>
      </c>
      <c r="F28" s="41">
        <f t="shared" si="1"/>
        <v>10</v>
      </c>
      <c r="G28" s="60">
        <v>18679</v>
      </c>
      <c r="H28" s="46">
        <f t="shared" si="2"/>
        <v>17</v>
      </c>
      <c r="I28" s="60">
        <v>7639</v>
      </c>
      <c r="J28" s="41">
        <f t="shared" si="3"/>
        <v>14</v>
      </c>
      <c r="K28" s="47">
        <f t="shared" si="4"/>
        <v>109643.55138107082</v>
      </c>
      <c r="L28" s="41">
        <f t="shared" si="5"/>
        <v>7</v>
      </c>
      <c r="M28" s="22">
        <f t="shared" si="6"/>
        <v>0.31171957887864199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356535</v>
      </c>
      <c r="E29" s="50">
        <f t="shared" si="0"/>
        <v>1.7212382584796956E-5</v>
      </c>
      <c r="F29" s="41">
        <f t="shared" si="1"/>
        <v>20</v>
      </c>
      <c r="G29" s="61">
        <v>264</v>
      </c>
      <c r="H29" s="46">
        <f t="shared" si="2"/>
        <v>20</v>
      </c>
      <c r="I29" s="61">
        <v>41</v>
      </c>
      <c r="J29" s="41">
        <f t="shared" si="3"/>
        <v>20</v>
      </c>
      <c r="K29" s="51">
        <f t="shared" si="4"/>
        <v>8695.9756097560967</v>
      </c>
      <c r="L29" s="41">
        <f t="shared" si="5"/>
        <v>20</v>
      </c>
      <c r="M29" s="28">
        <f t="shared" si="6"/>
        <v>1.6730596588590549E-3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20713866790</v>
      </c>
      <c r="E30" s="70"/>
      <c r="F30" s="71"/>
      <c r="G30" s="62">
        <v>585211</v>
      </c>
      <c r="H30" s="71"/>
      <c r="I30" s="62">
        <v>21901</v>
      </c>
      <c r="J30" s="71"/>
      <c r="K30" s="54">
        <f>IFERROR(D30/I30,0)</f>
        <v>945795.47920186294</v>
      </c>
      <c r="L30" s="71"/>
      <c r="M30" s="30">
        <f t="shared" si="6"/>
        <v>0.89369950216273564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72" priority="24" stopIfTrue="1">
      <formula>$F8&lt;=5</formula>
    </cfRule>
  </conditionalFormatting>
  <conditionalFormatting sqref="H8:H29">
    <cfRule type="expression" dxfId="471" priority="25" stopIfTrue="1">
      <formula>$H8&lt;=5</formula>
    </cfRule>
  </conditionalFormatting>
  <conditionalFormatting sqref="J8:J29">
    <cfRule type="expression" dxfId="470" priority="26" stopIfTrue="1">
      <formula>$J8&lt;=5</formula>
    </cfRule>
  </conditionalFormatting>
  <conditionalFormatting sqref="L8:L29">
    <cfRule type="expression" dxfId="469" priority="27" stopIfTrue="1">
      <formula>$L8&lt;=5</formula>
    </cfRule>
  </conditionalFormatting>
  <conditionalFormatting sqref="E8:E29">
    <cfRule type="expression" dxfId="468" priority="22" stopIfTrue="1">
      <formula>$F8&lt;=5</formula>
    </cfRule>
  </conditionalFormatting>
  <conditionalFormatting sqref="G8:G29">
    <cfRule type="expression" dxfId="467" priority="20" stopIfTrue="1">
      <formula>$H8&lt;=5</formula>
    </cfRule>
  </conditionalFormatting>
  <conditionalFormatting sqref="I8:I29">
    <cfRule type="expression" dxfId="466" priority="18" stopIfTrue="1">
      <formula>$J8&lt;=5</formula>
    </cfRule>
  </conditionalFormatting>
  <conditionalFormatting sqref="K8:K29">
    <cfRule type="expression" dxfId="465" priority="16" stopIfTrue="1">
      <formula>$L8&lt;=5</formula>
    </cfRule>
  </conditionalFormatting>
  <conditionalFormatting sqref="D8:D29">
    <cfRule type="expression" dxfId="464" priority="14" stopIfTrue="1">
      <formula>$F8&lt;=5</formula>
    </cfRule>
  </conditionalFormatting>
  <conditionalFormatting sqref="N8:N29">
    <cfRule type="expression" dxfId="463" priority="8" stopIfTrue="1">
      <formula>$N8&lt;=5</formula>
    </cfRule>
  </conditionalFormatting>
  <conditionalFormatting sqref="M8:M29">
    <cfRule type="expression" dxfId="462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6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224</v>
      </c>
    </row>
    <row r="3" spans="1:14" s="1" customFormat="1" ht="18.75" customHeight="1">
      <c r="A3" s="35"/>
      <c r="B3" s="116" t="s">
        <v>179</v>
      </c>
      <c r="C3" s="117"/>
      <c r="D3" s="126">
        <v>7125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104763514</v>
      </c>
      <c r="E8" s="40">
        <f t="shared" ref="E8:E29" si="0">IFERROR(D8/$D$30,0)</f>
        <v>1.7281863204513605E-2</v>
      </c>
      <c r="F8" s="41">
        <f>_xlfn.IFS(D8&gt;0,RANK(D8,$D$8:$D$29,0),D8=0,"-")</f>
        <v>14</v>
      </c>
      <c r="G8" s="59">
        <v>12309</v>
      </c>
      <c r="H8" s="46">
        <f>_xlfn.IFS(G8&gt;0,RANK(G8,$G$8:$G$29,0),G8=0,"-")</f>
        <v>14</v>
      </c>
      <c r="I8" s="59">
        <v>2524</v>
      </c>
      <c r="J8" s="41">
        <f>_xlfn.IFS(I8&gt;0,RANK(I8,$I$8:$I$29,0),I8=0,"-")</f>
        <v>12</v>
      </c>
      <c r="K8" s="42">
        <f>IFERROR(D8/I8,0)</f>
        <v>41506.938985736924</v>
      </c>
      <c r="L8" s="41">
        <f>_xlfn.IFS(K8&gt;0,RANK(K8,$K$8:$K$29,0),K8=0,"-")</f>
        <v>14</v>
      </c>
      <c r="M8" s="16">
        <f>IFERROR(I8/$D$3,0)</f>
        <v>0.3542456140350877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748089032</v>
      </c>
      <c r="E9" s="45">
        <f t="shared" si="0"/>
        <v>0.12340529466986952</v>
      </c>
      <c r="F9" s="41">
        <f t="shared" ref="F9:F29" si="1">_xlfn.IFS(D9&gt;0,RANK(D9,$D$8:$D$29,0),D9=0,"-")</f>
        <v>3</v>
      </c>
      <c r="G9" s="60">
        <v>16526</v>
      </c>
      <c r="H9" s="46">
        <f t="shared" ref="H9:H29" si="2">_xlfn.IFS(G9&gt;0,RANK(G9,$G$8:$G$29,0),G9=0,"-")</f>
        <v>11</v>
      </c>
      <c r="I9" s="60">
        <v>3160</v>
      </c>
      <c r="J9" s="41">
        <f t="shared" ref="J9:J29" si="3">_xlfn.IFS(I9&gt;0,RANK(I9,$I$8:$I$29,0),I9=0,"-")</f>
        <v>6</v>
      </c>
      <c r="K9" s="47">
        <f t="shared" ref="K9:K29" si="4">IFERROR(D9/I9,0)</f>
        <v>236737.03544303798</v>
      </c>
      <c r="L9" s="41">
        <f t="shared" ref="L9:L29" si="5">_xlfn.IFS(K9&gt;0,RANK(K9,$K$8:$K$29,0),K9=0,"-")</f>
        <v>1</v>
      </c>
      <c r="M9" s="22">
        <f t="shared" ref="M9:M30" si="6">IFERROR(I9/$D$3,0)</f>
        <v>0.44350877192982457</v>
      </c>
      <c r="N9" s="15">
        <f t="shared" ref="N9:N29" si="7">_xlfn.IFS(M9&gt;0,RANK(M9,$M$8:$M$29,0),M9=0,"-")</f>
        <v>6</v>
      </c>
    </row>
    <row r="10" spans="1:14" ht="18.75" customHeight="1">
      <c r="B10" s="43" t="s">
        <v>30</v>
      </c>
      <c r="C10" s="44"/>
      <c r="D10" s="60">
        <v>66513605</v>
      </c>
      <c r="E10" s="45">
        <f t="shared" si="0"/>
        <v>1.0972131221648905E-2</v>
      </c>
      <c r="F10" s="41">
        <f t="shared" si="1"/>
        <v>16</v>
      </c>
      <c r="G10" s="60">
        <v>7520</v>
      </c>
      <c r="H10" s="46">
        <f t="shared" si="2"/>
        <v>16</v>
      </c>
      <c r="I10" s="60">
        <v>1370</v>
      </c>
      <c r="J10" s="41">
        <f t="shared" si="3"/>
        <v>16</v>
      </c>
      <c r="K10" s="47">
        <f t="shared" si="4"/>
        <v>48550.076642335764</v>
      </c>
      <c r="L10" s="41">
        <f t="shared" si="5"/>
        <v>13</v>
      </c>
      <c r="M10" s="22">
        <f t="shared" si="6"/>
        <v>0.19228070175438597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411850056</v>
      </c>
      <c r="E11" s="45">
        <f t="shared" si="0"/>
        <v>6.7939075893953565E-2</v>
      </c>
      <c r="F11" s="41">
        <f t="shared" si="1"/>
        <v>7</v>
      </c>
      <c r="G11" s="60">
        <v>65375</v>
      </c>
      <c r="H11" s="46">
        <f t="shared" si="2"/>
        <v>3</v>
      </c>
      <c r="I11" s="60">
        <v>4980</v>
      </c>
      <c r="J11" s="41">
        <f t="shared" si="3"/>
        <v>3</v>
      </c>
      <c r="K11" s="47">
        <f t="shared" si="4"/>
        <v>82700.814457831322</v>
      </c>
      <c r="L11" s="41">
        <f t="shared" si="5"/>
        <v>11</v>
      </c>
      <c r="M11" s="22">
        <f t="shared" si="6"/>
        <v>0.69894736842105265</v>
      </c>
      <c r="N11" s="15">
        <f t="shared" si="7"/>
        <v>3</v>
      </c>
    </row>
    <row r="12" spans="1:14" ht="18.75" customHeight="1">
      <c r="B12" s="43" t="s">
        <v>32</v>
      </c>
      <c r="C12" s="44"/>
      <c r="D12" s="60">
        <v>145104218</v>
      </c>
      <c r="E12" s="45">
        <f t="shared" si="0"/>
        <v>2.3936494206121425E-2</v>
      </c>
      <c r="F12" s="41">
        <f t="shared" si="1"/>
        <v>12</v>
      </c>
      <c r="G12" s="60">
        <v>13573</v>
      </c>
      <c r="H12" s="46">
        <f t="shared" si="2"/>
        <v>12</v>
      </c>
      <c r="I12" s="60">
        <v>1290</v>
      </c>
      <c r="J12" s="41">
        <f t="shared" si="3"/>
        <v>17</v>
      </c>
      <c r="K12" s="47">
        <f t="shared" si="4"/>
        <v>112483.88992248062</v>
      </c>
      <c r="L12" s="41">
        <f t="shared" si="5"/>
        <v>7</v>
      </c>
      <c r="M12" s="22">
        <f t="shared" si="6"/>
        <v>0.18105263157894738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316730223</v>
      </c>
      <c r="E13" s="45">
        <f t="shared" si="0"/>
        <v>5.224804111306431E-2</v>
      </c>
      <c r="F13" s="41">
        <f t="shared" si="1"/>
        <v>9</v>
      </c>
      <c r="G13" s="60">
        <v>41119</v>
      </c>
      <c r="H13" s="46">
        <f t="shared" si="2"/>
        <v>5</v>
      </c>
      <c r="I13" s="60">
        <v>3118</v>
      </c>
      <c r="J13" s="41">
        <f t="shared" si="3"/>
        <v>7</v>
      </c>
      <c r="K13" s="47">
        <f t="shared" si="4"/>
        <v>101581.21327774214</v>
      </c>
      <c r="L13" s="41">
        <f t="shared" si="5"/>
        <v>8</v>
      </c>
      <c r="M13" s="22">
        <f t="shared" si="6"/>
        <v>0.43761403508771929</v>
      </c>
      <c r="N13" s="15">
        <f t="shared" si="7"/>
        <v>7</v>
      </c>
    </row>
    <row r="14" spans="1:14" ht="18.75" customHeight="1">
      <c r="B14" s="43" t="s">
        <v>34</v>
      </c>
      <c r="C14" s="44"/>
      <c r="D14" s="60">
        <v>194254212</v>
      </c>
      <c r="E14" s="45">
        <f t="shared" si="0"/>
        <v>3.2044311903136287E-2</v>
      </c>
      <c r="F14" s="41">
        <f t="shared" si="1"/>
        <v>11</v>
      </c>
      <c r="G14" s="60">
        <v>18843</v>
      </c>
      <c r="H14" s="46">
        <f t="shared" si="2"/>
        <v>10</v>
      </c>
      <c r="I14" s="60">
        <v>3045</v>
      </c>
      <c r="J14" s="41">
        <f t="shared" si="3"/>
        <v>9</v>
      </c>
      <c r="K14" s="47">
        <f t="shared" si="4"/>
        <v>63794.48669950739</v>
      </c>
      <c r="L14" s="41">
        <f t="shared" si="5"/>
        <v>12</v>
      </c>
      <c r="M14" s="22">
        <f t="shared" si="6"/>
        <v>0.42736842105263156</v>
      </c>
      <c r="N14" s="15">
        <f t="shared" si="7"/>
        <v>9</v>
      </c>
    </row>
    <row r="15" spans="1:14" ht="18.75" customHeight="1">
      <c r="B15" s="43" t="s">
        <v>35</v>
      </c>
      <c r="C15" s="44"/>
      <c r="D15" s="60">
        <v>13623480</v>
      </c>
      <c r="E15" s="45">
        <f t="shared" si="0"/>
        <v>2.2473388753400064E-3</v>
      </c>
      <c r="F15" s="41">
        <f t="shared" si="1"/>
        <v>18</v>
      </c>
      <c r="G15" s="60">
        <v>3069</v>
      </c>
      <c r="H15" s="46">
        <f t="shared" si="2"/>
        <v>18</v>
      </c>
      <c r="I15" s="60">
        <v>799</v>
      </c>
      <c r="J15" s="41">
        <f t="shared" si="3"/>
        <v>18</v>
      </c>
      <c r="K15" s="47">
        <f t="shared" si="4"/>
        <v>17050.663329161453</v>
      </c>
      <c r="L15" s="41">
        <f t="shared" si="5"/>
        <v>17</v>
      </c>
      <c r="M15" s="22">
        <f t="shared" si="6"/>
        <v>0.11214035087719298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1088573637</v>
      </c>
      <c r="E16" s="45">
        <f t="shared" si="0"/>
        <v>0.17957187540190614</v>
      </c>
      <c r="F16" s="41">
        <f t="shared" si="1"/>
        <v>1</v>
      </c>
      <c r="G16" s="60">
        <v>83237</v>
      </c>
      <c r="H16" s="46">
        <f t="shared" si="2"/>
        <v>1</v>
      </c>
      <c r="I16" s="60">
        <v>5557</v>
      </c>
      <c r="J16" s="41">
        <f t="shared" si="3"/>
        <v>1</v>
      </c>
      <c r="K16" s="47">
        <f t="shared" si="4"/>
        <v>195892.32265610941</v>
      </c>
      <c r="L16" s="41">
        <f t="shared" si="5"/>
        <v>2</v>
      </c>
      <c r="M16" s="22">
        <f t="shared" si="6"/>
        <v>0.77992982456140347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440192913</v>
      </c>
      <c r="E17" s="45">
        <f t="shared" si="0"/>
        <v>7.2614533587164312E-2</v>
      </c>
      <c r="F17" s="41">
        <f t="shared" si="1"/>
        <v>6</v>
      </c>
      <c r="G17" s="60">
        <v>27337</v>
      </c>
      <c r="H17" s="46">
        <f t="shared" si="2"/>
        <v>6</v>
      </c>
      <c r="I17" s="60">
        <v>3591</v>
      </c>
      <c r="J17" s="41">
        <f t="shared" si="3"/>
        <v>5</v>
      </c>
      <c r="K17" s="47">
        <f t="shared" si="4"/>
        <v>122582.26482873851</v>
      </c>
      <c r="L17" s="41">
        <f t="shared" si="5"/>
        <v>6</v>
      </c>
      <c r="M17" s="22">
        <f t="shared" si="6"/>
        <v>0.504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448300252</v>
      </c>
      <c r="E18" s="45">
        <f t="shared" si="0"/>
        <v>7.3951925950221334E-2</v>
      </c>
      <c r="F18" s="41">
        <f t="shared" si="1"/>
        <v>4</v>
      </c>
      <c r="G18" s="60">
        <v>68425</v>
      </c>
      <c r="H18" s="46">
        <f t="shared" si="2"/>
        <v>2</v>
      </c>
      <c r="I18" s="60">
        <v>5116</v>
      </c>
      <c r="J18" s="41">
        <f t="shared" si="3"/>
        <v>2</v>
      </c>
      <c r="K18" s="47">
        <f t="shared" si="4"/>
        <v>87627.101641907735</v>
      </c>
      <c r="L18" s="41">
        <f t="shared" si="5"/>
        <v>10</v>
      </c>
      <c r="M18" s="22">
        <f t="shared" si="6"/>
        <v>0.71803508771929825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103837048</v>
      </c>
      <c r="E19" s="45">
        <f t="shared" si="0"/>
        <v>1.7129032719315936E-2</v>
      </c>
      <c r="F19" s="41">
        <f t="shared" si="1"/>
        <v>15</v>
      </c>
      <c r="G19" s="60">
        <v>23638</v>
      </c>
      <c r="H19" s="46">
        <f t="shared" si="2"/>
        <v>8</v>
      </c>
      <c r="I19" s="60">
        <v>3036</v>
      </c>
      <c r="J19" s="41">
        <f t="shared" si="3"/>
        <v>10</v>
      </c>
      <c r="K19" s="47">
        <f t="shared" si="4"/>
        <v>34201.926218708824</v>
      </c>
      <c r="L19" s="41">
        <f t="shared" si="5"/>
        <v>16</v>
      </c>
      <c r="M19" s="22">
        <f t="shared" si="6"/>
        <v>0.42610526315789471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802067974</v>
      </c>
      <c r="E20" s="45">
        <f t="shared" si="0"/>
        <v>0.13230969903691256</v>
      </c>
      <c r="F20" s="41">
        <f t="shared" si="1"/>
        <v>2</v>
      </c>
      <c r="G20" s="60">
        <v>61153</v>
      </c>
      <c r="H20" s="46">
        <f t="shared" si="2"/>
        <v>4</v>
      </c>
      <c r="I20" s="60">
        <v>4694</v>
      </c>
      <c r="J20" s="41">
        <f t="shared" si="3"/>
        <v>4</v>
      </c>
      <c r="K20" s="47">
        <f t="shared" si="4"/>
        <v>170870.89348103962</v>
      </c>
      <c r="L20" s="41">
        <f t="shared" si="5"/>
        <v>4</v>
      </c>
      <c r="M20" s="22">
        <f t="shared" si="6"/>
        <v>0.65880701754385962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444610152</v>
      </c>
      <c r="E21" s="45">
        <f t="shared" si="0"/>
        <v>7.3343204449995827E-2</v>
      </c>
      <c r="F21" s="41">
        <f t="shared" si="1"/>
        <v>5</v>
      </c>
      <c r="G21" s="60">
        <v>24567</v>
      </c>
      <c r="H21" s="46">
        <f t="shared" si="2"/>
        <v>7</v>
      </c>
      <c r="I21" s="60">
        <v>2773</v>
      </c>
      <c r="J21" s="41">
        <f t="shared" si="3"/>
        <v>11</v>
      </c>
      <c r="K21" s="47">
        <f t="shared" si="4"/>
        <v>160335.43166245942</v>
      </c>
      <c r="L21" s="41">
        <f t="shared" si="5"/>
        <v>5</v>
      </c>
      <c r="M21" s="22">
        <f t="shared" si="6"/>
        <v>0.38919298245614037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0</v>
      </c>
      <c r="E22" s="45">
        <f t="shared" si="0"/>
        <v>0</v>
      </c>
      <c r="F22" s="41" t="str">
        <f t="shared" si="1"/>
        <v>-</v>
      </c>
      <c r="G22" s="60">
        <v>0</v>
      </c>
      <c r="H22" s="46" t="str">
        <f t="shared" si="2"/>
        <v>-</v>
      </c>
      <c r="I22" s="60">
        <v>0</v>
      </c>
      <c r="J22" s="41" t="str">
        <f t="shared" si="3"/>
        <v>-</v>
      </c>
      <c r="K22" s="60">
        <f t="shared" si="4"/>
        <v>0</v>
      </c>
      <c r="L22" s="41" t="str">
        <f t="shared" si="5"/>
        <v>-</v>
      </c>
      <c r="M22" s="22">
        <f t="shared" si="6"/>
        <v>0</v>
      </c>
      <c r="N22" s="15" t="str">
        <f t="shared" si="7"/>
        <v>-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60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38</v>
      </c>
      <c r="C24" s="44"/>
      <c r="D24" s="60">
        <v>2860102</v>
      </c>
      <c r="E24" s="45">
        <f t="shared" si="0"/>
        <v>4.7180444438848975E-4</v>
      </c>
      <c r="F24" s="41">
        <f t="shared" si="1"/>
        <v>19</v>
      </c>
      <c r="G24" s="60">
        <v>766</v>
      </c>
      <c r="H24" s="46">
        <f t="shared" si="2"/>
        <v>19</v>
      </c>
      <c r="I24" s="60">
        <v>211</v>
      </c>
      <c r="J24" s="41">
        <f t="shared" si="3"/>
        <v>19</v>
      </c>
      <c r="K24" s="47">
        <f t="shared" si="4"/>
        <v>13554.985781990521</v>
      </c>
      <c r="L24" s="41">
        <f t="shared" si="5"/>
        <v>20</v>
      </c>
      <c r="M24" s="22">
        <f t="shared" si="6"/>
        <v>2.9614035087719297E-2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114352990</v>
      </c>
      <c r="E25" s="45">
        <f t="shared" si="0"/>
        <v>1.8863749933083689E-2</v>
      </c>
      <c r="F25" s="41">
        <f t="shared" si="1"/>
        <v>13</v>
      </c>
      <c r="G25" s="60">
        <v>22220</v>
      </c>
      <c r="H25" s="46">
        <f t="shared" si="2"/>
        <v>9</v>
      </c>
      <c r="I25" s="60">
        <v>3085</v>
      </c>
      <c r="J25" s="41">
        <f t="shared" si="3"/>
        <v>8</v>
      </c>
      <c r="K25" s="47">
        <f t="shared" si="4"/>
        <v>37067.419773095622</v>
      </c>
      <c r="L25" s="41">
        <f t="shared" si="5"/>
        <v>15</v>
      </c>
      <c r="M25" s="22">
        <f t="shared" si="6"/>
        <v>0.43298245614035086</v>
      </c>
      <c r="N25" s="15">
        <f t="shared" si="7"/>
        <v>8</v>
      </c>
    </row>
    <row r="26" spans="2:15" ht="18.75" customHeight="1">
      <c r="B26" s="43" t="s">
        <v>40</v>
      </c>
      <c r="C26" s="44"/>
      <c r="D26" s="60">
        <v>395903072</v>
      </c>
      <c r="E26" s="45">
        <f t="shared" si="0"/>
        <v>6.5308450159000012E-2</v>
      </c>
      <c r="F26" s="41">
        <f t="shared" si="1"/>
        <v>8</v>
      </c>
      <c r="G26" s="60">
        <v>12350</v>
      </c>
      <c r="H26" s="46">
        <f t="shared" si="2"/>
        <v>13</v>
      </c>
      <c r="I26" s="60">
        <v>2204</v>
      </c>
      <c r="J26" s="41">
        <f t="shared" si="3"/>
        <v>13</v>
      </c>
      <c r="K26" s="47">
        <f t="shared" si="4"/>
        <v>179629.34301270416</v>
      </c>
      <c r="L26" s="41">
        <f t="shared" si="5"/>
        <v>3</v>
      </c>
      <c r="M26" s="22">
        <f t="shared" si="6"/>
        <v>0.30933333333333335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22668606</v>
      </c>
      <c r="E27" s="45">
        <f t="shared" si="0"/>
        <v>3.7394292437443089E-3</v>
      </c>
      <c r="F27" s="41">
        <f t="shared" si="1"/>
        <v>17</v>
      </c>
      <c r="G27" s="60">
        <v>9397</v>
      </c>
      <c r="H27" s="46">
        <f t="shared" si="2"/>
        <v>15</v>
      </c>
      <c r="I27" s="60">
        <v>1658</v>
      </c>
      <c r="J27" s="41">
        <f t="shared" si="3"/>
        <v>15</v>
      </c>
      <c r="K27" s="47">
        <f t="shared" si="4"/>
        <v>13672.259348612786</v>
      </c>
      <c r="L27" s="41">
        <f t="shared" si="5"/>
        <v>19</v>
      </c>
      <c r="M27" s="22">
        <f t="shared" si="6"/>
        <v>0.23270175438596491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197507985</v>
      </c>
      <c r="E28" s="45">
        <f t="shared" si="0"/>
        <v>3.2581056593511411E-2</v>
      </c>
      <c r="F28" s="41">
        <f t="shared" si="1"/>
        <v>10</v>
      </c>
      <c r="G28" s="60">
        <v>5518</v>
      </c>
      <c r="H28" s="46">
        <f t="shared" si="2"/>
        <v>17</v>
      </c>
      <c r="I28" s="60">
        <v>2057</v>
      </c>
      <c r="J28" s="41">
        <f t="shared" si="3"/>
        <v>14</v>
      </c>
      <c r="K28" s="60">
        <f t="shared" si="4"/>
        <v>96017.493923189104</v>
      </c>
      <c r="L28" s="41">
        <f t="shared" si="5"/>
        <v>9</v>
      </c>
      <c r="M28" s="22">
        <f t="shared" si="6"/>
        <v>0.2887017543859649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246649</v>
      </c>
      <c r="E29" s="50">
        <f t="shared" si="0"/>
        <v>4.06873931083495E-5</v>
      </c>
      <c r="F29" s="41">
        <f t="shared" si="1"/>
        <v>20</v>
      </c>
      <c r="G29" s="61">
        <v>114</v>
      </c>
      <c r="H29" s="46">
        <f t="shared" si="2"/>
        <v>20</v>
      </c>
      <c r="I29" s="61">
        <v>17</v>
      </c>
      <c r="J29" s="41">
        <f t="shared" si="3"/>
        <v>20</v>
      </c>
      <c r="K29" s="51">
        <f t="shared" si="4"/>
        <v>14508.764705882353</v>
      </c>
      <c r="L29" s="41">
        <f t="shared" si="5"/>
        <v>18</v>
      </c>
      <c r="M29" s="28">
        <f t="shared" si="6"/>
        <v>2.3859649122807019E-3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6062049720</v>
      </c>
      <c r="E30" s="70"/>
      <c r="F30" s="71"/>
      <c r="G30" s="62">
        <v>158450</v>
      </c>
      <c r="H30" s="71"/>
      <c r="I30" s="62">
        <v>6494</v>
      </c>
      <c r="J30" s="71"/>
      <c r="K30" s="54">
        <f>IFERROR(D30/I30,0)</f>
        <v>933484.71204188478</v>
      </c>
      <c r="L30" s="71"/>
      <c r="M30" s="30">
        <f t="shared" si="6"/>
        <v>0.91143859649122805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61" priority="51" stopIfTrue="1">
      <formula>$F8&lt;=5</formula>
    </cfRule>
  </conditionalFormatting>
  <conditionalFormatting sqref="H8:H29">
    <cfRule type="expression" dxfId="460" priority="52" stopIfTrue="1">
      <formula>$H8&lt;=5</formula>
    </cfRule>
  </conditionalFormatting>
  <conditionalFormatting sqref="J8:J29">
    <cfRule type="expression" dxfId="459" priority="53" stopIfTrue="1">
      <formula>$J8&lt;=5</formula>
    </cfRule>
  </conditionalFormatting>
  <conditionalFormatting sqref="L8:L29">
    <cfRule type="expression" dxfId="458" priority="54" stopIfTrue="1">
      <formula>$L8&lt;=5</formula>
    </cfRule>
  </conditionalFormatting>
  <conditionalFormatting sqref="E8:E29">
    <cfRule type="expression" dxfId="457" priority="49" stopIfTrue="1">
      <formula>$F8&lt;=5</formula>
    </cfRule>
  </conditionalFormatting>
  <conditionalFormatting sqref="G8:G29">
    <cfRule type="expression" dxfId="456" priority="47" stopIfTrue="1">
      <formula>$H8&lt;=5</formula>
    </cfRule>
  </conditionalFormatting>
  <conditionalFormatting sqref="I8:I29">
    <cfRule type="expression" dxfId="455" priority="45" stopIfTrue="1">
      <formula>$J8&lt;=5</formula>
    </cfRule>
  </conditionalFormatting>
  <conditionalFormatting sqref="K8:K29">
    <cfRule type="expression" dxfId="454" priority="43" stopIfTrue="1">
      <formula>$L8&lt;=5</formula>
    </cfRule>
  </conditionalFormatting>
  <conditionalFormatting sqref="D8:D29">
    <cfRule type="expression" dxfId="453" priority="41" stopIfTrue="1">
      <formula>$F8&lt;=5</formula>
    </cfRule>
  </conditionalFormatting>
  <conditionalFormatting sqref="N8:N29">
    <cfRule type="expression" dxfId="452" priority="35" stopIfTrue="1">
      <formula>$N8&lt;=5</formula>
    </cfRule>
  </conditionalFormatting>
  <conditionalFormatting sqref="M8:M29">
    <cfRule type="expression" dxfId="451" priority="33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7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225</v>
      </c>
    </row>
    <row r="3" spans="1:14" s="1" customFormat="1" ht="18.75" customHeight="1">
      <c r="A3" s="35"/>
      <c r="B3" s="116" t="s">
        <v>179</v>
      </c>
      <c r="C3" s="117"/>
      <c r="D3" s="126">
        <v>31044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446424153</v>
      </c>
      <c r="E8" s="40">
        <f t="shared" ref="E8:E29" si="0">IFERROR(D8/$D$30,0)</f>
        <v>1.5872826339152723E-2</v>
      </c>
      <c r="F8" s="41">
        <f>_xlfn.IFS(D8&gt;0,RANK(D8,$D$8:$D$29,0),D8=0,"-")</f>
        <v>14</v>
      </c>
      <c r="G8" s="59">
        <v>53181</v>
      </c>
      <c r="H8" s="46">
        <f>_xlfn.IFS(G8&gt;0,RANK(G8,$G$8:$G$29,0),G8=0,"-")</f>
        <v>14</v>
      </c>
      <c r="I8" s="59">
        <v>10842</v>
      </c>
      <c r="J8" s="41">
        <f>_xlfn.IFS(I8&gt;0,RANK(I8,$I$8:$I$29,0),I8=0,"-")</f>
        <v>12</v>
      </c>
      <c r="K8" s="42">
        <f>IFERROR(D8/I8,0)</f>
        <v>41175.442999446597</v>
      </c>
      <c r="L8" s="41">
        <f>_xlfn.IFS(K8&gt;0,RANK(K8,$K$8:$K$29,0),K8=0,"-")</f>
        <v>15</v>
      </c>
      <c r="M8" s="16">
        <f>IFERROR(I8/$D$3,0)</f>
        <v>0.34924623115577891</v>
      </c>
      <c r="N8" s="15">
        <f>_xlfn.IFS(M8&gt;0,RANK(M8,$M$8:$M$29,0),M8=0,"-")</f>
        <v>12</v>
      </c>
    </row>
    <row r="9" spans="1:14" ht="18.75" customHeight="1">
      <c r="B9" s="43" t="s">
        <v>47</v>
      </c>
      <c r="C9" s="44"/>
      <c r="D9" s="60">
        <v>2787079434</v>
      </c>
      <c r="E9" s="45">
        <f t="shared" si="0"/>
        <v>9.9095955162860683E-2</v>
      </c>
      <c r="F9" s="41">
        <f t="shared" ref="F9:F29" si="1">_xlfn.IFS(D9&gt;0,RANK(D9,$D$8:$D$29,0),D9=0,"-")</f>
        <v>3</v>
      </c>
      <c r="G9" s="60">
        <v>66726</v>
      </c>
      <c r="H9" s="46">
        <f t="shared" ref="H9:H29" si="2">_xlfn.IFS(G9&gt;0,RANK(G9,$G$8:$G$29,0),G9=0,"-")</f>
        <v>11</v>
      </c>
      <c r="I9" s="60">
        <v>13030</v>
      </c>
      <c r="J9" s="41">
        <f t="shared" ref="J9:J29" si="3">_xlfn.IFS(I9&gt;0,RANK(I9,$I$8:$I$29,0),I9=0,"-")</f>
        <v>10</v>
      </c>
      <c r="K9" s="47">
        <f t="shared" ref="K9:K29" si="4">IFERROR(D9/I9,0)</f>
        <v>213897.11696085957</v>
      </c>
      <c r="L9" s="41">
        <f t="shared" ref="L9:L29" si="5">_xlfn.IFS(K9&gt;0,RANK(K9,$K$8:$K$29,0),K9=0,"-")</f>
        <v>3</v>
      </c>
      <c r="M9" s="22">
        <f t="shared" ref="M9:M30" si="6">IFERROR(I9/$D$3,0)</f>
        <v>0.41972683932482929</v>
      </c>
      <c r="N9" s="15">
        <f t="shared" ref="N9:N29" si="7">_xlfn.IFS(M9&gt;0,RANK(M9,$M$8:$M$29,0),M9=0,"-")</f>
        <v>10</v>
      </c>
    </row>
    <row r="10" spans="1:14" ht="18.75" customHeight="1">
      <c r="B10" s="43" t="s">
        <v>48</v>
      </c>
      <c r="C10" s="44"/>
      <c r="D10" s="60">
        <v>405912747</v>
      </c>
      <c r="E10" s="45">
        <f t="shared" si="0"/>
        <v>1.4432423735772726E-2</v>
      </c>
      <c r="F10" s="41">
        <f t="shared" si="1"/>
        <v>15</v>
      </c>
      <c r="G10" s="60">
        <v>31963</v>
      </c>
      <c r="H10" s="46">
        <f t="shared" si="2"/>
        <v>16</v>
      </c>
      <c r="I10" s="60">
        <v>6139</v>
      </c>
      <c r="J10" s="41">
        <f t="shared" si="3"/>
        <v>16</v>
      </c>
      <c r="K10" s="47">
        <f t="shared" si="4"/>
        <v>66120.33669978824</v>
      </c>
      <c r="L10" s="41">
        <f t="shared" si="5"/>
        <v>13</v>
      </c>
      <c r="M10" s="22">
        <f t="shared" si="6"/>
        <v>0.19775157840484472</v>
      </c>
      <c r="N10" s="15">
        <f t="shared" si="7"/>
        <v>16</v>
      </c>
    </row>
    <row r="11" spans="1:14" ht="18.75" customHeight="1">
      <c r="B11" s="43" t="s">
        <v>49</v>
      </c>
      <c r="C11" s="44"/>
      <c r="D11" s="60">
        <v>1519758862</v>
      </c>
      <c r="E11" s="45">
        <f t="shared" si="0"/>
        <v>5.4035760233417225E-2</v>
      </c>
      <c r="F11" s="41">
        <f t="shared" si="1"/>
        <v>9</v>
      </c>
      <c r="G11" s="60">
        <v>290456</v>
      </c>
      <c r="H11" s="46">
        <f t="shared" si="2"/>
        <v>3</v>
      </c>
      <c r="I11" s="60">
        <v>22113</v>
      </c>
      <c r="J11" s="41">
        <f t="shared" si="3"/>
        <v>2</v>
      </c>
      <c r="K11" s="47">
        <f t="shared" si="4"/>
        <v>68726.941708497267</v>
      </c>
      <c r="L11" s="41">
        <f t="shared" si="5"/>
        <v>11</v>
      </c>
      <c r="M11" s="22">
        <f t="shared" si="6"/>
        <v>0.71231155778894473</v>
      </c>
      <c r="N11" s="15">
        <f t="shared" si="7"/>
        <v>2</v>
      </c>
    </row>
    <row r="12" spans="1:14" ht="18.75" customHeight="1">
      <c r="B12" s="43" t="s">
        <v>50</v>
      </c>
      <c r="C12" s="44"/>
      <c r="D12" s="60">
        <v>1489444523</v>
      </c>
      <c r="E12" s="45">
        <f t="shared" si="0"/>
        <v>5.2957919271409047E-2</v>
      </c>
      <c r="F12" s="41">
        <f t="shared" si="1"/>
        <v>10</v>
      </c>
      <c r="G12" s="60">
        <v>63931</v>
      </c>
      <c r="H12" s="46">
        <f t="shared" si="2"/>
        <v>12</v>
      </c>
      <c r="I12" s="60">
        <v>6110</v>
      </c>
      <c r="J12" s="41">
        <f t="shared" si="3"/>
        <v>17</v>
      </c>
      <c r="K12" s="47">
        <f t="shared" si="4"/>
        <v>243771.60769230771</v>
      </c>
      <c r="L12" s="41">
        <f t="shared" si="5"/>
        <v>1</v>
      </c>
      <c r="M12" s="22">
        <f t="shared" si="6"/>
        <v>0.1968174204355109</v>
      </c>
      <c r="N12" s="15">
        <f t="shared" si="7"/>
        <v>17</v>
      </c>
    </row>
    <row r="13" spans="1:14" ht="18.75" customHeight="1">
      <c r="B13" s="43" t="s">
        <v>51</v>
      </c>
      <c r="C13" s="44"/>
      <c r="D13" s="60">
        <v>1938628857</v>
      </c>
      <c r="E13" s="45">
        <f t="shared" si="0"/>
        <v>6.8928885178914448E-2</v>
      </c>
      <c r="F13" s="41">
        <f t="shared" si="1"/>
        <v>5</v>
      </c>
      <c r="G13" s="60">
        <v>187909</v>
      </c>
      <c r="H13" s="46">
        <f t="shared" si="2"/>
        <v>5</v>
      </c>
      <c r="I13" s="60">
        <v>14158</v>
      </c>
      <c r="J13" s="41">
        <f t="shared" si="3"/>
        <v>7</v>
      </c>
      <c r="K13" s="47">
        <f t="shared" si="4"/>
        <v>136928.15772001696</v>
      </c>
      <c r="L13" s="41">
        <f t="shared" si="5"/>
        <v>7</v>
      </c>
      <c r="M13" s="22">
        <f t="shared" si="6"/>
        <v>0.456062363097539</v>
      </c>
      <c r="N13" s="15">
        <f t="shared" si="7"/>
        <v>7</v>
      </c>
    </row>
    <row r="14" spans="1:14" ht="18.75" customHeight="1">
      <c r="B14" s="43" t="s">
        <v>52</v>
      </c>
      <c r="C14" s="44"/>
      <c r="D14" s="60">
        <v>900487599</v>
      </c>
      <c r="E14" s="45">
        <f t="shared" si="0"/>
        <v>3.2017271429952386E-2</v>
      </c>
      <c r="F14" s="41">
        <f t="shared" si="1"/>
        <v>12</v>
      </c>
      <c r="G14" s="60">
        <v>74195</v>
      </c>
      <c r="H14" s="46">
        <f t="shared" si="2"/>
        <v>10</v>
      </c>
      <c r="I14" s="60">
        <v>13345</v>
      </c>
      <c r="J14" s="41">
        <f t="shared" si="3"/>
        <v>8</v>
      </c>
      <c r="K14" s="47">
        <f t="shared" si="4"/>
        <v>67477.527088797302</v>
      </c>
      <c r="L14" s="41">
        <f t="shared" si="5"/>
        <v>12</v>
      </c>
      <c r="M14" s="22">
        <f t="shared" si="6"/>
        <v>0.4298737276124211</v>
      </c>
      <c r="N14" s="15">
        <f t="shared" si="7"/>
        <v>8</v>
      </c>
    </row>
    <row r="15" spans="1:14" ht="18.75" customHeight="1">
      <c r="B15" s="43" t="s">
        <v>53</v>
      </c>
      <c r="C15" s="44"/>
      <c r="D15" s="60">
        <v>60073796</v>
      </c>
      <c r="E15" s="45">
        <f t="shared" si="0"/>
        <v>2.1359528265525712E-3</v>
      </c>
      <c r="F15" s="41">
        <f t="shared" si="1"/>
        <v>18</v>
      </c>
      <c r="G15" s="60">
        <v>17303</v>
      </c>
      <c r="H15" s="46">
        <f t="shared" si="2"/>
        <v>18</v>
      </c>
      <c r="I15" s="60">
        <v>3853</v>
      </c>
      <c r="J15" s="41">
        <f t="shared" si="3"/>
        <v>18</v>
      </c>
      <c r="K15" s="47">
        <f t="shared" si="4"/>
        <v>15591.434207111342</v>
      </c>
      <c r="L15" s="41">
        <f t="shared" si="5"/>
        <v>18</v>
      </c>
      <c r="M15" s="22">
        <f t="shared" si="6"/>
        <v>0.12411416054632135</v>
      </c>
      <c r="N15" s="15">
        <f t="shared" si="7"/>
        <v>18</v>
      </c>
    </row>
    <row r="16" spans="1:14" ht="18.75" customHeight="1">
      <c r="B16" s="43" t="s">
        <v>54</v>
      </c>
      <c r="C16" s="44"/>
      <c r="D16" s="60">
        <v>5462241184</v>
      </c>
      <c r="E16" s="45">
        <f t="shared" si="0"/>
        <v>0.1942126230257975</v>
      </c>
      <c r="F16" s="41">
        <f t="shared" si="1"/>
        <v>1</v>
      </c>
      <c r="G16" s="60">
        <v>372130</v>
      </c>
      <c r="H16" s="46">
        <f t="shared" si="2"/>
        <v>1</v>
      </c>
      <c r="I16" s="60">
        <v>24513</v>
      </c>
      <c r="J16" s="41">
        <f t="shared" si="3"/>
        <v>1</v>
      </c>
      <c r="K16" s="47">
        <f t="shared" si="4"/>
        <v>222830.38322522744</v>
      </c>
      <c r="L16" s="41">
        <f t="shared" si="5"/>
        <v>2</v>
      </c>
      <c r="M16" s="22">
        <f t="shared" si="6"/>
        <v>0.78962118283726324</v>
      </c>
      <c r="N16" s="15">
        <f t="shared" si="7"/>
        <v>1</v>
      </c>
    </row>
    <row r="17" spans="2:15" ht="18.75" customHeight="1">
      <c r="B17" s="43" t="s">
        <v>55</v>
      </c>
      <c r="C17" s="44"/>
      <c r="D17" s="60">
        <v>1569738971</v>
      </c>
      <c r="E17" s="45">
        <f t="shared" si="0"/>
        <v>5.5812827144420409E-2</v>
      </c>
      <c r="F17" s="41">
        <f t="shared" si="1"/>
        <v>8</v>
      </c>
      <c r="G17" s="60">
        <v>116632</v>
      </c>
      <c r="H17" s="46">
        <f t="shared" si="2"/>
        <v>6</v>
      </c>
      <c r="I17" s="60">
        <v>15445</v>
      </c>
      <c r="J17" s="41">
        <f t="shared" si="3"/>
        <v>5</v>
      </c>
      <c r="K17" s="47">
        <f t="shared" si="4"/>
        <v>101634.11919715119</v>
      </c>
      <c r="L17" s="41">
        <f t="shared" si="5"/>
        <v>8</v>
      </c>
      <c r="M17" s="22">
        <f t="shared" si="6"/>
        <v>0.49751964952969979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1848706841</v>
      </c>
      <c r="E18" s="45">
        <f t="shared" si="0"/>
        <v>6.5731664476488622E-2</v>
      </c>
      <c r="F18" s="41">
        <f t="shared" si="1"/>
        <v>6</v>
      </c>
      <c r="G18" s="60">
        <v>290944</v>
      </c>
      <c r="H18" s="46">
        <f t="shared" si="2"/>
        <v>2</v>
      </c>
      <c r="I18" s="60">
        <v>21909</v>
      </c>
      <c r="J18" s="41">
        <f t="shared" si="3"/>
        <v>3</v>
      </c>
      <c r="K18" s="47">
        <f t="shared" si="4"/>
        <v>84381.160299420328</v>
      </c>
      <c r="L18" s="41">
        <f t="shared" si="5"/>
        <v>10</v>
      </c>
      <c r="M18" s="22">
        <f t="shared" si="6"/>
        <v>0.70574023965983768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365612398</v>
      </c>
      <c r="E19" s="45">
        <f t="shared" si="0"/>
        <v>1.2999525365947635E-2</v>
      </c>
      <c r="F19" s="41">
        <f t="shared" si="1"/>
        <v>16</v>
      </c>
      <c r="G19" s="60">
        <v>100079</v>
      </c>
      <c r="H19" s="46">
        <f t="shared" si="2"/>
        <v>9</v>
      </c>
      <c r="I19" s="60">
        <v>13246</v>
      </c>
      <c r="J19" s="41">
        <f t="shared" si="3"/>
        <v>9</v>
      </c>
      <c r="K19" s="47">
        <f t="shared" si="4"/>
        <v>27601.721123357995</v>
      </c>
      <c r="L19" s="41">
        <f t="shared" si="5"/>
        <v>16</v>
      </c>
      <c r="M19" s="22">
        <f t="shared" si="6"/>
        <v>0.42668470557917793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3879326959</v>
      </c>
      <c r="E20" s="45">
        <f t="shared" si="0"/>
        <v>0.13793134336304699</v>
      </c>
      <c r="F20" s="41">
        <f t="shared" si="1"/>
        <v>2</v>
      </c>
      <c r="G20" s="60">
        <v>287929</v>
      </c>
      <c r="H20" s="46">
        <f t="shared" si="2"/>
        <v>4</v>
      </c>
      <c r="I20" s="60">
        <v>21153</v>
      </c>
      <c r="J20" s="41">
        <f t="shared" si="3"/>
        <v>4</v>
      </c>
      <c r="K20" s="47">
        <f t="shared" si="4"/>
        <v>183393.70108258876</v>
      </c>
      <c r="L20" s="41">
        <f t="shared" si="5"/>
        <v>5</v>
      </c>
      <c r="M20" s="22">
        <f t="shared" si="6"/>
        <v>0.68138770776961732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1742575848</v>
      </c>
      <c r="E21" s="45">
        <f t="shared" si="0"/>
        <v>6.1958125769475986E-2</v>
      </c>
      <c r="F21" s="41">
        <f t="shared" si="1"/>
        <v>7</v>
      </c>
      <c r="G21" s="60">
        <v>115536</v>
      </c>
      <c r="H21" s="46">
        <f t="shared" si="2"/>
        <v>8</v>
      </c>
      <c r="I21" s="60">
        <v>12396</v>
      </c>
      <c r="J21" s="41">
        <f t="shared" si="3"/>
        <v>11</v>
      </c>
      <c r="K21" s="47">
        <f t="shared" si="4"/>
        <v>140575.65730880928</v>
      </c>
      <c r="L21" s="41">
        <f t="shared" si="5"/>
        <v>6</v>
      </c>
      <c r="M21" s="22">
        <f t="shared" si="6"/>
        <v>0.39930421337456512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11669</v>
      </c>
      <c r="E22" s="45">
        <f t="shared" si="0"/>
        <v>4.1489692998661097E-7</v>
      </c>
      <c r="F22" s="41">
        <f t="shared" si="1"/>
        <v>21</v>
      </c>
      <c r="G22" s="60">
        <v>10</v>
      </c>
      <c r="H22" s="46">
        <f t="shared" si="2"/>
        <v>21</v>
      </c>
      <c r="I22" s="60">
        <v>6</v>
      </c>
      <c r="J22" s="41">
        <f t="shared" si="3"/>
        <v>21</v>
      </c>
      <c r="K22" s="47">
        <f t="shared" si="4"/>
        <v>1944.8333333333333</v>
      </c>
      <c r="L22" s="41">
        <f t="shared" si="5"/>
        <v>21</v>
      </c>
      <c r="M22" s="22">
        <f t="shared" si="6"/>
        <v>1.9327406262079628E-4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3232</v>
      </c>
      <c r="E23" s="45">
        <f t="shared" si="0"/>
        <v>1.1491532074014283E-7</v>
      </c>
      <c r="F23" s="41">
        <f t="shared" si="1"/>
        <v>22</v>
      </c>
      <c r="G23" s="60">
        <v>5</v>
      </c>
      <c r="H23" s="46">
        <f t="shared" si="2"/>
        <v>22</v>
      </c>
      <c r="I23" s="60">
        <v>3</v>
      </c>
      <c r="J23" s="41">
        <f t="shared" si="3"/>
        <v>22</v>
      </c>
      <c r="K23" s="47">
        <f t="shared" si="4"/>
        <v>1077.3333333333333</v>
      </c>
      <c r="L23" s="41">
        <f t="shared" si="5"/>
        <v>22</v>
      </c>
      <c r="M23" s="22">
        <f t="shared" si="6"/>
        <v>9.6637031310398139E-5</v>
      </c>
      <c r="N23" s="15">
        <f t="shared" si="7"/>
        <v>22</v>
      </c>
    </row>
    <row r="24" spans="2:15" ht="18.75" customHeight="1">
      <c r="B24" s="43" t="s">
        <v>56</v>
      </c>
      <c r="C24" s="44"/>
      <c r="D24" s="60">
        <v>3695234</v>
      </c>
      <c r="E24" s="45">
        <f t="shared" si="0"/>
        <v>1.3138582930689386E-4</v>
      </c>
      <c r="F24" s="41">
        <f t="shared" si="1"/>
        <v>19</v>
      </c>
      <c r="G24" s="60">
        <v>2151</v>
      </c>
      <c r="H24" s="46">
        <f t="shared" si="2"/>
        <v>19</v>
      </c>
      <c r="I24" s="60">
        <v>621</v>
      </c>
      <c r="J24" s="41">
        <f t="shared" si="3"/>
        <v>19</v>
      </c>
      <c r="K24" s="47">
        <f t="shared" si="4"/>
        <v>5950.4573268921094</v>
      </c>
      <c r="L24" s="41">
        <f t="shared" si="5"/>
        <v>20</v>
      </c>
      <c r="M24" s="22">
        <f t="shared" si="6"/>
        <v>2.0003865481252416E-2</v>
      </c>
      <c r="N24" s="15">
        <f t="shared" si="7"/>
        <v>19</v>
      </c>
    </row>
    <row r="25" spans="2:15" ht="18.75" customHeight="1">
      <c r="B25" s="43" t="s">
        <v>57</v>
      </c>
      <c r="C25" s="44"/>
      <c r="D25" s="60">
        <v>625751456</v>
      </c>
      <c r="E25" s="45">
        <f t="shared" si="0"/>
        <v>2.2248895194879756E-2</v>
      </c>
      <c r="F25" s="41">
        <f t="shared" si="1"/>
        <v>13</v>
      </c>
      <c r="G25" s="60">
        <v>116358</v>
      </c>
      <c r="H25" s="46">
        <f t="shared" si="2"/>
        <v>7</v>
      </c>
      <c r="I25" s="60">
        <v>14826</v>
      </c>
      <c r="J25" s="41">
        <f t="shared" si="3"/>
        <v>6</v>
      </c>
      <c r="K25" s="47">
        <f t="shared" si="4"/>
        <v>42206.357480102524</v>
      </c>
      <c r="L25" s="41">
        <f t="shared" si="5"/>
        <v>14</v>
      </c>
      <c r="M25" s="22">
        <f t="shared" si="6"/>
        <v>0.47758020873598761</v>
      </c>
      <c r="N25" s="15">
        <f t="shared" si="7"/>
        <v>6</v>
      </c>
    </row>
    <row r="26" spans="2:15" ht="18.75" customHeight="1">
      <c r="B26" s="43" t="s">
        <v>58</v>
      </c>
      <c r="C26" s="44"/>
      <c r="D26" s="60">
        <v>1941070169</v>
      </c>
      <c r="E26" s="45">
        <f t="shared" si="0"/>
        <v>6.9015687205989551E-2</v>
      </c>
      <c r="F26" s="41">
        <f t="shared" si="1"/>
        <v>4</v>
      </c>
      <c r="G26" s="60">
        <v>55985</v>
      </c>
      <c r="H26" s="46">
        <f t="shared" si="2"/>
        <v>13</v>
      </c>
      <c r="I26" s="60">
        <v>9835</v>
      </c>
      <c r="J26" s="41">
        <f t="shared" si="3"/>
        <v>13</v>
      </c>
      <c r="K26" s="47">
        <f t="shared" si="4"/>
        <v>197363.51489578039</v>
      </c>
      <c r="L26" s="41">
        <f t="shared" si="5"/>
        <v>4</v>
      </c>
      <c r="M26" s="22">
        <f t="shared" si="6"/>
        <v>0.31680840097925528</v>
      </c>
      <c r="N26" s="15">
        <f t="shared" si="7"/>
        <v>13</v>
      </c>
    </row>
    <row r="27" spans="2:15" ht="18.75" customHeight="1">
      <c r="B27" s="43" t="s">
        <v>59</v>
      </c>
      <c r="C27" s="44"/>
      <c r="D27" s="60">
        <v>202439494</v>
      </c>
      <c r="E27" s="45">
        <f t="shared" si="0"/>
        <v>7.1978339676615783E-3</v>
      </c>
      <c r="F27" s="41">
        <f t="shared" si="1"/>
        <v>17</v>
      </c>
      <c r="G27" s="60">
        <v>43142</v>
      </c>
      <c r="H27" s="46">
        <f t="shared" si="2"/>
        <v>15</v>
      </c>
      <c r="I27" s="60">
        <v>8290</v>
      </c>
      <c r="J27" s="41">
        <f t="shared" si="3"/>
        <v>15</v>
      </c>
      <c r="K27" s="47">
        <f t="shared" si="4"/>
        <v>24419.721833534379</v>
      </c>
      <c r="L27" s="41">
        <f t="shared" si="5"/>
        <v>17</v>
      </c>
      <c r="M27" s="22">
        <f t="shared" si="6"/>
        <v>0.26704032985440018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935435352</v>
      </c>
      <c r="E28" s="45">
        <f t="shared" si="0"/>
        <v>3.3259855664216707E-2</v>
      </c>
      <c r="F28" s="41">
        <f t="shared" si="1"/>
        <v>11</v>
      </c>
      <c r="G28" s="60">
        <v>23409</v>
      </c>
      <c r="H28" s="46">
        <f t="shared" si="2"/>
        <v>17</v>
      </c>
      <c r="I28" s="60">
        <v>9459</v>
      </c>
      <c r="J28" s="41">
        <f t="shared" si="3"/>
        <v>14</v>
      </c>
      <c r="K28" s="47">
        <f t="shared" si="4"/>
        <v>98893.683476054546</v>
      </c>
      <c r="L28" s="41">
        <f t="shared" si="5"/>
        <v>9</v>
      </c>
      <c r="M28" s="22">
        <f t="shared" si="6"/>
        <v>0.30469655972168536</v>
      </c>
      <c r="N28" s="15">
        <f t="shared" si="7"/>
        <v>14</v>
      </c>
    </row>
    <row r="29" spans="2:15" ht="18.75" customHeight="1" thickBot="1">
      <c r="B29" s="48" t="s">
        <v>61</v>
      </c>
      <c r="C29" s="49"/>
      <c r="D29" s="61">
        <v>638692</v>
      </c>
      <c r="E29" s="50">
        <f t="shared" si="0"/>
        <v>2.2709002485817855E-5</v>
      </c>
      <c r="F29" s="41">
        <f t="shared" si="1"/>
        <v>20</v>
      </c>
      <c r="G29" s="61">
        <v>547</v>
      </c>
      <c r="H29" s="46">
        <f t="shared" si="2"/>
        <v>20</v>
      </c>
      <c r="I29" s="61">
        <v>90</v>
      </c>
      <c r="J29" s="41">
        <f t="shared" si="3"/>
        <v>20</v>
      </c>
      <c r="K29" s="51">
        <f t="shared" si="4"/>
        <v>7096.5777777777776</v>
      </c>
      <c r="L29" s="41">
        <f t="shared" si="5"/>
        <v>19</v>
      </c>
      <c r="M29" s="28">
        <f t="shared" si="6"/>
        <v>2.8991109393119445E-3</v>
      </c>
      <c r="N29" s="15">
        <f t="shared" si="7"/>
        <v>20</v>
      </c>
    </row>
    <row r="30" spans="2:15" ht="18.75" customHeight="1" thickTop="1">
      <c r="B30" s="52" t="s">
        <v>62</v>
      </c>
      <c r="C30" s="53"/>
      <c r="D30" s="62">
        <v>28125057470</v>
      </c>
      <c r="E30" s="70"/>
      <c r="F30" s="71"/>
      <c r="G30" s="62">
        <v>687182</v>
      </c>
      <c r="H30" s="71"/>
      <c r="I30" s="62">
        <v>28567</v>
      </c>
      <c r="J30" s="71"/>
      <c r="K30" s="54">
        <f>IFERROR(D30/I30,0)</f>
        <v>984529.61354009877</v>
      </c>
      <c r="L30" s="71"/>
      <c r="M30" s="30">
        <f t="shared" si="6"/>
        <v>0.92021002448138123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E29">
    <cfRule type="expression" dxfId="450" priority="24" stopIfTrue="1">
      <formula>$F8&lt;=5</formula>
    </cfRule>
  </conditionalFormatting>
  <conditionalFormatting sqref="H8:H29">
    <cfRule type="expression" dxfId="449" priority="25" stopIfTrue="1">
      <formula>$H8&lt;=5</formula>
    </cfRule>
  </conditionalFormatting>
  <conditionalFormatting sqref="J8:J29">
    <cfRule type="expression" dxfId="448" priority="26" stopIfTrue="1">
      <formula>$J8&lt;=5</formula>
    </cfRule>
  </conditionalFormatting>
  <conditionalFormatting sqref="L8:L29">
    <cfRule type="expression" dxfId="447" priority="27" stopIfTrue="1">
      <formula>$L8&lt;=5</formula>
    </cfRule>
  </conditionalFormatting>
  <conditionalFormatting sqref="F8:F29">
    <cfRule type="expression" dxfId="446" priority="22" stopIfTrue="1">
      <formula>$F8&lt;=5</formula>
    </cfRule>
  </conditionalFormatting>
  <conditionalFormatting sqref="G8:G29">
    <cfRule type="expression" dxfId="445" priority="20" stopIfTrue="1">
      <formula>$H8&lt;=5</formula>
    </cfRule>
  </conditionalFormatting>
  <conditionalFormatting sqref="I8:I29">
    <cfRule type="expression" dxfId="444" priority="18" stopIfTrue="1">
      <formula>$J8&lt;=5</formula>
    </cfRule>
  </conditionalFormatting>
  <conditionalFormatting sqref="K8:K29">
    <cfRule type="expression" dxfId="443" priority="16" stopIfTrue="1">
      <formula>$L8&lt;=5</formula>
    </cfRule>
  </conditionalFormatting>
  <conditionalFormatting sqref="D8:D29">
    <cfRule type="expression" dxfId="442" priority="14" stopIfTrue="1">
      <formula>$F8&lt;=5</formula>
    </cfRule>
  </conditionalFormatting>
  <conditionalFormatting sqref="N8:N29">
    <cfRule type="expression" dxfId="441" priority="8" stopIfTrue="1">
      <formula>$N8&lt;=5</formula>
    </cfRule>
  </conditionalFormatting>
  <conditionalFormatting sqref="M8:M29">
    <cfRule type="expression" dxfId="440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8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226</v>
      </c>
    </row>
    <row r="3" spans="1:14" s="1" customFormat="1" ht="18.75" customHeight="1">
      <c r="A3" s="35"/>
      <c r="B3" s="116" t="s">
        <v>179</v>
      </c>
      <c r="C3" s="117"/>
      <c r="D3" s="126">
        <v>63683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80</v>
      </c>
      <c r="C8" s="39"/>
      <c r="D8" s="59">
        <v>829492169</v>
      </c>
      <c r="E8" s="40">
        <f t="shared" ref="E8:E29" si="0">IFERROR(D8/$D$30,0)</f>
        <v>1.6039929971731131E-2</v>
      </c>
      <c r="F8" s="41">
        <f>_xlfn.IFS(D8&gt;0,RANK(D8,$D$8:$D$29,0),D8=0,"-")</f>
        <v>14</v>
      </c>
      <c r="G8" s="59">
        <v>112644</v>
      </c>
      <c r="H8" s="46">
        <f>_xlfn.IFS(G8&gt;0,RANK(G8,$G$8:$G$29,0),G8=0,"-")</f>
        <v>14</v>
      </c>
      <c r="I8" s="59">
        <v>21759</v>
      </c>
      <c r="J8" s="41">
        <f>_xlfn.IFS(I8&gt;0,RANK(I8,$I$8:$I$29,0),I8=0,"-")</f>
        <v>12</v>
      </c>
      <c r="K8" s="42">
        <f>IFERROR(D8/I8,0)</f>
        <v>38121.796452042836</v>
      </c>
      <c r="L8" s="41">
        <f>_xlfn.IFS(K8&gt;0,RANK(K8,$K$8:$K$29,0),K8=0,"-")</f>
        <v>14</v>
      </c>
      <c r="M8" s="16">
        <f>IFERROR(I8/$D$3,0)</f>
        <v>0.34167674261576875</v>
      </c>
      <c r="N8" s="15">
        <f>_xlfn.IFS(M8&gt;0,RANK(M8,$M$8:$M$29,0),M8=0,"-")</f>
        <v>12</v>
      </c>
    </row>
    <row r="9" spans="1:14" ht="18.75" customHeight="1">
      <c r="B9" s="43" t="s">
        <v>47</v>
      </c>
      <c r="C9" s="44"/>
      <c r="D9" s="60">
        <v>6459360082</v>
      </c>
      <c r="E9" s="45">
        <f t="shared" si="0"/>
        <v>0.12490495661023589</v>
      </c>
      <c r="F9" s="41">
        <f t="shared" ref="F9:F29" si="1">_xlfn.IFS(D9&gt;0,RANK(D9,$D$8:$D$29,0),D9=0,"-")</f>
        <v>3</v>
      </c>
      <c r="G9" s="60">
        <v>167088</v>
      </c>
      <c r="H9" s="46">
        <f t="shared" ref="H9:H29" si="2">_xlfn.IFS(G9&gt;0,RANK(G9,$G$8:$G$29,0),G9=0,"-")</f>
        <v>11</v>
      </c>
      <c r="I9" s="60">
        <v>27066</v>
      </c>
      <c r="J9" s="41">
        <f t="shared" ref="J9:J29" si="3">_xlfn.IFS(I9&gt;0,RANK(I9,$I$8:$I$29,0),I9=0,"-")</f>
        <v>9</v>
      </c>
      <c r="K9" s="47">
        <f t="shared" ref="K9:K29" si="4">IFERROR(D9/I9,0)</f>
        <v>238652.18658095028</v>
      </c>
      <c r="L9" s="41">
        <f t="shared" ref="L9:L29" si="5">_xlfn.IFS(K9&gt;0,RANK(K9,$K$8:$K$29,0),K9=0,"-")</f>
        <v>1</v>
      </c>
      <c r="M9" s="22">
        <f t="shared" ref="M9:M30" si="6">IFERROR(I9/$D$3,0)</f>
        <v>0.42501138451392051</v>
      </c>
      <c r="N9" s="15">
        <f t="shared" ref="N9:N29" si="7">_xlfn.IFS(M9&gt;0,RANK(M9,$M$8:$M$29,0),M9=0,"-")</f>
        <v>9</v>
      </c>
    </row>
    <row r="10" spans="1:14" ht="18.75" customHeight="1">
      <c r="B10" s="43" t="s">
        <v>48</v>
      </c>
      <c r="C10" s="44"/>
      <c r="D10" s="60">
        <v>537877790</v>
      </c>
      <c r="E10" s="45">
        <f t="shared" si="0"/>
        <v>1.0400968697932944E-2</v>
      </c>
      <c r="F10" s="41">
        <f t="shared" si="1"/>
        <v>16</v>
      </c>
      <c r="G10" s="60">
        <v>72917</v>
      </c>
      <c r="H10" s="46">
        <f t="shared" si="2"/>
        <v>16</v>
      </c>
      <c r="I10" s="60">
        <v>12579</v>
      </c>
      <c r="J10" s="41">
        <f t="shared" si="3"/>
        <v>17</v>
      </c>
      <c r="K10" s="47">
        <f t="shared" si="4"/>
        <v>42759.980125606169</v>
      </c>
      <c r="L10" s="41">
        <f t="shared" si="5"/>
        <v>13</v>
      </c>
      <c r="M10" s="22">
        <f t="shared" si="6"/>
        <v>0.1975252422153479</v>
      </c>
      <c r="N10" s="15">
        <f t="shared" si="7"/>
        <v>17</v>
      </c>
    </row>
    <row r="11" spans="1:14" ht="18.75" customHeight="1">
      <c r="B11" s="43" t="s">
        <v>49</v>
      </c>
      <c r="C11" s="44"/>
      <c r="D11" s="60">
        <v>3444909551</v>
      </c>
      <c r="E11" s="45">
        <f t="shared" si="0"/>
        <v>6.661438169283998E-2</v>
      </c>
      <c r="F11" s="41">
        <f t="shared" si="1"/>
        <v>5</v>
      </c>
      <c r="G11" s="60">
        <v>645578</v>
      </c>
      <c r="H11" s="46">
        <f t="shared" si="2"/>
        <v>2</v>
      </c>
      <c r="I11" s="60">
        <v>44908</v>
      </c>
      <c r="J11" s="41">
        <f t="shared" si="3"/>
        <v>2</v>
      </c>
      <c r="K11" s="47">
        <f t="shared" si="4"/>
        <v>76710.375679166289</v>
      </c>
      <c r="L11" s="41">
        <f t="shared" si="5"/>
        <v>11</v>
      </c>
      <c r="M11" s="22">
        <f t="shared" si="6"/>
        <v>0.70518034640327876</v>
      </c>
      <c r="N11" s="15">
        <f t="shared" si="7"/>
        <v>2</v>
      </c>
    </row>
    <row r="12" spans="1:14" ht="18.75" customHeight="1">
      <c r="B12" s="43" t="s">
        <v>50</v>
      </c>
      <c r="C12" s="44"/>
      <c r="D12" s="60">
        <v>1412365903</v>
      </c>
      <c r="E12" s="45">
        <f t="shared" si="0"/>
        <v>2.7310987403162335E-2</v>
      </c>
      <c r="F12" s="41">
        <f t="shared" si="1"/>
        <v>11</v>
      </c>
      <c r="G12" s="60">
        <v>137539</v>
      </c>
      <c r="H12" s="46">
        <f t="shared" si="2"/>
        <v>12</v>
      </c>
      <c r="I12" s="60">
        <v>13191</v>
      </c>
      <c r="J12" s="41">
        <f t="shared" si="3"/>
        <v>16</v>
      </c>
      <c r="K12" s="47">
        <f t="shared" si="4"/>
        <v>107070.41945265711</v>
      </c>
      <c r="L12" s="41">
        <f t="shared" si="5"/>
        <v>6</v>
      </c>
      <c r="M12" s="22">
        <f t="shared" si="6"/>
        <v>0.20713534224204261</v>
      </c>
      <c r="N12" s="15">
        <f t="shared" si="7"/>
        <v>16</v>
      </c>
    </row>
    <row r="13" spans="1:14" ht="18.75" customHeight="1">
      <c r="B13" s="43" t="s">
        <v>51</v>
      </c>
      <c r="C13" s="44"/>
      <c r="D13" s="60">
        <v>2813751111</v>
      </c>
      <c r="E13" s="45">
        <f t="shared" si="0"/>
        <v>5.4409640578922294E-2</v>
      </c>
      <c r="F13" s="41">
        <f t="shared" si="1"/>
        <v>9</v>
      </c>
      <c r="G13" s="60">
        <v>385351</v>
      </c>
      <c r="H13" s="46">
        <f t="shared" si="2"/>
        <v>5</v>
      </c>
      <c r="I13" s="60">
        <v>27663</v>
      </c>
      <c r="J13" s="41">
        <f t="shared" si="3"/>
        <v>8</v>
      </c>
      <c r="K13" s="47">
        <f t="shared" si="4"/>
        <v>101715.3277301811</v>
      </c>
      <c r="L13" s="41">
        <f t="shared" si="5"/>
        <v>7</v>
      </c>
      <c r="M13" s="22">
        <f t="shared" si="6"/>
        <v>0.4343859428732943</v>
      </c>
      <c r="N13" s="15">
        <f t="shared" si="7"/>
        <v>8</v>
      </c>
    </row>
    <row r="14" spans="1:14" ht="18.75" customHeight="1">
      <c r="B14" s="43" t="s">
        <v>91</v>
      </c>
      <c r="C14" s="44"/>
      <c r="D14" s="60">
        <v>2068716964</v>
      </c>
      <c r="E14" s="45">
        <f t="shared" si="0"/>
        <v>4.0002879441158691E-2</v>
      </c>
      <c r="F14" s="41">
        <f t="shared" si="1"/>
        <v>10</v>
      </c>
      <c r="G14" s="60">
        <v>194395</v>
      </c>
      <c r="H14" s="46">
        <f t="shared" si="2"/>
        <v>10</v>
      </c>
      <c r="I14" s="60">
        <v>28648</v>
      </c>
      <c r="J14" s="41">
        <f t="shared" si="3"/>
        <v>7</v>
      </c>
      <c r="K14" s="47">
        <f t="shared" si="4"/>
        <v>72211.566741133764</v>
      </c>
      <c r="L14" s="41">
        <f t="shared" si="5"/>
        <v>12</v>
      </c>
      <c r="M14" s="22">
        <f t="shared" si="6"/>
        <v>0.44985317902736993</v>
      </c>
      <c r="N14" s="15">
        <f t="shared" si="7"/>
        <v>7</v>
      </c>
    </row>
    <row r="15" spans="1:14" ht="18.75" customHeight="1">
      <c r="B15" s="43" t="s">
        <v>92</v>
      </c>
      <c r="C15" s="44"/>
      <c r="D15" s="60">
        <v>158230028</v>
      </c>
      <c r="E15" s="45">
        <f t="shared" si="0"/>
        <v>3.0597016625301689E-3</v>
      </c>
      <c r="F15" s="41">
        <f t="shared" si="1"/>
        <v>18</v>
      </c>
      <c r="G15" s="60">
        <v>39385</v>
      </c>
      <c r="H15" s="46">
        <f t="shared" si="2"/>
        <v>17</v>
      </c>
      <c r="I15" s="60">
        <v>8671</v>
      </c>
      <c r="J15" s="41">
        <f t="shared" si="3"/>
        <v>18</v>
      </c>
      <c r="K15" s="47">
        <f t="shared" si="4"/>
        <v>18248.186829662092</v>
      </c>
      <c r="L15" s="41">
        <f t="shared" si="5"/>
        <v>17</v>
      </c>
      <c r="M15" s="22">
        <f t="shared" si="6"/>
        <v>0.13615878648932997</v>
      </c>
      <c r="N15" s="15">
        <f t="shared" si="7"/>
        <v>18</v>
      </c>
    </row>
    <row r="16" spans="1:14" ht="18.75" customHeight="1">
      <c r="B16" s="43" t="s">
        <v>93</v>
      </c>
      <c r="C16" s="44"/>
      <c r="D16" s="60">
        <v>10303753013</v>
      </c>
      <c r="E16" s="45">
        <f t="shared" si="0"/>
        <v>0.19924416763786668</v>
      </c>
      <c r="F16" s="41">
        <f t="shared" si="1"/>
        <v>1</v>
      </c>
      <c r="G16" s="60">
        <v>790374</v>
      </c>
      <c r="H16" s="46">
        <f t="shared" si="2"/>
        <v>1</v>
      </c>
      <c r="I16" s="60">
        <v>48463</v>
      </c>
      <c r="J16" s="41">
        <f t="shared" si="3"/>
        <v>1</v>
      </c>
      <c r="K16" s="47">
        <f t="shared" si="4"/>
        <v>212610.71359593916</v>
      </c>
      <c r="L16" s="41">
        <f t="shared" si="5"/>
        <v>2</v>
      </c>
      <c r="M16" s="22">
        <f t="shared" si="6"/>
        <v>0.76100372155834373</v>
      </c>
      <c r="N16" s="15">
        <f t="shared" si="7"/>
        <v>1</v>
      </c>
    </row>
    <row r="17" spans="2:15" ht="18.75" customHeight="1">
      <c r="B17" s="43" t="s">
        <v>94</v>
      </c>
      <c r="C17" s="44"/>
      <c r="D17" s="60">
        <v>3194462531</v>
      </c>
      <c r="E17" s="45">
        <f t="shared" si="0"/>
        <v>6.1771475620234564E-2</v>
      </c>
      <c r="F17" s="41">
        <f t="shared" si="1"/>
        <v>8</v>
      </c>
      <c r="G17" s="60">
        <v>257085</v>
      </c>
      <c r="H17" s="46">
        <f t="shared" si="2"/>
        <v>6</v>
      </c>
      <c r="I17" s="60">
        <v>31460</v>
      </c>
      <c r="J17" s="41">
        <f t="shared" si="3"/>
        <v>5</v>
      </c>
      <c r="K17" s="47">
        <f t="shared" si="4"/>
        <v>101540.44917355372</v>
      </c>
      <c r="L17" s="41">
        <f t="shared" si="5"/>
        <v>8</v>
      </c>
      <c r="M17" s="22">
        <f t="shared" si="6"/>
        <v>0.49400939026113722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3817698969</v>
      </c>
      <c r="E18" s="45">
        <f t="shared" si="0"/>
        <v>7.382302860041845E-2</v>
      </c>
      <c r="F18" s="41">
        <f t="shared" si="1"/>
        <v>4</v>
      </c>
      <c r="G18" s="60">
        <v>626576</v>
      </c>
      <c r="H18" s="46">
        <f t="shared" si="2"/>
        <v>3</v>
      </c>
      <c r="I18" s="60">
        <v>44029</v>
      </c>
      <c r="J18" s="41">
        <f t="shared" si="3"/>
        <v>3</v>
      </c>
      <c r="K18" s="47">
        <f t="shared" si="4"/>
        <v>86708.736718980668</v>
      </c>
      <c r="L18" s="41">
        <f t="shared" si="5"/>
        <v>9</v>
      </c>
      <c r="M18" s="22">
        <f t="shared" si="6"/>
        <v>0.69137760469827114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827413884</v>
      </c>
      <c r="E19" s="45">
        <f t="shared" si="0"/>
        <v>1.5999742074717604E-2</v>
      </c>
      <c r="F19" s="41">
        <f t="shared" si="1"/>
        <v>15</v>
      </c>
      <c r="G19" s="60">
        <v>206084</v>
      </c>
      <c r="H19" s="46">
        <f t="shared" si="2"/>
        <v>9</v>
      </c>
      <c r="I19" s="60">
        <v>26954</v>
      </c>
      <c r="J19" s="41">
        <f t="shared" si="3"/>
        <v>10</v>
      </c>
      <c r="K19" s="47">
        <f t="shared" si="4"/>
        <v>30697.257698300808</v>
      </c>
      <c r="L19" s="41">
        <f t="shared" si="5"/>
        <v>16</v>
      </c>
      <c r="M19" s="22">
        <f t="shared" si="6"/>
        <v>0.42325267339792411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6506276803</v>
      </c>
      <c r="E20" s="45">
        <f t="shared" si="0"/>
        <v>0.12581218750097531</v>
      </c>
      <c r="F20" s="41">
        <f t="shared" si="1"/>
        <v>2</v>
      </c>
      <c r="G20" s="60">
        <v>591239</v>
      </c>
      <c r="H20" s="46">
        <f t="shared" si="2"/>
        <v>4</v>
      </c>
      <c r="I20" s="60">
        <v>42360</v>
      </c>
      <c r="J20" s="41">
        <f t="shared" si="3"/>
        <v>4</v>
      </c>
      <c r="K20" s="47">
        <f t="shared" si="4"/>
        <v>153594.82537771482</v>
      </c>
      <c r="L20" s="41">
        <f t="shared" si="5"/>
        <v>4</v>
      </c>
      <c r="M20" s="22">
        <f t="shared" si="6"/>
        <v>0.66516966851436021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3411470180</v>
      </c>
      <c r="E21" s="45">
        <f t="shared" si="0"/>
        <v>6.5967762967330673E-2</v>
      </c>
      <c r="F21" s="41">
        <f t="shared" si="1"/>
        <v>6</v>
      </c>
      <c r="G21" s="60">
        <v>242509</v>
      </c>
      <c r="H21" s="46">
        <f t="shared" si="2"/>
        <v>8</v>
      </c>
      <c r="I21" s="60">
        <v>23618</v>
      </c>
      <c r="J21" s="41">
        <f t="shared" si="3"/>
        <v>11</v>
      </c>
      <c r="K21" s="47">
        <f t="shared" si="4"/>
        <v>144443.6522990939</v>
      </c>
      <c r="L21" s="41">
        <f t="shared" si="5"/>
        <v>5</v>
      </c>
      <c r="M21" s="22">
        <f t="shared" si="6"/>
        <v>0.37086820658574504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92607</v>
      </c>
      <c r="E22" s="45">
        <f t="shared" si="0"/>
        <v>1.7907460135312076E-6</v>
      </c>
      <c r="F22" s="41">
        <f t="shared" si="1"/>
        <v>21</v>
      </c>
      <c r="G22" s="60">
        <v>58</v>
      </c>
      <c r="H22" s="46">
        <f t="shared" si="2"/>
        <v>21</v>
      </c>
      <c r="I22" s="60">
        <v>37</v>
      </c>
      <c r="J22" s="41">
        <f t="shared" si="3"/>
        <v>21</v>
      </c>
      <c r="K22" s="47">
        <f t="shared" si="4"/>
        <v>2502.8918918918921</v>
      </c>
      <c r="L22" s="41">
        <f t="shared" si="5"/>
        <v>22</v>
      </c>
      <c r="M22" s="22">
        <f t="shared" si="6"/>
        <v>5.8100277939167441E-4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19768</v>
      </c>
      <c r="E23" s="45">
        <f t="shared" si="0"/>
        <v>3.822547668695122E-7</v>
      </c>
      <c r="F23" s="41">
        <f t="shared" si="1"/>
        <v>22</v>
      </c>
      <c r="G23" s="60">
        <v>11</v>
      </c>
      <c r="H23" s="46">
        <f t="shared" si="2"/>
        <v>22</v>
      </c>
      <c r="I23" s="60">
        <v>7</v>
      </c>
      <c r="J23" s="41">
        <f t="shared" si="3"/>
        <v>22</v>
      </c>
      <c r="K23" s="47">
        <f t="shared" si="4"/>
        <v>2824</v>
      </c>
      <c r="L23" s="41">
        <f t="shared" si="5"/>
        <v>21</v>
      </c>
      <c r="M23" s="22">
        <f t="shared" si="6"/>
        <v>1.0991944474977623E-4</v>
      </c>
      <c r="N23" s="15">
        <f t="shared" si="7"/>
        <v>22</v>
      </c>
    </row>
    <row r="24" spans="2:15" ht="18.75" customHeight="1">
      <c r="B24" s="43" t="s">
        <v>95</v>
      </c>
      <c r="C24" s="44"/>
      <c r="D24" s="60">
        <v>13111130</v>
      </c>
      <c r="E24" s="45">
        <f t="shared" si="0"/>
        <v>2.5353055147439633E-4</v>
      </c>
      <c r="F24" s="41">
        <f t="shared" si="1"/>
        <v>19</v>
      </c>
      <c r="G24" s="60">
        <v>5957</v>
      </c>
      <c r="H24" s="46">
        <f t="shared" si="2"/>
        <v>19</v>
      </c>
      <c r="I24" s="60">
        <v>1647</v>
      </c>
      <c r="J24" s="41">
        <f t="shared" si="3"/>
        <v>19</v>
      </c>
      <c r="K24" s="47">
        <f t="shared" si="4"/>
        <v>7960.6132361870068</v>
      </c>
      <c r="L24" s="41">
        <f t="shared" si="5"/>
        <v>20</v>
      </c>
      <c r="M24" s="22">
        <f t="shared" si="6"/>
        <v>2.586247507184021E-2</v>
      </c>
      <c r="N24" s="15">
        <f t="shared" si="7"/>
        <v>19</v>
      </c>
    </row>
    <row r="25" spans="2:15" ht="18.75" customHeight="1">
      <c r="B25" s="43" t="s">
        <v>71</v>
      </c>
      <c r="C25" s="44"/>
      <c r="D25" s="60">
        <v>1006614563</v>
      </c>
      <c r="E25" s="45">
        <f t="shared" si="0"/>
        <v>1.9464954224353546E-2</v>
      </c>
      <c r="F25" s="41">
        <f t="shared" si="1"/>
        <v>13</v>
      </c>
      <c r="G25" s="60">
        <v>249085</v>
      </c>
      <c r="H25" s="46">
        <f t="shared" si="2"/>
        <v>7</v>
      </c>
      <c r="I25" s="60">
        <v>29798</v>
      </c>
      <c r="J25" s="41">
        <f t="shared" si="3"/>
        <v>6</v>
      </c>
      <c r="K25" s="47">
        <f t="shared" si="4"/>
        <v>33781.279381166518</v>
      </c>
      <c r="L25" s="41">
        <f t="shared" si="5"/>
        <v>15</v>
      </c>
      <c r="M25" s="22">
        <f t="shared" si="6"/>
        <v>0.46791137352197604</v>
      </c>
      <c r="N25" s="15">
        <f t="shared" si="7"/>
        <v>6</v>
      </c>
    </row>
    <row r="26" spans="2:15" ht="18.75" customHeight="1">
      <c r="B26" s="43" t="s">
        <v>72</v>
      </c>
      <c r="C26" s="44"/>
      <c r="D26" s="60">
        <v>3257089306</v>
      </c>
      <c r="E26" s="45">
        <f t="shared" si="0"/>
        <v>6.2982492580848398E-2</v>
      </c>
      <c r="F26" s="41">
        <f t="shared" si="1"/>
        <v>7</v>
      </c>
      <c r="G26" s="60">
        <v>117867</v>
      </c>
      <c r="H26" s="46">
        <f t="shared" si="2"/>
        <v>13</v>
      </c>
      <c r="I26" s="60">
        <v>19967</v>
      </c>
      <c r="J26" s="41">
        <f t="shared" si="3"/>
        <v>13</v>
      </c>
      <c r="K26" s="47">
        <f t="shared" si="4"/>
        <v>163123.61927179847</v>
      </c>
      <c r="L26" s="41">
        <f t="shared" si="5"/>
        <v>3</v>
      </c>
      <c r="M26" s="22">
        <f t="shared" si="6"/>
        <v>0.31353736475982602</v>
      </c>
      <c r="N26" s="15">
        <f t="shared" si="7"/>
        <v>13</v>
      </c>
    </row>
    <row r="27" spans="2:15" ht="18.75" customHeight="1">
      <c r="B27" s="43" t="s">
        <v>96</v>
      </c>
      <c r="C27" s="44"/>
      <c r="D27" s="60">
        <v>257788875</v>
      </c>
      <c r="E27" s="45">
        <f t="shared" si="0"/>
        <v>4.9848758758943151E-3</v>
      </c>
      <c r="F27" s="41">
        <f t="shared" si="1"/>
        <v>17</v>
      </c>
      <c r="G27" s="60">
        <v>103575</v>
      </c>
      <c r="H27" s="46">
        <f t="shared" si="2"/>
        <v>15</v>
      </c>
      <c r="I27" s="60">
        <v>15666</v>
      </c>
      <c r="J27" s="41">
        <f t="shared" si="3"/>
        <v>15</v>
      </c>
      <c r="K27" s="47">
        <f t="shared" si="4"/>
        <v>16455.309268479508</v>
      </c>
      <c r="L27" s="41">
        <f t="shared" si="5"/>
        <v>18</v>
      </c>
      <c r="M27" s="22">
        <f t="shared" si="6"/>
        <v>0.2459997173499992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1391755056</v>
      </c>
      <c r="E28" s="45">
        <f t="shared" si="0"/>
        <v>2.6912434463311659E-2</v>
      </c>
      <c r="F28" s="41">
        <f t="shared" si="1"/>
        <v>12</v>
      </c>
      <c r="G28" s="60">
        <v>38709</v>
      </c>
      <c r="H28" s="46">
        <f t="shared" si="2"/>
        <v>18</v>
      </c>
      <c r="I28" s="60">
        <v>16254</v>
      </c>
      <c r="J28" s="41">
        <f t="shared" si="3"/>
        <v>14</v>
      </c>
      <c r="K28" s="47">
        <f t="shared" si="4"/>
        <v>85625.387966039125</v>
      </c>
      <c r="L28" s="41">
        <f t="shared" si="5"/>
        <v>10</v>
      </c>
      <c r="M28" s="22">
        <f t="shared" si="6"/>
        <v>0.25523295070898044</v>
      </c>
      <c r="N28" s="15">
        <f t="shared" si="7"/>
        <v>14</v>
      </c>
    </row>
    <row r="29" spans="2:15" ht="18.75" customHeight="1" thickBot="1">
      <c r="B29" s="48" t="s">
        <v>74</v>
      </c>
      <c r="C29" s="49"/>
      <c r="D29" s="61">
        <v>1951117</v>
      </c>
      <c r="E29" s="50">
        <f t="shared" si="0"/>
        <v>3.7728843280561613E-5</v>
      </c>
      <c r="F29" s="41">
        <f t="shared" si="1"/>
        <v>20</v>
      </c>
      <c r="G29" s="61">
        <v>1183</v>
      </c>
      <c r="H29" s="46">
        <f t="shared" si="2"/>
        <v>20</v>
      </c>
      <c r="I29" s="61">
        <v>211</v>
      </c>
      <c r="J29" s="41">
        <f t="shared" si="3"/>
        <v>20</v>
      </c>
      <c r="K29" s="51">
        <f t="shared" si="4"/>
        <v>9247</v>
      </c>
      <c r="L29" s="41">
        <f t="shared" si="5"/>
        <v>19</v>
      </c>
      <c r="M29" s="28">
        <f t="shared" si="6"/>
        <v>3.3132861203146835E-3</v>
      </c>
      <c r="N29" s="15">
        <f t="shared" si="7"/>
        <v>20</v>
      </c>
    </row>
    <row r="30" spans="2:15" ht="18.75" customHeight="1" thickTop="1">
      <c r="B30" s="52" t="s">
        <v>76</v>
      </c>
      <c r="C30" s="53"/>
      <c r="D30" s="62">
        <v>51714201400</v>
      </c>
      <c r="E30" s="70"/>
      <c r="F30" s="71"/>
      <c r="G30" s="62">
        <v>1652727</v>
      </c>
      <c r="H30" s="71"/>
      <c r="I30" s="62">
        <v>58159</v>
      </c>
      <c r="J30" s="71"/>
      <c r="K30" s="54">
        <f>IFERROR(D30/I30,0)</f>
        <v>889186.56441823277</v>
      </c>
      <c r="L30" s="71"/>
      <c r="M30" s="30">
        <f t="shared" si="6"/>
        <v>0.91325785531460513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39" priority="24" stopIfTrue="1">
      <formula>$F8&lt;=5</formula>
    </cfRule>
  </conditionalFormatting>
  <conditionalFormatting sqref="H8:H29">
    <cfRule type="expression" dxfId="438" priority="25" stopIfTrue="1">
      <formula>$H8&lt;=5</formula>
    </cfRule>
  </conditionalFormatting>
  <conditionalFormatting sqref="J8:J29">
    <cfRule type="expression" dxfId="437" priority="26" stopIfTrue="1">
      <formula>$J8&lt;=5</formula>
    </cfRule>
  </conditionalFormatting>
  <conditionalFormatting sqref="L8:L29">
    <cfRule type="expression" dxfId="436" priority="27" stopIfTrue="1">
      <formula>$L8&lt;=5</formula>
    </cfRule>
  </conditionalFormatting>
  <conditionalFormatting sqref="E8:E29">
    <cfRule type="expression" dxfId="435" priority="22" stopIfTrue="1">
      <formula>$F8&lt;=5</formula>
    </cfRule>
  </conditionalFormatting>
  <conditionalFormatting sqref="G8:G29">
    <cfRule type="expression" dxfId="434" priority="20" stopIfTrue="1">
      <formula>$H8&lt;=5</formula>
    </cfRule>
  </conditionalFormatting>
  <conditionalFormatting sqref="I8:I29">
    <cfRule type="expression" dxfId="433" priority="18" stopIfTrue="1">
      <formula>$J8&lt;=5</formula>
    </cfRule>
  </conditionalFormatting>
  <conditionalFormatting sqref="K8:K29">
    <cfRule type="expression" dxfId="432" priority="16" stopIfTrue="1">
      <formula>$L8&lt;=5</formula>
    </cfRule>
  </conditionalFormatting>
  <conditionalFormatting sqref="D8:D29">
    <cfRule type="expression" dxfId="431" priority="14" stopIfTrue="1">
      <formula>$F8&lt;=5</formula>
    </cfRule>
  </conditionalFormatting>
  <conditionalFormatting sqref="N8:N29">
    <cfRule type="expression" dxfId="430" priority="8" stopIfTrue="1">
      <formula>$N8&lt;=5</formula>
    </cfRule>
  </conditionalFormatting>
  <conditionalFormatting sqref="M8:M29">
    <cfRule type="expression" dxfId="429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9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227</v>
      </c>
    </row>
    <row r="3" spans="1:14" s="1" customFormat="1" ht="18.75" customHeight="1">
      <c r="A3" s="35"/>
      <c r="B3" s="116" t="s">
        <v>179</v>
      </c>
      <c r="C3" s="117"/>
      <c r="D3" s="126">
        <v>17589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209097498</v>
      </c>
      <c r="E8" s="40">
        <f t="shared" ref="E8:E29" si="0">IFERROR(D8/$D$30,0)</f>
        <v>1.4582505884489871E-2</v>
      </c>
      <c r="F8" s="41">
        <f>_xlfn.IFS(D8&gt;0,RANK(D8,$D$8:$D$29,0),D8=0,"-")</f>
        <v>15</v>
      </c>
      <c r="G8" s="59">
        <v>26948</v>
      </c>
      <c r="H8" s="46">
        <f>_xlfn.IFS(G8&gt;0,RANK(G8,$G$8:$G$29,0),G8=0,"-")</f>
        <v>15</v>
      </c>
      <c r="I8" s="59">
        <v>5874</v>
      </c>
      <c r="J8" s="41">
        <f>_xlfn.IFS(I8&gt;0,RANK(I8,$I$8:$I$29,0),I8=0,"-")</f>
        <v>12</v>
      </c>
      <c r="K8" s="42">
        <f>IFERROR(D8/I8,0)</f>
        <v>35597.12257405516</v>
      </c>
      <c r="L8" s="41">
        <f>_xlfn.IFS(K8&gt;0,RANK(K8,$K$8:$K$29,0),K8=0,"-")</f>
        <v>15</v>
      </c>
      <c r="M8" s="16">
        <f>IFERROR(I8/$D$3,0)</f>
        <v>0.33395872420262662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1782370236</v>
      </c>
      <c r="E9" s="45">
        <f t="shared" si="0"/>
        <v>0.12430289555549633</v>
      </c>
      <c r="F9" s="41">
        <f t="shared" ref="F9:F29" si="1">_xlfn.IFS(D9&gt;0,RANK(D9,$D$8:$D$29,0),D9=0,"-")</f>
        <v>2</v>
      </c>
      <c r="G9" s="60">
        <v>39830</v>
      </c>
      <c r="H9" s="46">
        <f t="shared" ref="H9:H29" si="2">_xlfn.IFS(G9&gt;0,RANK(G9,$G$8:$G$29,0),G9=0,"-")</f>
        <v>11</v>
      </c>
      <c r="I9" s="60">
        <v>7403</v>
      </c>
      <c r="J9" s="41">
        <f t="shared" ref="J9:J29" si="3">_xlfn.IFS(I9&gt;0,RANK(I9,$I$8:$I$29,0),I9=0,"-")</f>
        <v>10</v>
      </c>
      <c r="K9" s="47">
        <f t="shared" ref="K9:K29" si="4">IFERROR(D9/I9,0)</f>
        <v>240763.23598541133</v>
      </c>
      <c r="L9" s="41">
        <f t="shared" ref="L9:L29" si="5">_xlfn.IFS(K9&gt;0,RANK(K9,$K$8:$K$29,0),K9=0,"-")</f>
        <v>1</v>
      </c>
      <c r="M9" s="22">
        <f t="shared" ref="M9:M30" si="6">IFERROR(I9/$D$3,0)</f>
        <v>0.42088805503439652</v>
      </c>
      <c r="N9" s="15">
        <f t="shared" ref="N9:N29" si="7">_xlfn.IFS(M9&gt;0,RANK(M9,$M$8:$M$29,0),M9=0,"-")</f>
        <v>10</v>
      </c>
    </row>
    <row r="10" spans="1:14" ht="18.75" customHeight="1">
      <c r="B10" s="43" t="s">
        <v>30</v>
      </c>
      <c r="C10" s="44"/>
      <c r="D10" s="60">
        <v>190461119</v>
      </c>
      <c r="E10" s="45">
        <f t="shared" si="0"/>
        <v>1.3282800679824614E-2</v>
      </c>
      <c r="F10" s="41">
        <f t="shared" si="1"/>
        <v>16</v>
      </c>
      <c r="G10" s="60">
        <v>18235</v>
      </c>
      <c r="H10" s="46">
        <f t="shared" si="2"/>
        <v>16</v>
      </c>
      <c r="I10" s="60">
        <v>3555</v>
      </c>
      <c r="J10" s="41">
        <f t="shared" si="3"/>
        <v>17</v>
      </c>
      <c r="K10" s="47">
        <f t="shared" si="4"/>
        <v>53575.560900140648</v>
      </c>
      <c r="L10" s="41">
        <f t="shared" si="5"/>
        <v>13</v>
      </c>
      <c r="M10" s="22">
        <f t="shared" si="6"/>
        <v>0.20211495821251918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954172528</v>
      </c>
      <c r="E11" s="45">
        <f t="shared" si="0"/>
        <v>6.6544203720594386E-2</v>
      </c>
      <c r="F11" s="41">
        <f t="shared" si="1"/>
        <v>6</v>
      </c>
      <c r="G11" s="60">
        <v>164060</v>
      </c>
      <c r="H11" s="46">
        <f t="shared" si="2"/>
        <v>2</v>
      </c>
      <c r="I11" s="60">
        <v>12628</v>
      </c>
      <c r="J11" s="41">
        <f t="shared" si="3"/>
        <v>2</v>
      </c>
      <c r="K11" s="47">
        <f t="shared" si="4"/>
        <v>75560.067152359828</v>
      </c>
      <c r="L11" s="41">
        <f t="shared" si="5"/>
        <v>11</v>
      </c>
      <c r="M11" s="22">
        <f t="shared" si="6"/>
        <v>0.71794871794871795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358085322</v>
      </c>
      <c r="E12" s="45">
        <f t="shared" si="0"/>
        <v>2.4972949773002309E-2</v>
      </c>
      <c r="F12" s="41">
        <f t="shared" si="1"/>
        <v>12</v>
      </c>
      <c r="G12" s="60">
        <v>36416</v>
      </c>
      <c r="H12" s="46">
        <f t="shared" si="2"/>
        <v>12</v>
      </c>
      <c r="I12" s="60">
        <v>3901</v>
      </c>
      <c r="J12" s="41">
        <f t="shared" si="3"/>
        <v>16</v>
      </c>
      <c r="K12" s="47">
        <f t="shared" si="4"/>
        <v>91793.212509612917</v>
      </c>
      <c r="L12" s="41">
        <f t="shared" si="5"/>
        <v>9</v>
      </c>
      <c r="M12" s="22">
        <f t="shared" si="6"/>
        <v>0.22178634373756326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792691143</v>
      </c>
      <c r="E13" s="45">
        <f t="shared" si="0"/>
        <v>5.5282456117100469E-2</v>
      </c>
      <c r="F13" s="41">
        <f t="shared" si="1"/>
        <v>9</v>
      </c>
      <c r="G13" s="60">
        <v>100586</v>
      </c>
      <c r="H13" s="46">
        <f t="shared" si="2"/>
        <v>5</v>
      </c>
      <c r="I13" s="60">
        <v>7871</v>
      </c>
      <c r="J13" s="41">
        <f t="shared" si="3"/>
        <v>7</v>
      </c>
      <c r="K13" s="47">
        <f t="shared" si="4"/>
        <v>100710.34722398678</v>
      </c>
      <c r="L13" s="41">
        <f t="shared" si="5"/>
        <v>8</v>
      </c>
      <c r="M13" s="22">
        <f t="shared" si="6"/>
        <v>0.44749559383705723</v>
      </c>
      <c r="N13" s="15">
        <f t="shared" si="7"/>
        <v>7</v>
      </c>
    </row>
    <row r="14" spans="1:14" ht="18.75" customHeight="1">
      <c r="B14" s="43" t="s">
        <v>34</v>
      </c>
      <c r="C14" s="44"/>
      <c r="D14" s="60">
        <v>513885382</v>
      </c>
      <c r="E14" s="45">
        <f t="shared" si="0"/>
        <v>3.5838480510983088E-2</v>
      </c>
      <c r="F14" s="41">
        <f t="shared" si="1"/>
        <v>11</v>
      </c>
      <c r="G14" s="60">
        <v>43719</v>
      </c>
      <c r="H14" s="46">
        <f t="shared" si="2"/>
        <v>10</v>
      </c>
      <c r="I14" s="60">
        <v>7729</v>
      </c>
      <c r="J14" s="41">
        <f t="shared" si="3"/>
        <v>8</v>
      </c>
      <c r="K14" s="47">
        <f t="shared" si="4"/>
        <v>66487.952128347781</v>
      </c>
      <c r="L14" s="41">
        <f t="shared" si="5"/>
        <v>12</v>
      </c>
      <c r="M14" s="22">
        <f t="shared" si="6"/>
        <v>0.43942236625163456</v>
      </c>
      <c r="N14" s="15">
        <f t="shared" si="7"/>
        <v>8</v>
      </c>
    </row>
    <row r="15" spans="1:14" ht="18.75" customHeight="1">
      <c r="B15" s="43" t="s">
        <v>35</v>
      </c>
      <c r="C15" s="44"/>
      <c r="D15" s="60">
        <v>39802704</v>
      </c>
      <c r="E15" s="45">
        <f t="shared" si="0"/>
        <v>2.7758494044658943E-3</v>
      </c>
      <c r="F15" s="41">
        <f t="shared" si="1"/>
        <v>18</v>
      </c>
      <c r="G15" s="60">
        <v>8173</v>
      </c>
      <c r="H15" s="46">
        <f t="shared" si="2"/>
        <v>18</v>
      </c>
      <c r="I15" s="60">
        <v>2294</v>
      </c>
      <c r="J15" s="41">
        <f t="shared" si="3"/>
        <v>18</v>
      </c>
      <c r="K15" s="47">
        <f t="shared" si="4"/>
        <v>17350.786399302528</v>
      </c>
      <c r="L15" s="41">
        <f t="shared" si="5"/>
        <v>18</v>
      </c>
      <c r="M15" s="22">
        <f t="shared" si="6"/>
        <v>0.13042242310534993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2854981103</v>
      </c>
      <c r="E16" s="45">
        <f t="shared" si="0"/>
        <v>0.19910701530539063</v>
      </c>
      <c r="F16" s="41">
        <f t="shared" si="1"/>
        <v>1</v>
      </c>
      <c r="G16" s="60">
        <v>203481</v>
      </c>
      <c r="H16" s="46">
        <f t="shared" si="2"/>
        <v>1</v>
      </c>
      <c r="I16" s="60">
        <v>13590</v>
      </c>
      <c r="J16" s="41">
        <f t="shared" si="3"/>
        <v>1</v>
      </c>
      <c r="K16" s="47">
        <f t="shared" si="4"/>
        <v>210079.55136129507</v>
      </c>
      <c r="L16" s="41">
        <f t="shared" si="5"/>
        <v>2</v>
      </c>
      <c r="M16" s="22">
        <f t="shared" si="6"/>
        <v>0.77264199215418727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938148130</v>
      </c>
      <c r="E17" s="45">
        <f t="shared" si="0"/>
        <v>6.5426658650158356E-2</v>
      </c>
      <c r="F17" s="41">
        <f t="shared" si="1"/>
        <v>7</v>
      </c>
      <c r="G17" s="60">
        <v>59743</v>
      </c>
      <c r="H17" s="46">
        <f t="shared" si="2"/>
        <v>6</v>
      </c>
      <c r="I17" s="60">
        <v>8260</v>
      </c>
      <c r="J17" s="41">
        <f t="shared" si="3"/>
        <v>5</v>
      </c>
      <c r="K17" s="47">
        <f t="shared" si="4"/>
        <v>113577.25544794189</v>
      </c>
      <c r="L17" s="41">
        <f t="shared" si="5"/>
        <v>7</v>
      </c>
      <c r="M17" s="22">
        <f t="shared" si="6"/>
        <v>0.46961168912388424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1009288136</v>
      </c>
      <c r="E18" s="45">
        <f t="shared" si="0"/>
        <v>7.0387978446140059E-2</v>
      </c>
      <c r="F18" s="41">
        <f t="shared" si="1"/>
        <v>4</v>
      </c>
      <c r="G18" s="60">
        <v>162071</v>
      </c>
      <c r="H18" s="46">
        <f t="shared" si="2"/>
        <v>3</v>
      </c>
      <c r="I18" s="60">
        <v>12200</v>
      </c>
      <c r="J18" s="41">
        <f t="shared" si="3"/>
        <v>3</v>
      </c>
      <c r="K18" s="47">
        <f t="shared" si="4"/>
        <v>82728.535737704922</v>
      </c>
      <c r="L18" s="41">
        <f t="shared" si="5"/>
        <v>10</v>
      </c>
      <c r="M18" s="22">
        <f t="shared" si="6"/>
        <v>0.69361532776166923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243600998</v>
      </c>
      <c r="E19" s="45">
        <f t="shared" si="0"/>
        <v>1.698878762673002E-2</v>
      </c>
      <c r="F19" s="41">
        <f t="shared" si="1"/>
        <v>14</v>
      </c>
      <c r="G19" s="60">
        <v>50830</v>
      </c>
      <c r="H19" s="46">
        <f t="shared" si="2"/>
        <v>9</v>
      </c>
      <c r="I19" s="60">
        <v>7480</v>
      </c>
      <c r="J19" s="41">
        <f t="shared" si="3"/>
        <v>9</v>
      </c>
      <c r="K19" s="47">
        <f t="shared" si="4"/>
        <v>32566.978342245988</v>
      </c>
      <c r="L19" s="41">
        <f t="shared" si="5"/>
        <v>16</v>
      </c>
      <c r="M19" s="22">
        <f t="shared" si="6"/>
        <v>0.42526579111944968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1598527584</v>
      </c>
      <c r="E20" s="45">
        <f t="shared" si="0"/>
        <v>0.11148166823210566</v>
      </c>
      <c r="F20" s="41">
        <f t="shared" si="1"/>
        <v>3</v>
      </c>
      <c r="G20" s="60">
        <v>146421</v>
      </c>
      <c r="H20" s="46">
        <f t="shared" si="2"/>
        <v>4</v>
      </c>
      <c r="I20" s="60">
        <v>11481</v>
      </c>
      <c r="J20" s="41">
        <f t="shared" si="3"/>
        <v>4</v>
      </c>
      <c r="K20" s="47">
        <f t="shared" si="4"/>
        <v>139232.43480533056</v>
      </c>
      <c r="L20" s="41">
        <f t="shared" si="5"/>
        <v>5</v>
      </c>
      <c r="M20" s="22">
        <f t="shared" si="6"/>
        <v>0.652737506396043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987359841</v>
      </c>
      <c r="E21" s="45">
        <f t="shared" si="0"/>
        <v>6.8858694289548522E-2</v>
      </c>
      <c r="F21" s="41">
        <f t="shared" si="1"/>
        <v>5</v>
      </c>
      <c r="G21" s="60">
        <v>56957</v>
      </c>
      <c r="H21" s="46">
        <f t="shared" si="2"/>
        <v>7</v>
      </c>
      <c r="I21" s="60">
        <v>6479</v>
      </c>
      <c r="J21" s="41">
        <f t="shared" si="3"/>
        <v>11</v>
      </c>
      <c r="K21" s="47">
        <f t="shared" si="4"/>
        <v>152393.86340484643</v>
      </c>
      <c r="L21" s="41">
        <f t="shared" si="5"/>
        <v>4</v>
      </c>
      <c r="M21" s="22">
        <f t="shared" si="6"/>
        <v>0.36835522201375859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10207</v>
      </c>
      <c r="E22" s="45">
        <f t="shared" si="0"/>
        <v>7.1183844372441086E-7</v>
      </c>
      <c r="F22" s="41">
        <f t="shared" si="1"/>
        <v>22</v>
      </c>
      <c r="G22" s="60">
        <v>5</v>
      </c>
      <c r="H22" s="46">
        <f t="shared" si="2"/>
        <v>21</v>
      </c>
      <c r="I22" s="60">
        <v>4</v>
      </c>
      <c r="J22" s="41">
        <f t="shared" si="3"/>
        <v>21</v>
      </c>
      <c r="K22" s="47">
        <f t="shared" si="4"/>
        <v>2551.75</v>
      </c>
      <c r="L22" s="41">
        <f t="shared" si="5"/>
        <v>22</v>
      </c>
      <c r="M22" s="22">
        <f t="shared" si="6"/>
        <v>2.2741486156120302E-4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12826</v>
      </c>
      <c r="E23" s="45">
        <f t="shared" si="0"/>
        <v>8.9448808457032374E-7</v>
      </c>
      <c r="F23" s="41">
        <f t="shared" si="1"/>
        <v>21</v>
      </c>
      <c r="G23" s="60">
        <v>2</v>
      </c>
      <c r="H23" s="46">
        <f t="shared" si="2"/>
        <v>22</v>
      </c>
      <c r="I23" s="60">
        <v>2</v>
      </c>
      <c r="J23" s="41">
        <f t="shared" si="3"/>
        <v>22</v>
      </c>
      <c r="K23" s="47">
        <f t="shared" si="4"/>
        <v>6413</v>
      </c>
      <c r="L23" s="41">
        <f t="shared" si="5"/>
        <v>19</v>
      </c>
      <c r="M23" s="22">
        <f t="shared" si="6"/>
        <v>1.1370743078060151E-4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2896374</v>
      </c>
      <c r="E24" s="45">
        <f t="shared" si="0"/>
        <v>2.0199376512235201E-4</v>
      </c>
      <c r="F24" s="41">
        <f t="shared" si="1"/>
        <v>19</v>
      </c>
      <c r="G24" s="60">
        <v>1781</v>
      </c>
      <c r="H24" s="46">
        <f t="shared" si="2"/>
        <v>19</v>
      </c>
      <c r="I24" s="60">
        <v>530</v>
      </c>
      <c r="J24" s="41">
        <f t="shared" si="3"/>
        <v>19</v>
      </c>
      <c r="K24" s="47">
        <f t="shared" si="4"/>
        <v>5464.8566037735845</v>
      </c>
      <c r="L24" s="41">
        <f t="shared" si="5"/>
        <v>21</v>
      </c>
      <c r="M24" s="22">
        <f t="shared" si="6"/>
        <v>3.0132469156859402E-2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292731013</v>
      </c>
      <c r="E25" s="45">
        <f t="shared" si="0"/>
        <v>2.0415125768961526E-2</v>
      </c>
      <c r="F25" s="41">
        <f t="shared" si="1"/>
        <v>13</v>
      </c>
      <c r="G25" s="60">
        <v>56895</v>
      </c>
      <c r="H25" s="46">
        <f t="shared" si="2"/>
        <v>8</v>
      </c>
      <c r="I25" s="60">
        <v>7885</v>
      </c>
      <c r="J25" s="41">
        <f t="shared" si="3"/>
        <v>6</v>
      </c>
      <c r="K25" s="47">
        <f t="shared" si="4"/>
        <v>37125.04920735574</v>
      </c>
      <c r="L25" s="41">
        <f t="shared" si="5"/>
        <v>14</v>
      </c>
      <c r="M25" s="22">
        <f t="shared" si="6"/>
        <v>0.44829154585252146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893660091</v>
      </c>
      <c r="E26" s="45">
        <f t="shared" si="0"/>
        <v>6.2324052943671542E-2</v>
      </c>
      <c r="F26" s="41">
        <f t="shared" si="1"/>
        <v>8</v>
      </c>
      <c r="G26" s="60">
        <v>30054</v>
      </c>
      <c r="H26" s="46">
        <f t="shared" si="2"/>
        <v>13</v>
      </c>
      <c r="I26" s="60">
        <v>5592</v>
      </c>
      <c r="J26" s="41">
        <f t="shared" si="3"/>
        <v>13</v>
      </c>
      <c r="K26" s="47">
        <f t="shared" si="4"/>
        <v>159810.45976394849</v>
      </c>
      <c r="L26" s="41">
        <f t="shared" si="5"/>
        <v>3</v>
      </c>
      <c r="M26" s="22">
        <f t="shared" si="6"/>
        <v>0.31792597646256182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88640728</v>
      </c>
      <c r="E27" s="45">
        <f t="shared" si="0"/>
        <v>6.1818240295991788E-3</v>
      </c>
      <c r="F27" s="41">
        <f t="shared" si="1"/>
        <v>17</v>
      </c>
      <c r="G27" s="60">
        <v>27165</v>
      </c>
      <c r="H27" s="46">
        <f t="shared" si="2"/>
        <v>14</v>
      </c>
      <c r="I27" s="60">
        <v>4627</v>
      </c>
      <c r="J27" s="41">
        <f t="shared" si="3"/>
        <v>15</v>
      </c>
      <c r="K27" s="47">
        <f t="shared" si="4"/>
        <v>19157.27858223471</v>
      </c>
      <c r="L27" s="41">
        <f t="shared" si="5"/>
        <v>17</v>
      </c>
      <c r="M27" s="22">
        <f t="shared" si="6"/>
        <v>0.26306214111092158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588222348</v>
      </c>
      <c r="E28" s="45">
        <f t="shared" si="0"/>
        <v>4.1022757006391582E-2</v>
      </c>
      <c r="F28" s="41">
        <f t="shared" si="1"/>
        <v>10</v>
      </c>
      <c r="G28" s="60">
        <v>11286</v>
      </c>
      <c r="H28" s="46">
        <f t="shared" si="2"/>
        <v>17</v>
      </c>
      <c r="I28" s="60">
        <v>4943</v>
      </c>
      <c r="J28" s="41">
        <f t="shared" si="3"/>
        <v>14</v>
      </c>
      <c r="K28" s="47">
        <f t="shared" si="4"/>
        <v>119001.08193404815</v>
      </c>
      <c r="L28" s="41">
        <f t="shared" si="5"/>
        <v>6</v>
      </c>
      <c r="M28" s="22">
        <f t="shared" si="6"/>
        <v>0.28102791517425663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282419</v>
      </c>
      <c r="E29" s="50">
        <f t="shared" si="0"/>
        <v>1.9695963695327169E-5</v>
      </c>
      <c r="F29" s="41">
        <f t="shared" si="1"/>
        <v>20</v>
      </c>
      <c r="G29" s="61">
        <v>189</v>
      </c>
      <c r="H29" s="46">
        <f t="shared" si="2"/>
        <v>20</v>
      </c>
      <c r="I29" s="61">
        <v>51</v>
      </c>
      <c r="J29" s="41">
        <f t="shared" si="3"/>
        <v>20</v>
      </c>
      <c r="K29" s="51">
        <f t="shared" si="4"/>
        <v>5537.6274509803925</v>
      </c>
      <c r="L29" s="41">
        <f t="shared" si="5"/>
        <v>20</v>
      </c>
      <c r="M29" s="28">
        <f t="shared" si="6"/>
        <v>2.8995394849053386E-3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14338927730</v>
      </c>
      <c r="E30" s="70"/>
      <c r="F30" s="71"/>
      <c r="G30" s="62">
        <v>429853</v>
      </c>
      <c r="H30" s="71"/>
      <c r="I30" s="62">
        <v>16249</v>
      </c>
      <c r="J30" s="71"/>
      <c r="K30" s="54">
        <f>IFERROR(D30/I30,0)</f>
        <v>882449.85722198291</v>
      </c>
      <c r="L30" s="71"/>
      <c r="M30" s="30">
        <f t="shared" si="6"/>
        <v>0.92381602137699703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28" priority="24" stopIfTrue="1">
      <formula>$F8&lt;=5</formula>
    </cfRule>
  </conditionalFormatting>
  <conditionalFormatting sqref="H8:H29">
    <cfRule type="expression" dxfId="427" priority="25" stopIfTrue="1">
      <formula>$H8&lt;=5</formula>
    </cfRule>
  </conditionalFormatting>
  <conditionalFormatting sqref="J8:J29">
    <cfRule type="expression" dxfId="426" priority="26" stopIfTrue="1">
      <formula>$J8&lt;=5</formula>
    </cfRule>
  </conditionalFormatting>
  <conditionalFormatting sqref="L8:L29">
    <cfRule type="expression" dxfId="425" priority="27" stopIfTrue="1">
      <formula>$L8&lt;=5</formula>
    </cfRule>
  </conditionalFormatting>
  <conditionalFormatting sqref="E8:E29">
    <cfRule type="expression" dxfId="424" priority="22" stopIfTrue="1">
      <formula>$F8&lt;=5</formula>
    </cfRule>
  </conditionalFormatting>
  <conditionalFormatting sqref="G8:G29">
    <cfRule type="expression" dxfId="423" priority="20" stopIfTrue="1">
      <formula>$H8&lt;=5</formula>
    </cfRule>
  </conditionalFormatting>
  <conditionalFormatting sqref="I8:I29">
    <cfRule type="expression" dxfId="422" priority="18" stopIfTrue="1">
      <formula>$J8&lt;=5</formula>
    </cfRule>
  </conditionalFormatting>
  <conditionalFormatting sqref="K8:K29">
    <cfRule type="expression" dxfId="421" priority="16" stopIfTrue="1">
      <formula>$L8&lt;=5</formula>
    </cfRule>
  </conditionalFormatting>
  <conditionalFormatting sqref="D8:D29">
    <cfRule type="expression" dxfId="420" priority="14" stopIfTrue="1">
      <formula>$F8&lt;=5</formula>
    </cfRule>
  </conditionalFormatting>
  <conditionalFormatting sqref="N8:N29">
    <cfRule type="expression" dxfId="419" priority="8" stopIfTrue="1">
      <formula>$N8&lt;=5</formula>
    </cfRule>
  </conditionalFormatting>
  <conditionalFormatting sqref="M8:M29">
    <cfRule type="expression" dxfId="418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50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228</v>
      </c>
    </row>
    <row r="3" spans="1:14" s="1" customFormat="1" ht="18.75" customHeight="1">
      <c r="A3" s="35"/>
      <c r="B3" s="116" t="s">
        <v>179</v>
      </c>
      <c r="C3" s="117"/>
      <c r="D3" s="126">
        <v>54245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844485168</v>
      </c>
      <c r="E8" s="40">
        <f t="shared" ref="E8:E29" si="0">IFERROR(D8/$D$30,0)</f>
        <v>1.8752043879613628E-2</v>
      </c>
      <c r="F8" s="41">
        <f>_xlfn.IFS(D8&gt;0,RANK(D8,$D$8:$D$29,0),D8=0,"-")</f>
        <v>15</v>
      </c>
      <c r="G8" s="59">
        <v>101972</v>
      </c>
      <c r="H8" s="46">
        <f>_xlfn.IFS(G8&gt;0,RANK(G8,$G$8:$G$29,0),G8=0,"-")</f>
        <v>14</v>
      </c>
      <c r="I8" s="59">
        <v>19229</v>
      </c>
      <c r="J8" s="41">
        <f>_xlfn.IFS(I8&gt;0,RANK(I8,$I$8:$I$29,0),I8=0,"-")</f>
        <v>12</v>
      </c>
      <c r="K8" s="42">
        <f>IFERROR(D8/I8,0)</f>
        <v>43917.269124759478</v>
      </c>
      <c r="L8" s="41">
        <f>_xlfn.IFS(K8&gt;0,RANK(K8,$K$8:$K$29,0),K8=0,"-")</f>
        <v>14</v>
      </c>
      <c r="M8" s="16">
        <f>IFERROR(I8/$D$3,0)</f>
        <v>0.35448428426583095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5170657405</v>
      </c>
      <c r="E9" s="45">
        <f t="shared" si="0"/>
        <v>0.1148159828249454</v>
      </c>
      <c r="F9" s="41">
        <f t="shared" ref="F9:F29" si="1">_xlfn.IFS(D9&gt;0,RANK(D9,$D$8:$D$29,0),D9=0,"-")</f>
        <v>3</v>
      </c>
      <c r="G9" s="60">
        <v>135896</v>
      </c>
      <c r="H9" s="46">
        <f t="shared" ref="H9:H29" si="2">_xlfn.IFS(G9&gt;0,RANK(G9,$G$8:$G$29,0),G9=0,"-")</f>
        <v>11</v>
      </c>
      <c r="I9" s="60">
        <v>23334</v>
      </c>
      <c r="J9" s="41">
        <f t="shared" ref="J9:J29" si="3">_xlfn.IFS(I9&gt;0,RANK(I9,$I$8:$I$29,0),I9=0,"-")</f>
        <v>10</v>
      </c>
      <c r="K9" s="47">
        <f t="shared" ref="K9:K29" si="4">IFERROR(D9/I9,0)</f>
        <v>221593.27183509042</v>
      </c>
      <c r="L9" s="41">
        <f t="shared" ref="L9:L29" si="5">_xlfn.IFS(K9&gt;0,RANK(K9,$K$8:$K$29,0),K9=0,"-")</f>
        <v>1</v>
      </c>
      <c r="M9" s="22">
        <f t="shared" ref="M9:M30" si="6">IFERROR(I9/$D$3,0)</f>
        <v>0.43015946170153929</v>
      </c>
      <c r="N9" s="15">
        <f t="shared" ref="N9:N29" si="7">_xlfn.IFS(M9&gt;0,RANK(M9,$M$8:$M$29,0),M9=0,"-")</f>
        <v>10</v>
      </c>
    </row>
    <row r="10" spans="1:14" ht="18.75" customHeight="1">
      <c r="B10" s="43" t="s">
        <v>30</v>
      </c>
      <c r="C10" s="44"/>
      <c r="D10" s="60">
        <v>631706031</v>
      </c>
      <c r="E10" s="45">
        <f t="shared" si="0"/>
        <v>1.4027219969277856E-2</v>
      </c>
      <c r="F10" s="41">
        <f t="shared" si="1"/>
        <v>16</v>
      </c>
      <c r="G10" s="60">
        <v>61529</v>
      </c>
      <c r="H10" s="46">
        <f t="shared" si="2"/>
        <v>16</v>
      </c>
      <c r="I10" s="60">
        <v>11208</v>
      </c>
      <c r="J10" s="41">
        <f t="shared" si="3"/>
        <v>16</v>
      </c>
      <c r="K10" s="47">
        <f t="shared" si="4"/>
        <v>56362.065578158457</v>
      </c>
      <c r="L10" s="41">
        <f t="shared" si="5"/>
        <v>13</v>
      </c>
      <c r="M10" s="22">
        <f t="shared" si="6"/>
        <v>0.20661812148585124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2971619932</v>
      </c>
      <c r="E11" s="45">
        <f t="shared" si="0"/>
        <v>6.5985702851797709E-2</v>
      </c>
      <c r="F11" s="41">
        <f t="shared" si="1"/>
        <v>6</v>
      </c>
      <c r="G11" s="60">
        <v>563796</v>
      </c>
      <c r="H11" s="46">
        <f t="shared" si="2"/>
        <v>2</v>
      </c>
      <c r="I11" s="60">
        <v>39459</v>
      </c>
      <c r="J11" s="41">
        <f t="shared" si="3"/>
        <v>2</v>
      </c>
      <c r="K11" s="47">
        <f t="shared" si="4"/>
        <v>75309.053245140531</v>
      </c>
      <c r="L11" s="41">
        <f t="shared" si="5"/>
        <v>11</v>
      </c>
      <c r="M11" s="22">
        <f t="shared" si="6"/>
        <v>0.72742188220112458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1038628307</v>
      </c>
      <c r="E12" s="45">
        <f t="shared" si="0"/>
        <v>2.3063049921408226E-2</v>
      </c>
      <c r="F12" s="41">
        <f t="shared" si="1"/>
        <v>12</v>
      </c>
      <c r="G12" s="60">
        <v>109622</v>
      </c>
      <c r="H12" s="46">
        <f t="shared" si="2"/>
        <v>12</v>
      </c>
      <c r="I12" s="60">
        <v>10942</v>
      </c>
      <c r="J12" s="41">
        <f t="shared" si="3"/>
        <v>17</v>
      </c>
      <c r="K12" s="47">
        <f t="shared" si="4"/>
        <v>94921.249040394803</v>
      </c>
      <c r="L12" s="41">
        <f t="shared" si="5"/>
        <v>9</v>
      </c>
      <c r="M12" s="22">
        <f t="shared" si="6"/>
        <v>0.2017144437275325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2343436982</v>
      </c>
      <c r="E13" s="45">
        <f t="shared" si="0"/>
        <v>5.2036713942113108E-2</v>
      </c>
      <c r="F13" s="41">
        <f t="shared" si="1"/>
        <v>9</v>
      </c>
      <c r="G13" s="60">
        <v>335327</v>
      </c>
      <c r="H13" s="46">
        <f t="shared" si="2"/>
        <v>5</v>
      </c>
      <c r="I13" s="60">
        <v>24135</v>
      </c>
      <c r="J13" s="41">
        <f t="shared" si="3"/>
        <v>8</v>
      </c>
      <c r="K13" s="47">
        <f t="shared" si="4"/>
        <v>97097.036751605556</v>
      </c>
      <c r="L13" s="41">
        <f t="shared" si="5"/>
        <v>8</v>
      </c>
      <c r="M13" s="22">
        <f t="shared" si="6"/>
        <v>0.44492579961286755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1813930622</v>
      </c>
      <c r="E14" s="45">
        <f t="shared" si="0"/>
        <v>4.0278868010052295E-2</v>
      </c>
      <c r="F14" s="41">
        <f t="shared" si="1"/>
        <v>10</v>
      </c>
      <c r="G14" s="60">
        <v>168436</v>
      </c>
      <c r="H14" s="46">
        <f t="shared" si="2"/>
        <v>10</v>
      </c>
      <c r="I14" s="60">
        <v>24105</v>
      </c>
      <c r="J14" s="41">
        <f t="shared" si="3"/>
        <v>9</v>
      </c>
      <c r="K14" s="47">
        <f t="shared" si="4"/>
        <v>75251.218502385396</v>
      </c>
      <c r="L14" s="41">
        <f t="shared" si="5"/>
        <v>12</v>
      </c>
      <c r="M14" s="22">
        <f t="shared" si="6"/>
        <v>0.44437275324914738</v>
      </c>
      <c r="N14" s="15">
        <f t="shared" si="7"/>
        <v>9</v>
      </c>
    </row>
    <row r="15" spans="1:14" ht="18.75" customHeight="1">
      <c r="B15" s="43" t="s">
        <v>35</v>
      </c>
      <c r="C15" s="44"/>
      <c r="D15" s="60">
        <v>148286946</v>
      </c>
      <c r="E15" s="45">
        <f t="shared" si="0"/>
        <v>3.2927556617144711E-3</v>
      </c>
      <c r="F15" s="41">
        <f t="shared" si="1"/>
        <v>18</v>
      </c>
      <c r="G15" s="60">
        <v>36694</v>
      </c>
      <c r="H15" s="46">
        <f t="shared" si="2"/>
        <v>18</v>
      </c>
      <c r="I15" s="60">
        <v>7878</v>
      </c>
      <c r="J15" s="41">
        <f t="shared" si="3"/>
        <v>18</v>
      </c>
      <c r="K15" s="47">
        <f t="shared" si="4"/>
        <v>18822.917745620714</v>
      </c>
      <c r="L15" s="41">
        <f t="shared" si="5"/>
        <v>17</v>
      </c>
      <c r="M15" s="22">
        <f t="shared" si="6"/>
        <v>0.14522997511291363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8851259052</v>
      </c>
      <c r="E16" s="45">
        <f t="shared" si="0"/>
        <v>0.19654483515207374</v>
      </c>
      <c r="F16" s="41">
        <f t="shared" si="1"/>
        <v>1</v>
      </c>
      <c r="G16" s="60">
        <v>666409</v>
      </c>
      <c r="H16" s="46">
        <f t="shared" si="2"/>
        <v>1</v>
      </c>
      <c r="I16" s="60">
        <v>41671</v>
      </c>
      <c r="J16" s="41">
        <f t="shared" si="3"/>
        <v>1</v>
      </c>
      <c r="K16" s="47">
        <f t="shared" si="4"/>
        <v>212408.12680281251</v>
      </c>
      <c r="L16" s="41">
        <f t="shared" si="5"/>
        <v>2</v>
      </c>
      <c r="M16" s="22">
        <f t="shared" si="6"/>
        <v>0.76819983408609094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2995356540</v>
      </c>
      <c r="E17" s="45">
        <f t="shared" si="0"/>
        <v>6.6512781279739003E-2</v>
      </c>
      <c r="F17" s="41">
        <f t="shared" si="1"/>
        <v>5</v>
      </c>
      <c r="G17" s="60">
        <v>219195</v>
      </c>
      <c r="H17" s="46">
        <f t="shared" si="2"/>
        <v>6</v>
      </c>
      <c r="I17" s="60">
        <v>26547</v>
      </c>
      <c r="J17" s="41">
        <f t="shared" si="3"/>
        <v>5</v>
      </c>
      <c r="K17" s="47">
        <f t="shared" si="4"/>
        <v>112832.20476890044</v>
      </c>
      <c r="L17" s="41">
        <f t="shared" si="5"/>
        <v>6</v>
      </c>
      <c r="M17" s="22">
        <f t="shared" si="6"/>
        <v>0.48939072725596827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3283309611</v>
      </c>
      <c r="E18" s="45">
        <f t="shared" si="0"/>
        <v>7.2906864713376651E-2</v>
      </c>
      <c r="F18" s="41">
        <f t="shared" si="1"/>
        <v>4</v>
      </c>
      <c r="G18" s="60">
        <v>535757</v>
      </c>
      <c r="H18" s="46">
        <f t="shared" si="2"/>
        <v>3</v>
      </c>
      <c r="I18" s="60">
        <v>37576</v>
      </c>
      <c r="J18" s="41">
        <f t="shared" si="3"/>
        <v>3</v>
      </c>
      <c r="K18" s="47">
        <f t="shared" si="4"/>
        <v>87377.837209921228</v>
      </c>
      <c r="L18" s="41">
        <f t="shared" si="5"/>
        <v>10</v>
      </c>
      <c r="M18" s="22">
        <f t="shared" si="6"/>
        <v>0.69270900543828928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969489155</v>
      </c>
      <c r="E19" s="45">
        <f t="shared" si="0"/>
        <v>2.1527794524118318E-2</v>
      </c>
      <c r="F19" s="41">
        <f t="shared" si="1"/>
        <v>13</v>
      </c>
      <c r="G19" s="60">
        <v>189252</v>
      </c>
      <c r="H19" s="46">
        <f t="shared" si="2"/>
        <v>8</v>
      </c>
      <c r="I19" s="60">
        <v>24252</v>
      </c>
      <c r="J19" s="41">
        <f t="shared" si="3"/>
        <v>7</v>
      </c>
      <c r="K19" s="47">
        <f t="shared" si="4"/>
        <v>39975.637267029524</v>
      </c>
      <c r="L19" s="41">
        <f t="shared" si="5"/>
        <v>15</v>
      </c>
      <c r="M19" s="22">
        <f t="shared" si="6"/>
        <v>0.44708268043137617</v>
      </c>
      <c r="N19" s="15">
        <f t="shared" si="7"/>
        <v>7</v>
      </c>
    </row>
    <row r="20" spans="2:15" ht="18.75" customHeight="1">
      <c r="B20" s="17" t="s">
        <v>17</v>
      </c>
      <c r="C20" s="69"/>
      <c r="D20" s="60">
        <v>5491337928</v>
      </c>
      <c r="E20" s="45">
        <f t="shared" si="0"/>
        <v>0.12193678904688895</v>
      </c>
      <c r="F20" s="41">
        <f t="shared" si="1"/>
        <v>2</v>
      </c>
      <c r="G20" s="60">
        <v>521945</v>
      </c>
      <c r="H20" s="46">
        <f t="shared" si="2"/>
        <v>4</v>
      </c>
      <c r="I20" s="60">
        <v>36136</v>
      </c>
      <c r="J20" s="41">
        <f t="shared" si="3"/>
        <v>4</v>
      </c>
      <c r="K20" s="47">
        <f t="shared" si="4"/>
        <v>151963.08191277395</v>
      </c>
      <c r="L20" s="41">
        <f t="shared" si="5"/>
        <v>4</v>
      </c>
      <c r="M20" s="22">
        <f t="shared" si="6"/>
        <v>0.66616277997972162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2864456797</v>
      </c>
      <c r="E21" s="45">
        <f t="shared" si="0"/>
        <v>6.36061136228286E-2</v>
      </c>
      <c r="F21" s="41">
        <f t="shared" si="1"/>
        <v>8</v>
      </c>
      <c r="G21" s="60">
        <v>196275</v>
      </c>
      <c r="H21" s="46">
        <f t="shared" si="2"/>
        <v>7</v>
      </c>
      <c r="I21" s="60">
        <v>20713</v>
      </c>
      <c r="J21" s="41">
        <f t="shared" si="3"/>
        <v>11</v>
      </c>
      <c r="K21" s="47">
        <f t="shared" si="4"/>
        <v>138292.7049196157</v>
      </c>
      <c r="L21" s="41">
        <f t="shared" si="5"/>
        <v>5</v>
      </c>
      <c r="M21" s="22">
        <f t="shared" si="6"/>
        <v>0.38184164439118812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49172</v>
      </c>
      <c r="E22" s="45">
        <f t="shared" si="0"/>
        <v>1.0918788589645914E-6</v>
      </c>
      <c r="F22" s="41">
        <f t="shared" si="1"/>
        <v>21</v>
      </c>
      <c r="G22" s="60">
        <v>36</v>
      </c>
      <c r="H22" s="46">
        <f t="shared" si="2"/>
        <v>21</v>
      </c>
      <c r="I22" s="60">
        <v>27</v>
      </c>
      <c r="J22" s="41">
        <f t="shared" si="3"/>
        <v>21</v>
      </c>
      <c r="K22" s="47">
        <f t="shared" si="4"/>
        <v>1821.1851851851852</v>
      </c>
      <c r="L22" s="41">
        <f t="shared" si="5"/>
        <v>22</v>
      </c>
      <c r="M22" s="22">
        <f t="shared" si="6"/>
        <v>4.9774172734814266E-4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19584</v>
      </c>
      <c r="E23" s="45">
        <f t="shared" si="0"/>
        <v>4.3486853440906525E-7</v>
      </c>
      <c r="F23" s="41">
        <f t="shared" si="1"/>
        <v>22</v>
      </c>
      <c r="G23" s="60">
        <v>12</v>
      </c>
      <c r="H23" s="46">
        <f t="shared" si="2"/>
        <v>22</v>
      </c>
      <c r="I23" s="60">
        <v>6</v>
      </c>
      <c r="J23" s="41">
        <f t="shared" si="3"/>
        <v>22</v>
      </c>
      <c r="K23" s="47">
        <f t="shared" si="4"/>
        <v>3264</v>
      </c>
      <c r="L23" s="41">
        <f t="shared" si="5"/>
        <v>21</v>
      </c>
      <c r="M23" s="22">
        <f t="shared" si="6"/>
        <v>1.106092727440317E-4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14668844</v>
      </c>
      <c r="E24" s="45">
        <f t="shared" si="0"/>
        <v>3.257260361394613E-4</v>
      </c>
      <c r="F24" s="41">
        <f t="shared" si="1"/>
        <v>19</v>
      </c>
      <c r="G24" s="60">
        <v>5250</v>
      </c>
      <c r="H24" s="46">
        <f t="shared" si="2"/>
        <v>19</v>
      </c>
      <c r="I24" s="60">
        <v>1492</v>
      </c>
      <c r="J24" s="41">
        <f t="shared" si="3"/>
        <v>19</v>
      </c>
      <c r="K24" s="47">
        <f t="shared" si="4"/>
        <v>9831.6648793565691</v>
      </c>
      <c r="L24" s="41">
        <f t="shared" si="5"/>
        <v>19</v>
      </c>
      <c r="M24" s="22">
        <f t="shared" si="6"/>
        <v>2.750483915568255E-2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911460840</v>
      </c>
      <c r="E25" s="45">
        <f t="shared" si="0"/>
        <v>2.023925856117522E-2</v>
      </c>
      <c r="F25" s="41">
        <f t="shared" si="1"/>
        <v>14</v>
      </c>
      <c r="G25" s="60">
        <v>187038</v>
      </c>
      <c r="H25" s="46">
        <f t="shared" si="2"/>
        <v>9</v>
      </c>
      <c r="I25" s="60">
        <v>24508</v>
      </c>
      <c r="J25" s="41">
        <f t="shared" si="3"/>
        <v>6</v>
      </c>
      <c r="K25" s="47">
        <f t="shared" si="4"/>
        <v>37190.3394809858</v>
      </c>
      <c r="L25" s="41">
        <f t="shared" si="5"/>
        <v>16</v>
      </c>
      <c r="M25" s="22">
        <f t="shared" si="6"/>
        <v>0.45180200940178816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2930194214</v>
      </c>
      <c r="E26" s="45">
        <f t="shared" si="0"/>
        <v>6.5065832484482375E-2</v>
      </c>
      <c r="F26" s="41">
        <f t="shared" si="1"/>
        <v>7</v>
      </c>
      <c r="G26" s="60">
        <v>109329</v>
      </c>
      <c r="H26" s="46">
        <f t="shared" si="2"/>
        <v>13</v>
      </c>
      <c r="I26" s="60">
        <v>17917</v>
      </c>
      <c r="J26" s="41">
        <f t="shared" si="3"/>
        <v>13</v>
      </c>
      <c r="K26" s="47">
        <f t="shared" si="4"/>
        <v>163542.68091756431</v>
      </c>
      <c r="L26" s="41">
        <f t="shared" si="5"/>
        <v>3</v>
      </c>
      <c r="M26" s="22">
        <f t="shared" si="6"/>
        <v>0.33029772329246937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227152133</v>
      </c>
      <c r="E27" s="45">
        <f t="shared" si="0"/>
        <v>5.0439805537991766E-3</v>
      </c>
      <c r="F27" s="41">
        <f t="shared" si="1"/>
        <v>17</v>
      </c>
      <c r="G27" s="60">
        <v>97674</v>
      </c>
      <c r="H27" s="46">
        <f t="shared" si="2"/>
        <v>15</v>
      </c>
      <c r="I27" s="60">
        <v>14605</v>
      </c>
      <c r="J27" s="41">
        <f t="shared" si="3"/>
        <v>15</v>
      </c>
      <c r="K27" s="47">
        <f t="shared" si="4"/>
        <v>15553.038890790825</v>
      </c>
      <c r="L27" s="41">
        <f t="shared" si="5"/>
        <v>18</v>
      </c>
      <c r="M27" s="22">
        <f t="shared" si="6"/>
        <v>0.26924140473776387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1530964408</v>
      </c>
      <c r="E28" s="45">
        <f t="shared" si="0"/>
        <v>3.3995519216676991E-2</v>
      </c>
      <c r="F28" s="41">
        <f t="shared" si="1"/>
        <v>11</v>
      </c>
      <c r="G28" s="60">
        <v>38402</v>
      </c>
      <c r="H28" s="46">
        <f t="shared" si="2"/>
        <v>17</v>
      </c>
      <c r="I28" s="60">
        <v>15721</v>
      </c>
      <c r="J28" s="41">
        <f t="shared" si="3"/>
        <v>14</v>
      </c>
      <c r="K28" s="47">
        <f t="shared" si="4"/>
        <v>97383.398511545063</v>
      </c>
      <c r="L28" s="41">
        <f t="shared" si="5"/>
        <v>7</v>
      </c>
      <c r="M28" s="22">
        <f t="shared" si="6"/>
        <v>0.28981472946815373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1830239</v>
      </c>
      <c r="E29" s="50">
        <f t="shared" si="0"/>
        <v>4.0641000385432659E-5</v>
      </c>
      <c r="F29" s="41">
        <f t="shared" si="1"/>
        <v>20</v>
      </c>
      <c r="G29" s="61">
        <v>1799</v>
      </c>
      <c r="H29" s="46">
        <f t="shared" si="2"/>
        <v>20</v>
      </c>
      <c r="I29" s="61">
        <v>267</v>
      </c>
      <c r="J29" s="41">
        <f t="shared" si="3"/>
        <v>20</v>
      </c>
      <c r="K29" s="51">
        <f t="shared" si="4"/>
        <v>6854.8277153558056</v>
      </c>
      <c r="L29" s="41">
        <f t="shared" si="5"/>
        <v>20</v>
      </c>
      <c r="M29" s="28">
        <f t="shared" si="6"/>
        <v>4.9221126371094114E-3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45034299910</v>
      </c>
      <c r="E30" s="70"/>
      <c r="F30" s="71"/>
      <c r="G30" s="62">
        <v>1433035</v>
      </c>
      <c r="H30" s="71"/>
      <c r="I30" s="62">
        <v>50105</v>
      </c>
      <c r="J30" s="71"/>
      <c r="K30" s="54">
        <f>IFERROR(D30/I30,0)</f>
        <v>898798.52130525897</v>
      </c>
      <c r="L30" s="71"/>
      <c r="M30" s="30">
        <f t="shared" si="6"/>
        <v>0.92367960180661812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17" priority="24" stopIfTrue="1">
      <formula>$F8&lt;=5</formula>
    </cfRule>
  </conditionalFormatting>
  <conditionalFormatting sqref="H8:H29">
    <cfRule type="expression" dxfId="416" priority="25" stopIfTrue="1">
      <formula>$H8&lt;=5</formula>
    </cfRule>
  </conditionalFormatting>
  <conditionalFormatting sqref="J8:J29">
    <cfRule type="expression" dxfId="415" priority="26" stopIfTrue="1">
      <formula>$J8&lt;=5</formula>
    </cfRule>
  </conditionalFormatting>
  <conditionalFormatting sqref="L8:L29">
    <cfRule type="expression" dxfId="414" priority="27" stopIfTrue="1">
      <formula>$L8&lt;=5</formula>
    </cfRule>
  </conditionalFormatting>
  <conditionalFormatting sqref="E8:E29">
    <cfRule type="expression" dxfId="413" priority="22" stopIfTrue="1">
      <formula>$F8&lt;=5</formula>
    </cfRule>
  </conditionalFormatting>
  <conditionalFormatting sqref="G8:G29">
    <cfRule type="expression" dxfId="412" priority="20" stopIfTrue="1">
      <formula>$H8&lt;=5</formula>
    </cfRule>
  </conditionalFormatting>
  <conditionalFormatting sqref="I8:I29">
    <cfRule type="expression" dxfId="411" priority="18" stopIfTrue="1">
      <formula>$J8&lt;=5</formula>
    </cfRule>
  </conditionalFormatting>
  <conditionalFormatting sqref="K8:K29">
    <cfRule type="expression" dxfId="410" priority="16" stopIfTrue="1">
      <formula>$L8&lt;=5</formula>
    </cfRule>
  </conditionalFormatting>
  <conditionalFormatting sqref="D8:D29">
    <cfRule type="expression" dxfId="409" priority="14" stopIfTrue="1">
      <formula>$F8&lt;=5</formula>
    </cfRule>
  </conditionalFormatting>
  <conditionalFormatting sqref="N8:N29">
    <cfRule type="expression" dxfId="408" priority="8" stopIfTrue="1">
      <formula>$N8&lt;=5</formula>
    </cfRule>
  </conditionalFormatting>
  <conditionalFormatting sqref="M8:M29">
    <cfRule type="expression" dxfId="407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5" width="9" style="36"/>
    <col min="16" max="16" width="8.625" style="36" bestFit="1" customWidth="1"/>
    <col min="17" max="16384" width="9" style="36"/>
  </cols>
  <sheetData>
    <row r="1" spans="1:16" ht="16.5" customHeight="1">
      <c r="B1" s="36" t="s">
        <v>192</v>
      </c>
    </row>
    <row r="2" spans="1:16" ht="16.5" customHeight="1">
      <c r="B2" s="36" t="s">
        <v>194</v>
      </c>
    </row>
    <row r="3" spans="1:16" s="1" customFormat="1" ht="18.75" customHeight="1">
      <c r="A3" s="35"/>
      <c r="B3" s="116" t="s">
        <v>179</v>
      </c>
      <c r="C3" s="117"/>
      <c r="D3" s="126">
        <v>14656</v>
      </c>
      <c r="E3" s="126"/>
      <c r="F3" s="126"/>
    </row>
    <row r="4" spans="1:16" s="1" customFormat="1" ht="18.75" customHeight="1">
      <c r="A4" s="35"/>
    </row>
    <row r="5" spans="1:16" ht="18.75" customHeight="1">
      <c r="B5" s="37" t="s">
        <v>269</v>
      </c>
      <c r="C5" s="37"/>
    </row>
    <row r="6" spans="1:16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6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6" ht="18.75" customHeight="1">
      <c r="B8" s="38" t="s">
        <v>28</v>
      </c>
      <c r="C8" s="39"/>
      <c r="D8" s="59">
        <v>209826671</v>
      </c>
      <c r="E8" s="40">
        <f t="shared" ref="E8:E29" si="0">IFERROR(D8/$D$30,0)</f>
        <v>1.7978649104224167E-2</v>
      </c>
      <c r="F8" s="41">
        <f>_xlfn.IFS(D8&gt;0,RANK(D8,$D$8:$D$29,0),D8=0,"-")</f>
        <v>15</v>
      </c>
      <c r="G8" s="59">
        <v>27451</v>
      </c>
      <c r="H8" s="46">
        <f>_xlfn.IFS(G8&gt;0,RANK(G8,$G$8:$G$29,0),G8=0,"-")</f>
        <v>13</v>
      </c>
      <c r="I8" s="59">
        <v>4784</v>
      </c>
      <c r="J8" s="41">
        <f>_xlfn.IFS(I8&gt;0,RANK(I8,$I$8:$I$29,0),I8=0,"-")</f>
        <v>12</v>
      </c>
      <c r="K8" s="59">
        <f>IFERROR(D8/I8,0)</f>
        <v>43860.090091973245</v>
      </c>
      <c r="L8" s="41">
        <f>_xlfn.IFS(K8&gt;0,RANK(K8,$K$8:$K$29,0),K8=0,"-")</f>
        <v>14</v>
      </c>
      <c r="M8" s="16">
        <f>IFERROR(I8/$D$3,0)</f>
        <v>0.32641921397379914</v>
      </c>
      <c r="N8" s="15">
        <f>_xlfn.IFS(M8&gt;0,RANK(M8,$M$8:$M$29,0),M8=0,"-")</f>
        <v>12</v>
      </c>
      <c r="P8" s="58"/>
    </row>
    <row r="9" spans="1:16" ht="18.75" customHeight="1">
      <c r="B9" s="43" t="s">
        <v>29</v>
      </c>
      <c r="C9" s="44"/>
      <c r="D9" s="60">
        <v>1244218998</v>
      </c>
      <c r="E9" s="45">
        <f t="shared" si="0"/>
        <v>0.10660883417366608</v>
      </c>
      <c r="F9" s="41">
        <f t="shared" ref="F9:F29" si="1">_xlfn.IFS(D9&gt;0,RANK(D9,$D$8:$D$29,0),D9=0,"-")</f>
        <v>3</v>
      </c>
      <c r="G9" s="60">
        <v>36438</v>
      </c>
      <c r="H9" s="46">
        <f t="shared" ref="H9:H29" si="2">_xlfn.IFS(G9&gt;0,RANK(G9,$G$8:$G$29,0),G9=0,"-")</f>
        <v>11</v>
      </c>
      <c r="I9" s="60">
        <v>5816</v>
      </c>
      <c r="J9" s="41">
        <f t="shared" ref="J9:J29" si="3">_xlfn.IFS(I9&gt;0,RANK(I9,$I$8:$I$29,0),I9=0,"-")</f>
        <v>10</v>
      </c>
      <c r="K9" s="60">
        <f t="shared" ref="K9:K27" si="4">IFERROR(D9/I9,0)</f>
        <v>213930.36416781292</v>
      </c>
      <c r="L9" s="41">
        <f t="shared" ref="L9:L29" si="5">_xlfn.IFS(K9&gt;0,RANK(K9,$K$8:$K$29,0),K9=0,"-")</f>
        <v>1</v>
      </c>
      <c r="M9" s="22">
        <f t="shared" ref="M9:M30" si="6">IFERROR(I9/$D$3,0)</f>
        <v>0.39683406113537117</v>
      </c>
      <c r="N9" s="15">
        <f t="shared" ref="N9:N29" si="7">_xlfn.IFS(M9&gt;0,RANK(M9,$M$8:$M$29,0),M9=0,"-")</f>
        <v>10</v>
      </c>
      <c r="P9" s="58"/>
    </row>
    <row r="10" spans="1:16" ht="18.75" customHeight="1">
      <c r="B10" s="43" t="s">
        <v>30</v>
      </c>
      <c r="C10" s="44"/>
      <c r="D10" s="60">
        <v>122707126</v>
      </c>
      <c r="E10" s="45">
        <f t="shared" si="0"/>
        <v>1.0513955878096269E-2</v>
      </c>
      <c r="F10" s="41">
        <f t="shared" si="1"/>
        <v>16</v>
      </c>
      <c r="G10" s="60">
        <v>14349</v>
      </c>
      <c r="H10" s="46">
        <f t="shared" si="2"/>
        <v>16</v>
      </c>
      <c r="I10" s="60">
        <v>2450</v>
      </c>
      <c r="J10" s="41">
        <f t="shared" si="3"/>
        <v>17</v>
      </c>
      <c r="K10" s="60">
        <f t="shared" si="4"/>
        <v>50084.541224489796</v>
      </c>
      <c r="L10" s="41">
        <f t="shared" si="5"/>
        <v>13</v>
      </c>
      <c r="M10" s="22">
        <f t="shared" si="6"/>
        <v>0.16716703056768559</v>
      </c>
      <c r="N10" s="15">
        <f t="shared" si="7"/>
        <v>17</v>
      </c>
      <c r="P10" s="58"/>
    </row>
    <row r="11" spans="1:16" ht="18.75" customHeight="1">
      <c r="B11" s="43" t="s">
        <v>31</v>
      </c>
      <c r="C11" s="44"/>
      <c r="D11" s="60">
        <v>844574878</v>
      </c>
      <c r="E11" s="45">
        <f t="shared" si="0"/>
        <v>7.2365992852285843E-2</v>
      </c>
      <c r="F11" s="41">
        <f t="shared" si="1"/>
        <v>4</v>
      </c>
      <c r="G11" s="60">
        <v>146085</v>
      </c>
      <c r="H11" s="46">
        <f t="shared" si="2"/>
        <v>2</v>
      </c>
      <c r="I11" s="60">
        <v>9734</v>
      </c>
      <c r="J11" s="41">
        <f t="shared" si="3"/>
        <v>3</v>
      </c>
      <c r="K11" s="60">
        <f t="shared" si="4"/>
        <v>86765.448736387916</v>
      </c>
      <c r="L11" s="41">
        <f t="shared" si="5"/>
        <v>10</v>
      </c>
      <c r="M11" s="22">
        <f t="shared" si="6"/>
        <v>0.66416484716157209</v>
      </c>
      <c r="N11" s="15">
        <f t="shared" si="7"/>
        <v>3</v>
      </c>
      <c r="P11" s="58"/>
    </row>
    <row r="12" spans="1:16" ht="18.75" customHeight="1">
      <c r="B12" s="43" t="s">
        <v>32</v>
      </c>
      <c r="C12" s="44"/>
      <c r="D12" s="60">
        <v>253633216</v>
      </c>
      <c r="E12" s="45">
        <f t="shared" si="0"/>
        <v>2.1732140008263748E-2</v>
      </c>
      <c r="F12" s="41">
        <f t="shared" si="1"/>
        <v>12</v>
      </c>
      <c r="G12" s="60">
        <v>28405</v>
      </c>
      <c r="H12" s="46">
        <f t="shared" si="2"/>
        <v>12</v>
      </c>
      <c r="I12" s="60">
        <v>2658</v>
      </c>
      <c r="J12" s="41">
        <f t="shared" si="3"/>
        <v>16</v>
      </c>
      <c r="K12" s="60">
        <f t="shared" si="4"/>
        <v>95422.579382994736</v>
      </c>
      <c r="L12" s="41">
        <f t="shared" si="5"/>
        <v>7</v>
      </c>
      <c r="M12" s="22">
        <f t="shared" si="6"/>
        <v>0.18135917030567686</v>
      </c>
      <c r="N12" s="15">
        <f t="shared" si="7"/>
        <v>16</v>
      </c>
      <c r="P12" s="58"/>
    </row>
    <row r="13" spans="1:16" ht="18.75" customHeight="1">
      <c r="B13" s="43" t="s">
        <v>33</v>
      </c>
      <c r="C13" s="44"/>
      <c r="D13" s="60">
        <v>549164997</v>
      </c>
      <c r="E13" s="45">
        <f t="shared" si="0"/>
        <v>4.7054288829589813E-2</v>
      </c>
      <c r="F13" s="41">
        <f t="shared" si="1"/>
        <v>9</v>
      </c>
      <c r="G13" s="60">
        <v>87716</v>
      </c>
      <c r="H13" s="46">
        <f t="shared" si="2"/>
        <v>5</v>
      </c>
      <c r="I13" s="60">
        <v>6079</v>
      </c>
      <c r="J13" s="41">
        <f t="shared" si="3"/>
        <v>7</v>
      </c>
      <c r="K13" s="60">
        <f t="shared" si="4"/>
        <v>90338.048527718376</v>
      </c>
      <c r="L13" s="41">
        <f t="shared" si="5"/>
        <v>8</v>
      </c>
      <c r="M13" s="22">
        <f t="shared" si="6"/>
        <v>0.41477893013100436</v>
      </c>
      <c r="N13" s="15">
        <f t="shared" si="7"/>
        <v>7</v>
      </c>
      <c r="P13" s="58"/>
    </row>
    <row r="14" spans="1:16" ht="18.75" customHeight="1">
      <c r="B14" s="43" t="s">
        <v>34</v>
      </c>
      <c r="C14" s="44"/>
      <c r="D14" s="60">
        <v>469704631</v>
      </c>
      <c r="E14" s="45">
        <f t="shared" si="0"/>
        <v>4.0245859609420634E-2</v>
      </c>
      <c r="F14" s="41">
        <f t="shared" si="1"/>
        <v>10</v>
      </c>
      <c r="G14" s="60">
        <v>41079</v>
      </c>
      <c r="H14" s="46">
        <f t="shared" si="2"/>
        <v>10</v>
      </c>
      <c r="I14" s="60">
        <v>6054</v>
      </c>
      <c r="J14" s="41">
        <f t="shared" si="3"/>
        <v>8</v>
      </c>
      <c r="K14" s="60">
        <f t="shared" si="4"/>
        <v>77585.832672613149</v>
      </c>
      <c r="L14" s="41">
        <f t="shared" si="5"/>
        <v>12</v>
      </c>
      <c r="M14" s="22">
        <f t="shared" si="6"/>
        <v>0.4130731441048035</v>
      </c>
      <c r="N14" s="15">
        <f t="shared" si="7"/>
        <v>8</v>
      </c>
      <c r="P14" s="58"/>
    </row>
    <row r="15" spans="1:16" ht="18.75" customHeight="1">
      <c r="B15" s="43" t="s">
        <v>35</v>
      </c>
      <c r="C15" s="44"/>
      <c r="D15" s="60">
        <v>47088365</v>
      </c>
      <c r="E15" s="45">
        <f t="shared" si="0"/>
        <v>4.0346881890273639E-3</v>
      </c>
      <c r="F15" s="41">
        <f t="shared" si="1"/>
        <v>18</v>
      </c>
      <c r="G15" s="60">
        <v>9703</v>
      </c>
      <c r="H15" s="46">
        <f t="shared" si="2"/>
        <v>18</v>
      </c>
      <c r="I15" s="60">
        <v>2124</v>
      </c>
      <c r="J15" s="41">
        <f t="shared" si="3"/>
        <v>18</v>
      </c>
      <c r="K15" s="60">
        <f t="shared" si="4"/>
        <v>22169.663370998118</v>
      </c>
      <c r="L15" s="41">
        <f t="shared" si="5"/>
        <v>17</v>
      </c>
      <c r="M15" s="22">
        <f t="shared" si="6"/>
        <v>0.14492358078602621</v>
      </c>
      <c r="N15" s="15">
        <f t="shared" si="7"/>
        <v>18</v>
      </c>
      <c r="P15" s="58"/>
    </row>
    <row r="16" spans="1:16" ht="18.75" customHeight="1">
      <c r="B16" s="43" t="s">
        <v>36</v>
      </c>
      <c r="C16" s="44"/>
      <c r="D16" s="60">
        <v>2261488522</v>
      </c>
      <c r="E16" s="45">
        <f t="shared" si="0"/>
        <v>0.19377188036438195</v>
      </c>
      <c r="F16" s="41">
        <f t="shared" si="1"/>
        <v>1</v>
      </c>
      <c r="G16" s="60">
        <v>174967</v>
      </c>
      <c r="H16" s="46">
        <f t="shared" si="2"/>
        <v>1</v>
      </c>
      <c r="I16" s="60">
        <v>10577</v>
      </c>
      <c r="J16" s="41">
        <f t="shared" si="3"/>
        <v>1</v>
      </c>
      <c r="K16" s="60">
        <f t="shared" si="4"/>
        <v>213811.90526614353</v>
      </c>
      <c r="L16" s="41">
        <f t="shared" si="5"/>
        <v>2</v>
      </c>
      <c r="M16" s="22">
        <f t="shared" si="6"/>
        <v>0.72168395196506552</v>
      </c>
      <c r="N16" s="15">
        <f t="shared" si="7"/>
        <v>1</v>
      </c>
      <c r="P16" s="58"/>
    </row>
    <row r="17" spans="2:16" ht="18.75" customHeight="1">
      <c r="B17" s="43" t="s">
        <v>37</v>
      </c>
      <c r="C17" s="44"/>
      <c r="D17" s="60">
        <v>771104584</v>
      </c>
      <c r="E17" s="45">
        <f t="shared" si="0"/>
        <v>6.6070812982562871E-2</v>
      </c>
      <c r="F17" s="41">
        <f t="shared" si="1"/>
        <v>7</v>
      </c>
      <c r="G17" s="60">
        <v>54830</v>
      </c>
      <c r="H17" s="46">
        <f t="shared" si="2"/>
        <v>7</v>
      </c>
      <c r="I17" s="60">
        <v>7026</v>
      </c>
      <c r="J17" s="41">
        <f t="shared" si="3"/>
        <v>5</v>
      </c>
      <c r="K17" s="60">
        <f t="shared" si="4"/>
        <v>109750.15428408768</v>
      </c>
      <c r="L17" s="41">
        <f t="shared" si="5"/>
        <v>6</v>
      </c>
      <c r="M17" s="22">
        <f t="shared" si="6"/>
        <v>0.47939410480349343</v>
      </c>
      <c r="N17" s="15">
        <f t="shared" si="7"/>
        <v>5</v>
      </c>
      <c r="P17" s="58"/>
    </row>
    <row r="18" spans="2:16" ht="18.75" customHeight="1">
      <c r="B18" s="17" t="s">
        <v>283</v>
      </c>
      <c r="C18" s="69"/>
      <c r="D18" s="60">
        <v>797713356</v>
      </c>
      <c r="E18" s="45">
        <f t="shared" si="0"/>
        <v>6.8350741328193937E-2</v>
      </c>
      <c r="F18" s="41">
        <f t="shared" si="1"/>
        <v>6</v>
      </c>
      <c r="G18" s="60">
        <v>139755</v>
      </c>
      <c r="H18" s="46">
        <f t="shared" si="2"/>
        <v>4</v>
      </c>
      <c r="I18" s="60">
        <v>9762</v>
      </c>
      <c r="J18" s="41">
        <f t="shared" si="3"/>
        <v>2</v>
      </c>
      <c r="K18" s="60">
        <f t="shared" si="4"/>
        <v>81716.180700676094</v>
      </c>
      <c r="L18" s="41">
        <f t="shared" si="5"/>
        <v>11</v>
      </c>
      <c r="M18" s="22">
        <f t="shared" si="6"/>
        <v>0.66607532751091703</v>
      </c>
      <c r="N18" s="15">
        <f t="shared" si="7"/>
        <v>2</v>
      </c>
      <c r="P18" s="58"/>
    </row>
    <row r="19" spans="2:16" ht="18.75" customHeight="1">
      <c r="B19" s="17" t="s">
        <v>16</v>
      </c>
      <c r="C19" s="69"/>
      <c r="D19" s="60">
        <v>214169093</v>
      </c>
      <c r="E19" s="45">
        <f t="shared" si="0"/>
        <v>1.83507223064934E-2</v>
      </c>
      <c r="F19" s="41">
        <f t="shared" si="1"/>
        <v>14</v>
      </c>
      <c r="G19" s="60">
        <v>47085</v>
      </c>
      <c r="H19" s="46">
        <f t="shared" si="2"/>
        <v>9</v>
      </c>
      <c r="I19" s="60">
        <v>5885</v>
      </c>
      <c r="J19" s="41">
        <f t="shared" si="3"/>
        <v>9</v>
      </c>
      <c r="K19" s="60">
        <f t="shared" si="4"/>
        <v>36392.369243840272</v>
      </c>
      <c r="L19" s="41">
        <f t="shared" si="5"/>
        <v>16</v>
      </c>
      <c r="M19" s="22">
        <f t="shared" si="6"/>
        <v>0.40154203056768561</v>
      </c>
      <c r="N19" s="15">
        <f t="shared" si="7"/>
        <v>9</v>
      </c>
      <c r="P19" s="58"/>
    </row>
    <row r="20" spans="2:16" ht="18.75" customHeight="1">
      <c r="B20" s="17" t="s">
        <v>17</v>
      </c>
      <c r="C20" s="69"/>
      <c r="D20" s="60">
        <v>1698196338</v>
      </c>
      <c r="E20" s="45">
        <f t="shared" si="0"/>
        <v>0.14550712702762394</v>
      </c>
      <c r="F20" s="41">
        <f t="shared" si="1"/>
        <v>2</v>
      </c>
      <c r="G20" s="60">
        <v>140769</v>
      </c>
      <c r="H20" s="46">
        <f t="shared" si="2"/>
        <v>3</v>
      </c>
      <c r="I20" s="60">
        <v>9414</v>
      </c>
      <c r="J20" s="41">
        <f t="shared" si="3"/>
        <v>4</v>
      </c>
      <c r="K20" s="60">
        <f t="shared" si="4"/>
        <v>180390.51816443595</v>
      </c>
      <c r="L20" s="41">
        <f t="shared" si="5"/>
        <v>3</v>
      </c>
      <c r="M20" s="22">
        <f t="shared" si="6"/>
        <v>0.64233078602620086</v>
      </c>
      <c r="N20" s="15">
        <f t="shared" si="7"/>
        <v>4</v>
      </c>
      <c r="P20" s="58"/>
    </row>
    <row r="21" spans="2:16" ht="18.75" customHeight="1">
      <c r="B21" s="17" t="s">
        <v>18</v>
      </c>
      <c r="C21" s="69"/>
      <c r="D21" s="60">
        <v>839763155</v>
      </c>
      <c r="E21" s="45">
        <f t="shared" si="0"/>
        <v>7.1953708374857692E-2</v>
      </c>
      <c r="F21" s="41">
        <f t="shared" si="1"/>
        <v>5</v>
      </c>
      <c r="G21" s="60">
        <v>55517</v>
      </c>
      <c r="H21" s="46">
        <f t="shared" si="2"/>
        <v>6</v>
      </c>
      <c r="I21" s="60">
        <v>5219</v>
      </c>
      <c r="J21" s="41">
        <f t="shared" si="3"/>
        <v>11</v>
      </c>
      <c r="K21" s="60">
        <f t="shared" si="4"/>
        <v>160904.9923356965</v>
      </c>
      <c r="L21" s="41">
        <f t="shared" si="5"/>
        <v>4</v>
      </c>
      <c r="M21" s="22">
        <f t="shared" si="6"/>
        <v>0.35609989082969434</v>
      </c>
      <c r="N21" s="15">
        <f t="shared" si="7"/>
        <v>11</v>
      </c>
      <c r="P21" s="58"/>
    </row>
    <row r="22" spans="2:16" ht="18.75" customHeight="1">
      <c r="B22" s="17" t="s">
        <v>284</v>
      </c>
      <c r="C22" s="69"/>
      <c r="D22" s="60">
        <v>5650</v>
      </c>
      <c r="E22" s="45">
        <f t="shared" si="0"/>
        <v>4.8411084708514747E-7</v>
      </c>
      <c r="F22" s="41">
        <f t="shared" si="1"/>
        <v>21</v>
      </c>
      <c r="G22" s="60">
        <v>6</v>
      </c>
      <c r="H22" s="46">
        <f t="shared" si="2"/>
        <v>21</v>
      </c>
      <c r="I22" s="60">
        <v>2</v>
      </c>
      <c r="J22" s="41">
        <f t="shared" si="3"/>
        <v>21</v>
      </c>
      <c r="K22" s="60">
        <f t="shared" si="4"/>
        <v>2825</v>
      </c>
      <c r="L22" s="41">
        <f t="shared" si="5"/>
        <v>21</v>
      </c>
      <c r="M22" s="22">
        <f t="shared" si="6"/>
        <v>1.3646288209606986E-4</v>
      </c>
      <c r="N22" s="15">
        <f t="shared" si="7"/>
        <v>21</v>
      </c>
      <c r="P22" s="58"/>
    </row>
    <row r="23" spans="2:16" ht="18.75" customHeight="1">
      <c r="B23" s="17" t="s">
        <v>285</v>
      </c>
      <c r="C23" s="69"/>
      <c r="D23" s="60">
        <v>2783</v>
      </c>
      <c r="E23" s="45">
        <f t="shared" si="0"/>
        <v>2.3845672344034782E-7</v>
      </c>
      <c r="F23" s="41">
        <f t="shared" si="1"/>
        <v>22</v>
      </c>
      <c r="G23" s="60">
        <v>2</v>
      </c>
      <c r="H23" s="46">
        <f t="shared" si="2"/>
        <v>22</v>
      </c>
      <c r="I23" s="60">
        <v>2</v>
      </c>
      <c r="J23" s="41">
        <f t="shared" si="3"/>
        <v>21</v>
      </c>
      <c r="K23" s="60">
        <f t="shared" si="4"/>
        <v>1391.5</v>
      </c>
      <c r="L23" s="41">
        <f t="shared" si="5"/>
        <v>22</v>
      </c>
      <c r="M23" s="22">
        <f t="shared" si="6"/>
        <v>1.3646288209606986E-4</v>
      </c>
      <c r="N23" s="15">
        <f t="shared" si="7"/>
        <v>21</v>
      </c>
      <c r="P23" s="58"/>
    </row>
    <row r="24" spans="2:16" ht="18.75" customHeight="1">
      <c r="B24" s="43" t="s">
        <v>38</v>
      </c>
      <c r="C24" s="44"/>
      <c r="D24" s="60">
        <v>2988708</v>
      </c>
      <c r="E24" s="45">
        <f t="shared" si="0"/>
        <v>2.5608247107436401E-4</v>
      </c>
      <c r="F24" s="41">
        <f t="shared" si="1"/>
        <v>19</v>
      </c>
      <c r="G24" s="60">
        <v>1183</v>
      </c>
      <c r="H24" s="46">
        <f t="shared" si="2"/>
        <v>19</v>
      </c>
      <c r="I24" s="60">
        <v>352</v>
      </c>
      <c r="J24" s="41">
        <f t="shared" si="3"/>
        <v>19</v>
      </c>
      <c r="K24" s="60">
        <f t="shared" si="4"/>
        <v>8490.6477272727279</v>
      </c>
      <c r="L24" s="41">
        <f t="shared" si="5"/>
        <v>20</v>
      </c>
      <c r="M24" s="22">
        <f t="shared" si="6"/>
        <v>2.4017467248908297E-2</v>
      </c>
      <c r="N24" s="15">
        <f t="shared" si="7"/>
        <v>19</v>
      </c>
      <c r="P24" s="58"/>
    </row>
    <row r="25" spans="2:16" ht="18.75" customHeight="1">
      <c r="B25" s="43" t="s">
        <v>39</v>
      </c>
      <c r="C25" s="44"/>
      <c r="D25" s="60">
        <v>228600211</v>
      </c>
      <c r="E25" s="45">
        <f t="shared" si="0"/>
        <v>1.958722863558468E-2</v>
      </c>
      <c r="F25" s="41">
        <f t="shared" si="1"/>
        <v>13</v>
      </c>
      <c r="G25" s="60">
        <v>52966</v>
      </c>
      <c r="H25" s="46">
        <f t="shared" si="2"/>
        <v>8</v>
      </c>
      <c r="I25" s="60">
        <v>6227</v>
      </c>
      <c r="J25" s="41">
        <f t="shared" si="3"/>
        <v>6</v>
      </c>
      <c r="K25" s="60">
        <f t="shared" si="4"/>
        <v>36711.13072105348</v>
      </c>
      <c r="L25" s="41">
        <f t="shared" si="5"/>
        <v>15</v>
      </c>
      <c r="M25" s="22">
        <f t="shared" si="6"/>
        <v>0.42487718340611352</v>
      </c>
      <c r="N25" s="15">
        <f t="shared" si="7"/>
        <v>6</v>
      </c>
      <c r="P25" s="58"/>
    </row>
    <row r="26" spans="2:16" ht="18.75" customHeight="1">
      <c r="B26" s="43" t="s">
        <v>40</v>
      </c>
      <c r="C26" s="44"/>
      <c r="D26" s="60">
        <v>692187510</v>
      </c>
      <c r="E26" s="45">
        <f t="shared" si="0"/>
        <v>5.9308934833249373E-2</v>
      </c>
      <c r="F26" s="41">
        <f t="shared" si="1"/>
        <v>8</v>
      </c>
      <c r="G26" s="60">
        <v>27132</v>
      </c>
      <c r="H26" s="46">
        <f t="shared" si="2"/>
        <v>14</v>
      </c>
      <c r="I26" s="60">
        <v>4580</v>
      </c>
      <c r="J26" s="41">
        <f t="shared" si="3"/>
        <v>13</v>
      </c>
      <c r="K26" s="60">
        <f t="shared" si="4"/>
        <v>151132.6441048035</v>
      </c>
      <c r="L26" s="41">
        <f t="shared" si="5"/>
        <v>5</v>
      </c>
      <c r="M26" s="22">
        <f t="shared" si="6"/>
        <v>0.3125</v>
      </c>
      <c r="N26" s="15">
        <f t="shared" si="7"/>
        <v>13</v>
      </c>
      <c r="P26" s="58"/>
    </row>
    <row r="27" spans="2:16" ht="18.75" customHeight="1">
      <c r="B27" s="43" t="s">
        <v>41</v>
      </c>
      <c r="C27" s="44"/>
      <c r="D27" s="60">
        <v>57988357</v>
      </c>
      <c r="E27" s="45">
        <f t="shared" si="0"/>
        <v>4.9686358634240596E-3</v>
      </c>
      <c r="F27" s="41">
        <f t="shared" si="1"/>
        <v>17</v>
      </c>
      <c r="G27" s="60">
        <v>25244</v>
      </c>
      <c r="H27" s="46">
        <f t="shared" si="2"/>
        <v>15</v>
      </c>
      <c r="I27" s="60">
        <v>3804</v>
      </c>
      <c r="J27" s="41">
        <f t="shared" si="3"/>
        <v>15</v>
      </c>
      <c r="K27" s="60">
        <f t="shared" si="4"/>
        <v>15244.047581493165</v>
      </c>
      <c r="L27" s="41">
        <f t="shared" si="5"/>
        <v>18</v>
      </c>
      <c r="M27" s="22">
        <f t="shared" si="6"/>
        <v>0.25955240174672489</v>
      </c>
      <c r="N27" s="15">
        <f t="shared" si="7"/>
        <v>15</v>
      </c>
      <c r="P27" s="58"/>
    </row>
    <row r="28" spans="2:16" ht="18.75" customHeight="1">
      <c r="B28" s="43" t="s">
        <v>42</v>
      </c>
      <c r="C28" s="44"/>
      <c r="D28" s="60">
        <v>365365190</v>
      </c>
      <c r="E28" s="45">
        <f t="shared" si="0"/>
        <v>3.1305708252447051E-2</v>
      </c>
      <c r="F28" s="41">
        <f t="shared" si="1"/>
        <v>11</v>
      </c>
      <c r="G28" s="60">
        <v>10677</v>
      </c>
      <c r="H28" s="46">
        <f t="shared" si="2"/>
        <v>17</v>
      </c>
      <c r="I28" s="60">
        <v>4112</v>
      </c>
      <c r="J28" s="41">
        <f t="shared" si="3"/>
        <v>14</v>
      </c>
      <c r="K28" s="60">
        <f>IFERROR(D28/I28,0)</f>
        <v>88853.402237354079</v>
      </c>
      <c r="L28" s="41">
        <f t="shared" si="5"/>
        <v>9</v>
      </c>
      <c r="M28" s="22">
        <f t="shared" ref="M28" si="8">IFERROR(I28/$D$3,0)</f>
        <v>0.28056768558951967</v>
      </c>
      <c r="N28" s="15">
        <f t="shared" si="7"/>
        <v>14</v>
      </c>
      <c r="P28" s="58"/>
    </row>
    <row r="29" spans="2:16" ht="18.75" customHeight="1" thickBot="1">
      <c r="B29" s="48" t="s">
        <v>43</v>
      </c>
      <c r="C29" s="49"/>
      <c r="D29" s="61">
        <v>388481</v>
      </c>
      <c r="E29" s="50">
        <f t="shared" si="0"/>
        <v>3.3286347962209765E-5</v>
      </c>
      <c r="F29" s="41">
        <f t="shared" si="1"/>
        <v>20</v>
      </c>
      <c r="G29" s="61">
        <v>246</v>
      </c>
      <c r="H29" s="46">
        <f t="shared" si="2"/>
        <v>20</v>
      </c>
      <c r="I29" s="61">
        <v>42</v>
      </c>
      <c r="J29" s="41">
        <f t="shared" si="3"/>
        <v>20</v>
      </c>
      <c r="K29" s="61">
        <f>IFERROR(D29/I29,0)</f>
        <v>9249.5476190476184</v>
      </c>
      <c r="L29" s="41">
        <f t="shared" si="5"/>
        <v>19</v>
      </c>
      <c r="M29" s="28">
        <f t="shared" si="6"/>
        <v>2.8657205240174674E-3</v>
      </c>
      <c r="N29" s="15">
        <f t="shared" si="7"/>
        <v>20</v>
      </c>
      <c r="P29" s="58"/>
    </row>
    <row r="30" spans="2:16" ht="18.75" customHeight="1" thickTop="1">
      <c r="B30" s="52" t="s">
        <v>44</v>
      </c>
      <c r="C30" s="53"/>
      <c r="D30" s="62">
        <v>11670880820</v>
      </c>
      <c r="E30" s="70"/>
      <c r="F30" s="71"/>
      <c r="G30" s="62">
        <v>356374</v>
      </c>
      <c r="H30" s="71"/>
      <c r="I30" s="62">
        <v>12504</v>
      </c>
      <c r="J30" s="71"/>
      <c r="K30" s="62">
        <f>IFERROR(D30/I30,0)</f>
        <v>933371.7866282789</v>
      </c>
      <c r="L30" s="71"/>
      <c r="M30" s="30">
        <f t="shared" si="6"/>
        <v>0.85316593886462877</v>
      </c>
      <c r="N30" s="71"/>
      <c r="O30" s="73"/>
      <c r="P30" s="58"/>
    </row>
    <row r="31" spans="2:16" ht="13.5" customHeight="1">
      <c r="B31" s="31" t="s">
        <v>289</v>
      </c>
      <c r="C31" s="55"/>
    </row>
    <row r="32" spans="2:16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802" priority="38" stopIfTrue="1">
      <formula>$F8&lt;=5</formula>
    </cfRule>
  </conditionalFormatting>
  <conditionalFormatting sqref="H8:H29">
    <cfRule type="expression" dxfId="801" priority="39" stopIfTrue="1">
      <formula>$H8&lt;=5</formula>
    </cfRule>
  </conditionalFormatting>
  <conditionalFormatting sqref="J8:J29">
    <cfRule type="expression" dxfId="800" priority="40" stopIfTrue="1">
      <formula>$J8&lt;=5</formula>
    </cfRule>
  </conditionalFormatting>
  <conditionalFormatting sqref="L8:L29">
    <cfRule type="expression" dxfId="799" priority="41" stopIfTrue="1">
      <formula>$L8&lt;=5</formula>
    </cfRule>
  </conditionalFormatting>
  <conditionalFormatting sqref="E8:E29">
    <cfRule type="expression" dxfId="798" priority="36" stopIfTrue="1">
      <formula>$F8&lt;=5</formula>
    </cfRule>
  </conditionalFormatting>
  <conditionalFormatting sqref="G8:G29">
    <cfRule type="expression" dxfId="797" priority="34" stopIfTrue="1">
      <formula>$H8&lt;=5</formula>
    </cfRule>
  </conditionalFormatting>
  <conditionalFormatting sqref="I8:I29">
    <cfRule type="expression" dxfId="796" priority="32" stopIfTrue="1">
      <formula>$J8&lt;=5</formula>
    </cfRule>
  </conditionalFormatting>
  <conditionalFormatting sqref="K8:K29">
    <cfRule type="expression" dxfId="795" priority="30" stopIfTrue="1">
      <formula>$L8&lt;=5</formula>
    </cfRule>
  </conditionalFormatting>
  <conditionalFormatting sqref="D8:D29">
    <cfRule type="expression" dxfId="794" priority="28" stopIfTrue="1">
      <formula>$F8&lt;=5</formula>
    </cfRule>
  </conditionalFormatting>
  <conditionalFormatting sqref="N8:N29">
    <cfRule type="expression" dxfId="793" priority="22" stopIfTrue="1">
      <formula>$N8&lt;=5</formula>
    </cfRule>
  </conditionalFormatting>
  <conditionalFormatting sqref="M8:M29">
    <cfRule type="expression" dxfId="792" priority="20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51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229</v>
      </c>
    </row>
    <row r="3" spans="1:14" s="1" customFormat="1" ht="18.75" customHeight="1">
      <c r="A3" s="35"/>
      <c r="B3" s="116" t="s">
        <v>179</v>
      </c>
      <c r="C3" s="117"/>
      <c r="D3" s="126">
        <v>11343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80</v>
      </c>
      <c r="C8" s="39"/>
      <c r="D8" s="59">
        <v>184228780</v>
      </c>
      <c r="E8" s="40">
        <f t="shared" ref="E8:E29" si="0">IFERROR(D8/$D$30,0)</f>
        <v>1.8069609685960285E-2</v>
      </c>
      <c r="F8" s="41">
        <f>_xlfn.IFS(D8&gt;0,RANK(D8,$D$8:$D$29,0),D8=0,"-")</f>
        <v>13</v>
      </c>
      <c r="G8" s="59">
        <v>20458</v>
      </c>
      <c r="H8" s="46">
        <f>_xlfn.IFS(G8&gt;0,RANK(G8,$G$8:$G$29,0),G8=0,"-")</f>
        <v>15</v>
      </c>
      <c r="I8" s="59">
        <v>4015</v>
      </c>
      <c r="J8" s="41">
        <f>_xlfn.IFS(I8&gt;0,RANK(I8,$I$8:$I$29,0),I8=0,"-")</f>
        <v>12</v>
      </c>
      <c r="K8" s="42">
        <f>IFERROR(D8/I8,0)</f>
        <v>45885.125778331261</v>
      </c>
      <c r="L8" s="41">
        <f>_xlfn.IFS(K8&gt;0,RANK(K8,$K$8:$K$29,0),K8=0,"-")</f>
        <v>14</v>
      </c>
      <c r="M8" s="16">
        <f>IFERROR(I8/$D$3,0)</f>
        <v>0.35396279643833201</v>
      </c>
      <c r="N8" s="15">
        <f>_xlfn.IFS(M8&gt;0,RANK(M8,$M$8:$M$29,0),M8=0,"-")</f>
        <v>12</v>
      </c>
    </row>
    <row r="9" spans="1:14" ht="18.75" customHeight="1">
      <c r="B9" s="43" t="s">
        <v>47</v>
      </c>
      <c r="C9" s="44"/>
      <c r="D9" s="60">
        <v>1147531168</v>
      </c>
      <c r="E9" s="45">
        <f t="shared" si="0"/>
        <v>0.11255266581168327</v>
      </c>
      <c r="F9" s="41">
        <f t="shared" ref="F9:F29" si="1">_xlfn.IFS(D9&gt;0,RANK(D9,$D$8:$D$29,0),D9=0,"-")</f>
        <v>3</v>
      </c>
      <c r="G9" s="60">
        <v>28289</v>
      </c>
      <c r="H9" s="46">
        <f t="shared" ref="H9:H29" si="2">_xlfn.IFS(G9&gt;0,RANK(G9,$G$8:$G$29,0),G9=0,"-")</f>
        <v>11</v>
      </c>
      <c r="I9" s="60">
        <v>4875</v>
      </c>
      <c r="J9" s="41">
        <f t="shared" ref="J9:J29" si="3">_xlfn.IFS(I9&gt;0,RANK(I9,$I$8:$I$29,0),I9=0,"-")</f>
        <v>10</v>
      </c>
      <c r="K9" s="47">
        <f t="shared" ref="K9:K29" si="4">IFERROR(D9/I9,0)</f>
        <v>235391.00882051283</v>
      </c>
      <c r="L9" s="41">
        <f t="shared" ref="L9:L29" si="5">_xlfn.IFS(K9&gt;0,RANK(K9,$K$8:$K$29,0),K9=0,"-")</f>
        <v>1</v>
      </c>
      <c r="M9" s="22">
        <f t="shared" ref="M9:M30" si="6">IFERROR(I9/$D$3,0)</f>
        <v>0.4297804813541391</v>
      </c>
      <c r="N9" s="15">
        <f t="shared" ref="N9:N29" si="7">_xlfn.IFS(M9&gt;0,RANK(M9,$M$8:$M$29,0),M9=0,"-")</f>
        <v>10</v>
      </c>
    </row>
    <row r="10" spans="1:14" ht="18.75" customHeight="1">
      <c r="B10" s="43" t="s">
        <v>48</v>
      </c>
      <c r="C10" s="44"/>
      <c r="D10" s="60">
        <v>136831249</v>
      </c>
      <c r="E10" s="45">
        <f t="shared" si="0"/>
        <v>1.3420743828800492E-2</v>
      </c>
      <c r="F10" s="41">
        <f t="shared" si="1"/>
        <v>16</v>
      </c>
      <c r="G10" s="60">
        <v>10757</v>
      </c>
      <c r="H10" s="46">
        <f t="shared" si="2"/>
        <v>16</v>
      </c>
      <c r="I10" s="60">
        <v>1922</v>
      </c>
      <c r="J10" s="41">
        <f t="shared" si="3"/>
        <v>17</v>
      </c>
      <c r="K10" s="47">
        <f t="shared" si="4"/>
        <v>71192.117065556711</v>
      </c>
      <c r="L10" s="41">
        <f t="shared" si="5"/>
        <v>13</v>
      </c>
      <c r="M10" s="22">
        <f t="shared" si="6"/>
        <v>0.16944370977695494</v>
      </c>
      <c r="N10" s="15">
        <f t="shared" si="7"/>
        <v>17</v>
      </c>
    </row>
    <row r="11" spans="1:14" ht="18.75" customHeight="1">
      <c r="B11" s="43" t="s">
        <v>49</v>
      </c>
      <c r="C11" s="44"/>
      <c r="D11" s="60">
        <v>591123515</v>
      </c>
      <c r="E11" s="45">
        <f t="shared" si="0"/>
        <v>5.797884126596773E-2</v>
      </c>
      <c r="F11" s="41">
        <f t="shared" si="1"/>
        <v>8</v>
      </c>
      <c r="G11" s="60">
        <v>117136</v>
      </c>
      <c r="H11" s="46">
        <f t="shared" si="2"/>
        <v>3</v>
      </c>
      <c r="I11" s="60">
        <v>8097</v>
      </c>
      <c r="J11" s="41">
        <f t="shared" si="3"/>
        <v>3</v>
      </c>
      <c r="K11" s="47">
        <f t="shared" si="4"/>
        <v>73005.25071013956</v>
      </c>
      <c r="L11" s="41">
        <f t="shared" si="5"/>
        <v>12</v>
      </c>
      <c r="M11" s="22">
        <f t="shared" si="6"/>
        <v>0.71383231949219783</v>
      </c>
      <c r="N11" s="15">
        <f t="shared" si="7"/>
        <v>3</v>
      </c>
    </row>
    <row r="12" spans="1:14" ht="18.75" customHeight="1">
      <c r="B12" s="43" t="s">
        <v>50</v>
      </c>
      <c r="C12" s="44"/>
      <c r="D12" s="60">
        <v>379567752</v>
      </c>
      <c r="E12" s="45">
        <f t="shared" si="0"/>
        <v>3.7228934198106134E-2</v>
      </c>
      <c r="F12" s="41">
        <f t="shared" si="1"/>
        <v>11</v>
      </c>
      <c r="G12" s="60">
        <v>25687</v>
      </c>
      <c r="H12" s="46">
        <f t="shared" si="2"/>
        <v>12</v>
      </c>
      <c r="I12" s="60">
        <v>2287</v>
      </c>
      <c r="J12" s="41">
        <f t="shared" si="3"/>
        <v>16</v>
      </c>
      <c r="K12" s="47">
        <f t="shared" si="4"/>
        <v>165967.53476169656</v>
      </c>
      <c r="L12" s="41">
        <f t="shared" si="5"/>
        <v>5</v>
      </c>
      <c r="M12" s="22">
        <f t="shared" si="6"/>
        <v>0.20162214581680332</v>
      </c>
      <c r="N12" s="15">
        <f t="shared" si="7"/>
        <v>16</v>
      </c>
    </row>
    <row r="13" spans="1:14" ht="18.75" customHeight="1">
      <c r="B13" s="43" t="s">
        <v>66</v>
      </c>
      <c r="C13" s="44"/>
      <c r="D13" s="60">
        <v>583502617</v>
      </c>
      <c r="E13" s="45">
        <f t="shared" si="0"/>
        <v>5.7231364936175415E-2</v>
      </c>
      <c r="F13" s="41">
        <f t="shared" si="1"/>
        <v>9</v>
      </c>
      <c r="G13" s="60">
        <v>77252</v>
      </c>
      <c r="H13" s="46">
        <f t="shared" si="2"/>
        <v>5</v>
      </c>
      <c r="I13" s="60">
        <v>5476</v>
      </c>
      <c r="J13" s="41">
        <f t="shared" si="3"/>
        <v>6</v>
      </c>
      <c r="K13" s="47">
        <f t="shared" si="4"/>
        <v>106556.35810810811</v>
      </c>
      <c r="L13" s="41">
        <f t="shared" si="5"/>
        <v>8</v>
      </c>
      <c r="M13" s="22">
        <f t="shared" si="6"/>
        <v>0.48276470069646477</v>
      </c>
      <c r="N13" s="15">
        <f t="shared" si="7"/>
        <v>6</v>
      </c>
    </row>
    <row r="14" spans="1:14" ht="18.75" customHeight="1">
      <c r="B14" s="43" t="s">
        <v>97</v>
      </c>
      <c r="C14" s="44"/>
      <c r="D14" s="60">
        <v>388830911</v>
      </c>
      <c r="E14" s="45">
        <f t="shared" si="0"/>
        <v>3.8137487506601099E-2</v>
      </c>
      <c r="F14" s="41">
        <f t="shared" si="1"/>
        <v>10</v>
      </c>
      <c r="G14" s="60">
        <v>38699</v>
      </c>
      <c r="H14" s="46">
        <f t="shared" si="2"/>
        <v>10</v>
      </c>
      <c r="I14" s="60">
        <v>5061</v>
      </c>
      <c r="J14" s="41">
        <f t="shared" si="3"/>
        <v>8</v>
      </c>
      <c r="K14" s="47">
        <f t="shared" si="4"/>
        <v>76828.869986168735</v>
      </c>
      <c r="L14" s="41">
        <f t="shared" si="5"/>
        <v>11</v>
      </c>
      <c r="M14" s="22">
        <f t="shared" si="6"/>
        <v>0.44617825971965086</v>
      </c>
      <c r="N14" s="15">
        <f t="shared" si="7"/>
        <v>8</v>
      </c>
    </row>
    <row r="15" spans="1:14" ht="18.75" customHeight="1">
      <c r="B15" s="43" t="s">
        <v>68</v>
      </c>
      <c r="C15" s="44"/>
      <c r="D15" s="60">
        <v>28212389</v>
      </c>
      <c r="E15" s="45">
        <f t="shared" si="0"/>
        <v>2.7671401696221375E-3</v>
      </c>
      <c r="F15" s="41">
        <f t="shared" si="1"/>
        <v>18</v>
      </c>
      <c r="G15" s="60">
        <v>8945</v>
      </c>
      <c r="H15" s="46">
        <f t="shared" si="2"/>
        <v>17</v>
      </c>
      <c r="I15" s="60">
        <v>1662</v>
      </c>
      <c r="J15" s="41">
        <f t="shared" si="3"/>
        <v>18</v>
      </c>
      <c r="K15" s="47">
        <f t="shared" si="4"/>
        <v>16974.963297232251</v>
      </c>
      <c r="L15" s="41">
        <f t="shared" si="5"/>
        <v>19</v>
      </c>
      <c r="M15" s="22">
        <f t="shared" si="6"/>
        <v>0.14652208410473419</v>
      </c>
      <c r="N15" s="15">
        <f t="shared" si="7"/>
        <v>18</v>
      </c>
    </row>
    <row r="16" spans="1:14" ht="18.75" customHeight="1">
      <c r="B16" s="43" t="s">
        <v>69</v>
      </c>
      <c r="C16" s="44"/>
      <c r="D16" s="60">
        <v>1933290853</v>
      </c>
      <c r="E16" s="45">
        <f t="shared" si="0"/>
        <v>0.18962189904936255</v>
      </c>
      <c r="F16" s="41">
        <f t="shared" si="1"/>
        <v>1</v>
      </c>
      <c r="G16" s="60">
        <v>147879</v>
      </c>
      <c r="H16" s="46">
        <f t="shared" si="2"/>
        <v>1</v>
      </c>
      <c r="I16" s="60">
        <v>9007</v>
      </c>
      <c r="J16" s="41">
        <f t="shared" si="3"/>
        <v>1</v>
      </c>
      <c r="K16" s="47">
        <f t="shared" si="4"/>
        <v>214643.15010547353</v>
      </c>
      <c r="L16" s="41">
        <f t="shared" si="5"/>
        <v>2</v>
      </c>
      <c r="M16" s="22">
        <f t="shared" si="6"/>
        <v>0.79405800934497051</v>
      </c>
      <c r="N16" s="15">
        <f t="shared" si="7"/>
        <v>1</v>
      </c>
    </row>
    <row r="17" spans="2:15" ht="18.75" customHeight="1">
      <c r="B17" s="43" t="s">
        <v>70</v>
      </c>
      <c r="C17" s="44"/>
      <c r="D17" s="60">
        <v>703798935</v>
      </c>
      <c r="E17" s="45">
        <f t="shared" si="0"/>
        <v>6.9030322259337182E-2</v>
      </c>
      <c r="F17" s="41">
        <f t="shared" si="1"/>
        <v>5</v>
      </c>
      <c r="G17" s="60">
        <v>50606</v>
      </c>
      <c r="H17" s="46">
        <f t="shared" si="2"/>
        <v>6</v>
      </c>
      <c r="I17" s="60">
        <v>5977</v>
      </c>
      <c r="J17" s="41">
        <f t="shared" si="3"/>
        <v>5</v>
      </c>
      <c r="K17" s="47">
        <f t="shared" si="4"/>
        <v>117751.20210808098</v>
      </c>
      <c r="L17" s="41">
        <f t="shared" si="5"/>
        <v>7</v>
      </c>
      <c r="M17" s="22">
        <f t="shared" si="6"/>
        <v>0.52693291016485944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728337419</v>
      </c>
      <c r="E18" s="45">
        <f t="shared" si="0"/>
        <v>7.1437116833806935E-2</v>
      </c>
      <c r="F18" s="41">
        <f t="shared" si="1"/>
        <v>4</v>
      </c>
      <c r="G18" s="60">
        <v>118747</v>
      </c>
      <c r="H18" s="46">
        <f t="shared" si="2"/>
        <v>2</v>
      </c>
      <c r="I18" s="60">
        <v>8248</v>
      </c>
      <c r="J18" s="41">
        <f t="shared" si="3"/>
        <v>2</v>
      </c>
      <c r="K18" s="47">
        <f t="shared" si="4"/>
        <v>88304.730722599415</v>
      </c>
      <c r="L18" s="41">
        <f t="shared" si="5"/>
        <v>10</v>
      </c>
      <c r="M18" s="22">
        <f t="shared" si="6"/>
        <v>0.72714449440183371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138193380</v>
      </c>
      <c r="E19" s="45">
        <f t="shared" si="0"/>
        <v>1.3554344971418638E-2</v>
      </c>
      <c r="F19" s="41">
        <f t="shared" si="1"/>
        <v>15</v>
      </c>
      <c r="G19" s="60">
        <v>40991</v>
      </c>
      <c r="H19" s="46">
        <f t="shared" si="2"/>
        <v>8</v>
      </c>
      <c r="I19" s="60">
        <v>5060</v>
      </c>
      <c r="J19" s="41">
        <f t="shared" si="3"/>
        <v>9</v>
      </c>
      <c r="K19" s="47">
        <f t="shared" si="4"/>
        <v>27310.94466403162</v>
      </c>
      <c r="L19" s="41">
        <f t="shared" si="5"/>
        <v>16</v>
      </c>
      <c r="M19" s="22">
        <f t="shared" si="6"/>
        <v>0.44609009962091156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1383754725</v>
      </c>
      <c r="E20" s="45">
        <f t="shared" si="0"/>
        <v>0.13572205049533145</v>
      </c>
      <c r="F20" s="41">
        <f t="shared" si="1"/>
        <v>2</v>
      </c>
      <c r="G20" s="60">
        <v>110798</v>
      </c>
      <c r="H20" s="46">
        <f t="shared" si="2"/>
        <v>4</v>
      </c>
      <c r="I20" s="60">
        <v>7706</v>
      </c>
      <c r="J20" s="41">
        <f t="shared" si="3"/>
        <v>4</v>
      </c>
      <c r="K20" s="47">
        <f t="shared" si="4"/>
        <v>179568.48235141448</v>
      </c>
      <c r="L20" s="41">
        <f t="shared" si="5"/>
        <v>4</v>
      </c>
      <c r="M20" s="22">
        <f t="shared" si="6"/>
        <v>0.67936172088512736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611140105</v>
      </c>
      <c r="E21" s="45">
        <f t="shared" si="0"/>
        <v>5.9942117408511235E-2</v>
      </c>
      <c r="F21" s="41">
        <f t="shared" si="1"/>
        <v>7</v>
      </c>
      <c r="G21" s="60">
        <v>45898</v>
      </c>
      <c r="H21" s="46">
        <f t="shared" si="2"/>
        <v>7</v>
      </c>
      <c r="I21" s="60">
        <v>4445</v>
      </c>
      <c r="J21" s="41">
        <f t="shared" si="3"/>
        <v>11</v>
      </c>
      <c r="K21" s="47">
        <f t="shared" si="4"/>
        <v>137489.33745781778</v>
      </c>
      <c r="L21" s="41">
        <f t="shared" si="5"/>
        <v>6</v>
      </c>
      <c r="M21" s="22">
        <f t="shared" si="6"/>
        <v>0.39187163889623555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4317</v>
      </c>
      <c r="E22" s="45">
        <f t="shared" si="0"/>
        <v>4.2342192687966861E-7</v>
      </c>
      <c r="F22" s="41">
        <f t="shared" si="1"/>
        <v>22</v>
      </c>
      <c r="G22" s="60">
        <v>3</v>
      </c>
      <c r="H22" s="46">
        <f t="shared" si="2"/>
        <v>22</v>
      </c>
      <c r="I22" s="60">
        <v>2</v>
      </c>
      <c r="J22" s="41">
        <f t="shared" si="3"/>
        <v>22</v>
      </c>
      <c r="K22" s="47">
        <f t="shared" si="4"/>
        <v>2158.5</v>
      </c>
      <c r="L22" s="41">
        <f t="shared" si="5"/>
        <v>22</v>
      </c>
      <c r="M22" s="22">
        <f t="shared" si="6"/>
        <v>1.7632019747862118E-4</v>
      </c>
      <c r="N22" s="15">
        <f t="shared" si="7"/>
        <v>22</v>
      </c>
    </row>
    <row r="23" spans="2:15" ht="18.75" customHeight="1">
      <c r="B23" s="17" t="s">
        <v>285</v>
      </c>
      <c r="C23" s="69"/>
      <c r="D23" s="60">
        <v>10131</v>
      </c>
      <c r="E23" s="45">
        <f t="shared" si="0"/>
        <v>9.9367327802129309E-7</v>
      </c>
      <c r="F23" s="41">
        <f t="shared" si="1"/>
        <v>21</v>
      </c>
      <c r="G23" s="60">
        <v>19</v>
      </c>
      <c r="H23" s="46">
        <f t="shared" si="2"/>
        <v>21</v>
      </c>
      <c r="I23" s="60">
        <v>3</v>
      </c>
      <c r="J23" s="41">
        <f t="shared" si="3"/>
        <v>21</v>
      </c>
      <c r="K23" s="47">
        <f t="shared" si="4"/>
        <v>3377</v>
      </c>
      <c r="L23" s="41">
        <f t="shared" si="5"/>
        <v>21</v>
      </c>
      <c r="M23" s="22">
        <f t="shared" si="6"/>
        <v>2.6448029621793179E-4</v>
      </c>
      <c r="N23" s="15">
        <f t="shared" si="7"/>
        <v>21</v>
      </c>
    </row>
    <row r="24" spans="2:15" ht="18.75" customHeight="1">
      <c r="B24" s="43" t="s">
        <v>38</v>
      </c>
      <c r="C24" s="44"/>
      <c r="D24" s="60">
        <v>3773573</v>
      </c>
      <c r="E24" s="45">
        <f t="shared" si="0"/>
        <v>3.7012127655341477E-4</v>
      </c>
      <c r="F24" s="41">
        <f t="shared" si="1"/>
        <v>19</v>
      </c>
      <c r="G24" s="60">
        <v>790</v>
      </c>
      <c r="H24" s="46">
        <f t="shared" si="2"/>
        <v>19</v>
      </c>
      <c r="I24" s="60">
        <v>187</v>
      </c>
      <c r="J24" s="41">
        <f t="shared" si="3"/>
        <v>19</v>
      </c>
      <c r="K24" s="47">
        <f t="shared" si="4"/>
        <v>20179.534759358288</v>
      </c>
      <c r="L24" s="41">
        <f t="shared" si="5"/>
        <v>17</v>
      </c>
      <c r="M24" s="22">
        <f t="shared" si="6"/>
        <v>1.6485938464251081E-2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164708645</v>
      </c>
      <c r="E25" s="45">
        <f t="shared" si="0"/>
        <v>1.6155027065007942E-2</v>
      </c>
      <c r="F25" s="41">
        <f t="shared" si="1"/>
        <v>14</v>
      </c>
      <c r="G25" s="60">
        <v>40466</v>
      </c>
      <c r="H25" s="46">
        <f t="shared" si="2"/>
        <v>9</v>
      </c>
      <c r="I25" s="60">
        <v>5156</v>
      </c>
      <c r="J25" s="41">
        <f t="shared" si="3"/>
        <v>7</v>
      </c>
      <c r="K25" s="47">
        <f t="shared" si="4"/>
        <v>31945.043638479441</v>
      </c>
      <c r="L25" s="41">
        <f t="shared" si="5"/>
        <v>15</v>
      </c>
      <c r="M25" s="22">
        <f t="shared" si="6"/>
        <v>0.45455346909988537</v>
      </c>
      <c r="N25" s="15">
        <f t="shared" si="7"/>
        <v>7</v>
      </c>
    </row>
    <row r="26" spans="2:15" ht="18.75" customHeight="1">
      <c r="B26" s="43" t="s">
        <v>40</v>
      </c>
      <c r="C26" s="44"/>
      <c r="D26" s="60">
        <v>693464840</v>
      </c>
      <c r="E26" s="45">
        <f t="shared" si="0"/>
        <v>6.8016728926592787E-2</v>
      </c>
      <c r="F26" s="41">
        <f t="shared" si="1"/>
        <v>6</v>
      </c>
      <c r="G26" s="60">
        <v>24795</v>
      </c>
      <c r="H26" s="46">
        <f t="shared" si="2"/>
        <v>13</v>
      </c>
      <c r="I26" s="60">
        <v>3737</v>
      </c>
      <c r="J26" s="41">
        <f t="shared" si="3"/>
        <v>13</v>
      </c>
      <c r="K26" s="47">
        <f t="shared" si="4"/>
        <v>185567.25715814825</v>
      </c>
      <c r="L26" s="41">
        <f t="shared" si="5"/>
        <v>3</v>
      </c>
      <c r="M26" s="22">
        <f t="shared" si="6"/>
        <v>0.32945428898880369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54889203</v>
      </c>
      <c r="E27" s="45">
        <f t="shared" si="0"/>
        <v>5.3836673845608727E-3</v>
      </c>
      <c r="F27" s="41">
        <f t="shared" si="1"/>
        <v>17</v>
      </c>
      <c r="G27" s="60">
        <v>22756</v>
      </c>
      <c r="H27" s="46">
        <f t="shared" si="2"/>
        <v>14</v>
      </c>
      <c r="I27" s="60">
        <v>2977</v>
      </c>
      <c r="J27" s="41">
        <f t="shared" si="3"/>
        <v>15</v>
      </c>
      <c r="K27" s="47">
        <f t="shared" si="4"/>
        <v>18437.757138058449</v>
      </c>
      <c r="L27" s="41">
        <f t="shared" si="5"/>
        <v>18</v>
      </c>
      <c r="M27" s="22">
        <f t="shared" si="6"/>
        <v>0.26245261394692759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339999000</v>
      </c>
      <c r="E28" s="45">
        <f t="shared" si="0"/>
        <v>3.3347934148056625E-2</v>
      </c>
      <c r="F28" s="41">
        <f t="shared" si="1"/>
        <v>12</v>
      </c>
      <c r="G28" s="60">
        <v>8653</v>
      </c>
      <c r="H28" s="46">
        <f t="shared" si="2"/>
        <v>18</v>
      </c>
      <c r="I28" s="60">
        <v>3365</v>
      </c>
      <c r="J28" s="41">
        <f t="shared" si="3"/>
        <v>14</v>
      </c>
      <c r="K28" s="47">
        <f t="shared" si="4"/>
        <v>101039.82169390787</v>
      </c>
      <c r="L28" s="41">
        <f t="shared" si="5"/>
        <v>9</v>
      </c>
      <c r="M28" s="22">
        <f t="shared" si="6"/>
        <v>0.29665873225778011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310613</v>
      </c>
      <c r="E29" s="50">
        <f t="shared" si="0"/>
        <v>3.0465683338863678E-5</v>
      </c>
      <c r="F29" s="41">
        <f t="shared" si="1"/>
        <v>20</v>
      </c>
      <c r="G29" s="61">
        <v>322</v>
      </c>
      <c r="H29" s="46">
        <f t="shared" si="2"/>
        <v>20</v>
      </c>
      <c r="I29" s="61">
        <v>44</v>
      </c>
      <c r="J29" s="41">
        <f t="shared" si="3"/>
        <v>20</v>
      </c>
      <c r="K29" s="51">
        <f t="shared" si="4"/>
        <v>7059.386363636364</v>
      </c>
      <c r="L29" s="41">
        <f t="shared" si="5"/>
        <v>20</v>
      </c>
      <c r="M29" s="28">
        <f t="shared" si="6"/>
        <v>3.879044344529666E-3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10195504120</v>
      </c>
      <c r="E30" s="70"/>
      <c r="F30" s="71"/>
      <c r="G30" s="62">
        <v>300351</v>
      </c>
      <c r="H30" s="71"/>
      <c r="I30" s="62">
        <v>10362</v>
      </c>
      <c r="J30" s="71"/>
      <c r="K30" s="54">
        <f>IFERROR(D30/I30,0)</f>
        <v>983932.07102875889</v>
      </c>
      <c r="L30" s="71"/>
      <c r="M30" s="30">
        <f t="shared" si="6"/>
        <v>0.91351494313673631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06" priority="24" stopIfTrue="1">
      <formula>$F8&lt;=5</formula>
    </cfRule>
  </conditionalFormatting>
  <conditionalFormatting sqref="H8:H29">
    <cfRule type="expression" dxfId="405" priority="25" stopIfTrue="1">
      <formula>$H8&lt;=5</formula>
    </cfRule>
  </conditionalFormatting>
  <conditionalFormatting sqref="J8:J29">
    <cfRule type="expression" dxfId="404" priority="26" stopIfTrue="1">
      <formula>$J8&lt;=5</formula>
    </cfRule>
  </conditionalFormatting>
  <conditionalFormatting sqref="L8:L29">
    <cfRule type="expression" dxfId="403" priority="27" stopIfTrue="1">
      <formula>$L8&lt;=5</formula>
    </cfRule>
  </conditionalFormatting>
  <conditionalFormatting sqref="E8:E29">
    <cfRule type="expression" dxfId="402" priority="22" stopIfTrue="1">
      <formula>$F8&lt;=5</formula>
    </cfRule>
  </conditionalFormatting>
  <conditionalFormatting sqref="G8:G29">
    <cfRule type="expression" dxfId="401" priority="20" stopIfTrue="1">
      <formula>$H8&lt;=5</formula>
    </cfRule>
  </conditionalFormatting>
  <conditionalFormatting sqref="I8:I29">
    <cfRule type="expression" dxfId="400" priority="18" stopIfTrue="1">
      <formula>$J8&lt;=5</formula>
    </cfRule>
  </conditionalFormatting>
  <conditionalFormatting sqref="K8:K29">
    <cfRule type="expression" dxfId="399" priority="16" stopIfTrue="1">
      <formula>$L8&lt;=5</formula>
    </cfRule>
  </conditionalFormatting>
  <conditionalFormatting sqref="D8:D29">
    <cfRule type="expression" dxfId="398" priority="14" stopIfTrue="1">
      <formula>$F8&lt;=5</formula>
    </cfRule>
  </conditionalFormatting>
  <conditionalFormatting sqref="N8:N29">
    <cfRule type="expression" dxfId="397" priority="8" stopIfTrue="1">
      <formula>$N8&lt;=5</formula>
    </cfRule>
  </conditionalFormatting>
  <conditionalFormatting sqref="M8:M29">
    <cfRule type="expression" dxfId="396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2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230</v>
      </c>
    </row>
    <row r="3" spans="1:14" s="1" customFormat="1" ht="18.75" customHeight="1">
      <c r="A3" s="35"/>
      <c r="B3" s="116" t="s">
        <v>179</v>
      </c>
      <c r="C3" s="117"/>
      <c r="D3" s="126">
        <v>63463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867419391</v>
      </c>
      <c r="E8" s="40">
        <f t="shared" ref="E8:E29" si="0">IFERROR(D8/$D$30,0)</f>
        <v>1.6797920977596914E-2</v>
      </c>
      <c r="F8" s="41">
        <f>_xlfn.IFS(D8&gt;0,RANK(D8,$D$8:$D$29,0),D8=0,"-")</f>
        <v>14</v>
      </c>
      <c r="G8" s="59">
        <v>121987</v>
      </c>
      <c r="H8" s="46">
        <f>_xlfn.IFS(G8&gt;0,RANK(G8,$G$8:$G$29,0),G8=0,"-")</f>
        <v>15</v>
      </c>
      <c r="I8" s="59">
        <v>22188</v>
      </c>
      <c r="J8" s="41">
        <f>_xlfn.IFS(I8&gt;0,RANK(I8,$I$8:$I$29,0),I8=0,"-")</f>
        <v>12</v>
      </c>
      <c r="K8" s="42">
        <f>IFERROR(D8/I8,0)</f>
        <v>39094.077474310441</v>
      </c>
      <c r="L8" s="41">
        <f>_xlfn.IFS(K8&gt;0,RANK(K8,$K$8:$K$29,0),K8=0,"-")</f>
        <v>14</v>
      </c>
      <c r="M8" s="16">
        <f>IFERROR(I8/$D$3,0)</f>
        <v>0.34962103903061625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6281882824</v>
      </c>
      <c r="E9" s="45">
        <f t="shared" si="0"/>
        <v>0.12165115555743362</v>
      </c>
      <c r="F9" s="41">
        <f t="shared" ref="F9:F29" si="1">_xlfn.IFS(D9&gt;0,RANK(D9,$D$8:$D$29,0),D9=0,"-")</f>
        <v>2</v>
      </c>
      <c r="G9" s="60">
        <v>155746</v>
      </c>
      <c r="H9" s="46">
        <f t="shared" ref="H9:H29" si="2">_xlfn.IFS(G9&gt;0,RANK(G9,$G$8:$G$29,0),G9=0,"-")</f>
        <v>11</v>
      </c>
      <c r="I9" s="60">
        <v>28051</v>
      </c>
      <c r="J9" s="41">
        <f t="shared" ref="J9:J29" si="3">_xlfn.IFS(I9&gt;0,RANK(I9,$I$8:$I$29,0),I9=0,"-")</f>
        <v>9</v>
      </c>
      <c r="K9" s="47">
        <f t="shared" ref="K9:K29" si="4">IFERROR(D9/I9,0)</f>
        <v>223945.05807279598</v>
      </c>
      <c r="L9" s="41">
        <f t="shared" ref="L9:L29" si="5">_xlfn.IFS(K9&gt;0,RANK(K9,$K$8:$K$29,0),K9=0,"-")</f>
        <v>1</v>
      </c>
      <c r="M9" s="22">
        <f t="shared" ref="M9:M30" si="6">IFERROR(I9/$D$3,0)</f>
        <v>0.44200557805335394</v>
      </c>
      <c r="N9" s="15">
        <f t="shared" ref="N9:N29" si="7">_xlfn.IFS(M9&gt;0,RANK(M9,$M$8:$M$29,0),M9=0,"-")</f>
        <v>9</v>
      </c>
    </row>
    <row r="10" spans="1:14" ht="18.75" customHeight="1">
      <c r="B10" s="43" t="s">
        <v>30</v>
      </c>
      <c r="C10" s="44"/>
      <c r="D10" s="60">
        <v>689838885</v>
      </c>
      <c r="E10" s="45">
        <f t="shared" si="0"/>
        <v>1.3359003957871591E-2</v>
      </c>
      <c r="F10" s="41">
        <f t="shared" si="1"/>
        <v>16</v>
      </c>
      <c r="G10" s="60">
        <v>69652</v>
      </c>
      <c r="H10" s="46">
        <f t="shared" si="2"/>
        <v>16</v>
      </c>
      <c r="I10" s="60">
        <v>13817</v>
      </c>
      <c r="J10" s="41">
        <f t="shared" si="3"/>
        <v>16</v>
      </c>
      <c r="K10" s="47">
        <f t="shared" si="4"/>
        <v>49926.820945212421</v>
      </c>
      <c r="L10" s="41">
        <f t="shared" si="5"/>
        <v>13</v>
      </c>
      <c r="M10" s="22">
        <f t="shared" si="6"/>
        <v>0.21771741014449364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3513946366</v>
      </c>
      <c r="E11" s="45">
        <f t="shared" si="0"/>
        <v>6.8048966841210312E-2</v>
      </c>
      <c r="F11" s="41">
        <f t="shared" si="1"/>
        <v>5</v>
      </c>
      <c r="G11" s="60">
        <v>656993</v>
      </c>
      <c r="H11" s="46">
        <f t="shared" si="2"/>
        <v>2</v>
      </c>
      <c r="I11" s="60">
        <v>46598</v>
      </c>
      <c r="J11" s="41">
        <f t="shared" si="3"/>
        <v>2</v>
      </c>
      <c r="K11" s="47">
        <f t="shared" si="4"/>
        <v>75409.810850251088</v>
      </c>
      <c r="L11" s="41">
        <f t="shared" si="5"/>
        <v>11</v>
      </c>
      <c r="M11" s="22">
        <f t="shared" si="6"/>
        <v>0.73425460504545959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1433685191</v>
      </c>
      <c r="E12" s="45">
        <f t="shared" si="0"/>
        <v>2.7763883070915735E-2</v>
      </c>
      <c r="F12" s="41">
        <f t="shared" si="1"/>
        <v>12</v>
      </c>
      <c r="G12" s="60">
        <v>130125</v>
      </c>
      <c r="H12" s="46">
        <f t="shared" si="2"/>
        <v>13</v>
      </c>
      <c r="I12" s="60">
        <v>12528</v>
      </c>
      <c r="J12" s="41">
        <f t="shared" si="3"/>
        <v>17</v>
      </c>
      <c r="K12" s="47">
        <f t="shared" si="4"/>
        <v>114438.47310025543</v>
      </c>
      <c r="L12" s="41">
        <f t="shared" si="5"/>
        <v>6</v>
      </c>
      <c r="M12" s="22">
        <f t="shared" si="6"/>
        <v>0.19740636276255455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3114020290</v>
      </c>
      <c r="E13" s="45">
        <f t="shared" si="0"/>
        <v>6.0304239560230698E-2</v>
      </c>
      <c r="F13" s="41">
        <f t="shared" si="1"/>
        <v>9</v>
      </c>
      <c r="G13" s="60">
        <v>387830</v>
      </c>
      <c r="H13" s="46">
        <f t="shared" si="2"/>
        <v>5</v>
      </c>
      <c r="I13" s="60">
        <v>28472</v>
      </c>
      <c r="J13" s="41">
        <f t="shared" si="3"/>
        <v>8</v>
      </c>
      <c r="K13" s="47">
        <f t="shared" si="4"/>
        <v>109371.32235178421</v>
      </c>
      <c r="L13" s="41">
        <f t="shared" si="5"/>
        <v>7</v>
      </c>
      <c r="M13" s="22">
        <f t="shared" si="6"/>
        <v>0.44863936466917731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2283968137</v>
      </c>
      <c r="E14" s="45">
        <f t="shared" si="0"/>
        <v>4.4229949985837055E-2</v>
      </c>
      <c r="F14" s="41">
        <f t="shared" si="1"/>
        <v>10</v>
      </c>
      <c r="G14" s="60">
        <v>235502</v>
      </c>
      <c r="H14" s="46">
        <f t="shared" si="2"/>
        <v>7</v>
      </c>
      <c r="I14" s="60">
        <v>30740</v>
      </c>
      <c r="J14" s="41">
        <f t="shared" si="3"/>
        <v>6</v>
      </c>
      <c r="K14" s="47">
        <f t="shared" si="4"/>
        <v>74299.549024072869</v>
      </c>
      <c r="L14" s="41">
        <f t="shared" si="5"/>
        <v>12</v>
      </c>
      <c r="M14" s="22">
        <f t="shared" si="6"/>
        <v>0.48437672344515703</v>
      </c>
      <c r="N14" s="15">
        <f t="shared" si="7"/>
        <v>6</v>
      </c>
    </row>
    <row r="15" spans="1:14" ht="18.75" customHeight="1">
      <c r="B15" s="43" t="s">
        <v>35</v>
      </c>
      <c r="C15" s="44"/>
      <c r="D15" s="60">
        <v>149979220</v>
      </c>
      <c r="E15" s="45">
        <f t="shared" si="0"/>
        <v>2.9044071552714718E-3</v>
      </c>
      <c r="F15" s="41">
        <f t="shared" si="1"/>
        <v>18</v>
      </c>
      <c r="G15" s="60">
        <v>39973</v>
      </c>
      <c r="H15" s="46">
        <f t="shared" si="2"/>
        <v>18</v>
      </c>
      <c r="I15" s="60">
        <v>8089</v>
      </c>
      <c r="J15" s="41">
        <f t="shared" si="3"/>
        <v>18</v>
      </c>
      <c r="K15" s="47">
        <f t="shared" si="4"/>
        <v>18541.132402027444</v>
      </c>
      <c r="L15" s="41">
        <f t="shared" si="5"/>
        <v>17</v>
      </c>
      <c r="M15" s="22">
        <f t="shared" si="6"/>
        <v>0.12746009485842144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9369589463</v>
      </c>
      <c r="E16" s="45">
        <f t="shared" si="0"/>
        <v>0.18144582081633301</v>
      </c>
      <c r="F16" s="41">
        <f t="shared" si="1"/>
        <v>1</v>
      </c>
      <c r="G16" s="60">
        <v>800340</v>
      </c>
      <c r="H16" s="46">
        <f t="shared" si="2"/>
        <v>1</v>
      </c>
      <c r="I16" s="60">
        <v>49697</v>
      </c>
      <c r="J16" s="41">
        <f t="shared" si="3"/>
        <v>1</v>
      </c>
      <c r="K16" s="47">
        <f t="shared" si="4"/>
        <v>188534.30716139809</v>
      </c>
      <c r="L16" s="41">
        <f t="shared" si="5"/>
        <v>2</v>
      </c>
      <c r="M16" s="22">
        <f t="shared" si="6"/>
        <v>0.78308620771158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3366270686</v>
      </c>
      <c r="E17" s="45">
        <f t="shared" si="0"/>
        <v>6.5189168652824078E-2</v>
      </c>
      <c r="F17" s="41">
        <f t="shared" si="1"/>
        <v>6</v>
      </c>
      <c r="G17" s="60">
        <v>259522</v>
      </c>
      <c r="H17" s="46">
        <f t="shared" si="2"/>
        <v>6</v>
      </c>
      <c r="I17" s="60">
        <v>31625</v>
      </c>
      <c r="J17" s="41">
        <f t="shared" si="3"/>
        <v>5</v>
      </c>
      <c r="K17" s="47">
        <f t="shared" si="4"/>
        <v>106443.34184980237</v>
      </c>
      <c r="L17" s="41">
        <f t="shared" si="5"/>
        <v>8</v>
      </c>
      <c r="M17" s="22">
        <f t="shared" si="6"/>
        <v>0.49832185682996394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3827606905</v>
      </c>
      <c r="E18" s="45">
        <f t="shared" si="0"/>
        <v>7.4123127740286232E-2</v>
      </c>
      <c r="F18" s="41">
        <f t="shared" si="1"/>
        <v>4</v>
      </c>
      <c r="G18" s="60">
        <v>623535</v>
      </c>
      <c r="H18" s="46">
        <f t="shared" si="2"/>
        <v>3</v>
      </c>
      <c r="I18" s="60">
        <v>45201</v>
      </c>
      <c r="J18" s="41">
        <f t="shared" si="3"/>
        <v>3</v>
      </c>
      <c r="K18" s="47">
        <f t="shared" si="4"/>
        <v>84679.695250105084</v>
      </c>
      <c r="L18" s="41">
        <f t="shared" si="5"/>
        <v>10</v>
      </c>
      <c r="M18" s="22">
        <f t="shared" si="6"/>
        <v>0.71224177867418814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859715939</v>
      </c>
      <c r="E19" s="45">
        <f t="shared" si="0"/>
        <v>1.6648740570410568E-2</v>
      </c>
      <c r="F19" s="41">
        <f t="shared" si="1"/>
        <v>15</v>
      </c>
      <c r="G19" s="60">
        <v>215173</v>
      </c>
      <c r="H19" s="46">
        <f t="shared" si="2"/>
        <v>10</v>
      </c>
      <c r="I19" s="60">
        <v>28016</v>
      </c>
      <c r="J19" s="41">
        <f t="shared" si="3"/>
        <v>10</v>
      </c>
      <c r="K19" s="47">
        <f t="shared" si="4"/>
        <v>30686.605475442604</v>
      </c>
      <c r="L19" s="41">
        <f t="shared" si="5"/>
        <v>16</v>
      </c>
      <c r="M19" s="22">
        <f t="shared" si="6"/>
        <v>0.44145407560310734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6125952487</v>
      </c>
      <c r="E20" s="45">
        <f t="shared" si="0"/>
        <v>0.11863150265814069</v>
      </c>
      <c r="F20" s="41">
        <f t="shared" si="1"/>
        <v>3</v>
      </c>
      <c r="G20" s="60">
        <v>575582</v>
      </c>
      <c r="H20" s="46">
        <f t="shared" si="2"/>
        <v>4</v>
      </c>
      <c r="I20" s="60">
        <v>42133</v>
      </c>
      <c r="J20" s="41">
        <f t="shared" si="3"/>
        <v>4</v>
      </c>
      <c r="K20" s="47">
        <f t="shared" si="4"/>
        <v>145395.59221987517</v>
      </c>
      <c r="L20" s="41">
        <f t="shared" si="5"/>
        <v>4</v>
      </c>
      <c r="M20" s="22">
        <f t="shared" si="6"/>
        <v>0.66389864960685752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3292076516</v>
      </c>
      <c r="E21" s="45">
        <f t="shared" si="0"/>
        <v>6.3752369086674657E-2</v>
      </c>
      <c r="F21" s="41">
        <f t="shared" si="1"/>
        <v>8</v>
      </c>
      <c r="G21" s="60">
        <v>224418</v>
      </c>
      <c r="H21" s="46">
        <f t="shared" si="2"/>
        <v>8</v>
      </c>
      <c r="I21" s="60">
        <v>24857</v>
      </c>
      <c r="J21" s="41">
        <f t="shared" si="3"/>
        <v>11</v>
      </c>
      <c r="K21" s="47">
        <f t="shared" si="4"/>
        <v>132440.62099207466</v>
      </c>
      <c r="L21" s="41">
        <f t="shared" si="5"/>
        <v>5</v>
      </c>
      <c r="M21" s="22">
        <f t="shared" si="6"/>
        <v>0.3916770401651356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162372</v>
      </c>
      <c r="E22" s="45">
        <f t="shared" si="0"/>
        <v>3.1443982614107435E-6</v>
      </c>
      <c r="F22" s="41">
        <f t="shared" si="1"/>
        <v>21</v>
      </c>
      <c r="G22" s="60">
        <v>172</v>
      </c>
      <c r="H22" s="46">
        <f t="shared" si="2"/>
        <v>21</v>
      </c>
      <c r="I22" s="60">
        <v>106</v>
      </c>
      <c r="J22" s="41">
        <f t="shared" si="3"/>
        <v>21</v>
      </c>
      <c r="K22" s="47">
        <f t="shared" si="4"/>
        <v>1531.8113207547169</v>
      </c>
      <c r="L22" s="41">
        <f t="shared" si="5"/>
        <v>22</v>
      </c>
      <c r="M22" s="22">
        <f t="shared" si="6"/>
        <v>1.6702645636039897E-3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21115</v>
      </c>
      <c r="E23" s="45">
        <f t="shared" si="0"/>
        <v>4.0890036022028336E-7</v>
      </c>
      <c r="F23" s="41">
        <f t="shared" si="1"/>
        <v>22</v>
      </c>
      <c r="G23" s="60">
        <v>14</v>
      </c>
      <c r="H23" s="46">
        <f t="shared" si="2"/>
        <v>22</v>
      </c>
      <c r="I23" s="60">
        <v>8</v>
      </c>
      <c r="J23" s="41">
        <f t="shared" si="3"/>
        <v>22</v>
      </c>
      <c r="K23" s="47">
        <f t="shared" si="4"/>
        <v>2639.375</v>
      </c>
      <c r="L23" s="41">
        <f t="shared" si="5"/>
        <v>21</v>
      </c>
      <c r="M23" s="22">
        <f t="shared" si="6"/>
        <v>1.2605770291350865E-4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24567386</v>
      </c>
      <c r="E24" s="45">
        <f t="shared" si="0"/>
        <v>4.7575718612695932E-4</v>
      </c>
      <c r="F24" s="41">
        <f t="shared" si="1"/>
        <v>19</v>
      </c>
      <c r="G24" s="60">
        <v>5767</v>
      </c>
      <c r="H24" s="46">
        <f t="shared" si="2"/>
        <v>19</v>
      </c>
      <c r="I24" s="60">
        <v>1576</v>
      </c>
      <c r="J24" s="41">
        <f t="shared" si="3"/>
        <v>19</v>
      </c>
      <c r="K24" s="47">
        <f t="shared" si="4"/>
        <v>15588.442893401016</v>
      </c>
      <c r="L24" s="41">
        <f t="shared" si="5"/>
        <v>18</v>
      </c>
      <c r="M24" s="22">
        <f t="shared" si="6"/>
        <v>2.4833367473961206E-2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899217758</v>
      </c>
      <c r="E25" s="45">
        <f t="shared" si="0"/>
        <v>1.741370898236683E-2</v>
      </c>
      <c r="F25" s="41">
        <f t="shared" si="1"/>
        <v>13</v>
      </c>
      <c r="G25" s="60">
        <v>224320</v>
      </c>
      <c r="H25" s="46">
        <f t="shared" si="2"/>
        <v>9</v>
      </c>
      <c r="I25" s="60">
        <v>29109</v>
      </c>
      <c r="J25" s="41">
        <f t="shared" si="3"/>
        <v>7</v>
      </c>
      <c r="K25" s="47">
        <f t="shared" si="4"/>
        <v>30891.399841973274</v>
      </c>
      <c r="L25" s="41">
        <f t="shared" si="5"/>
        <v>15</v>
      </c>
      <c r="M25" s="22">
        <f t="shared" si="6"/>
        <v>0.45867670926366544</v>
      </c>
      <c r="N25" s="15">
        <f t="shared" si="7"/>
        <v>7</v>
      </c>
    </row>
    <row r="26" spans="2:15" ht="18.75" customHeight="1">
      <c r="B26" s="43" t="s">
        <v>40</v>
      </c>
      <c r="C26" s="44"/>
      <c r="D26" s="60">
        <v>3295304053</v>
      </c>
      <c r="E26" s="45">
        <f t="shared" si="0"/>
        <v>6.3814871622403971E-2</v>
      </c>
      <c r="F26" s="41">
        <f t="shared" si="1"/>
        <v>7</v>
      </c>
      <c r="G26" s="60">
        <v>126511</v>
      </c>
      <c r="H26" s="46">
        <f t="shared" si="2"/>
        <v>14</v>
      </c>
      <c r="I26" s="60">
        <v>20947</v>
      </c>
      <c r="J26" s="41">
        <f t="shared" si="3"/>
        <v>13</v>
      </c>
      <c r="K26" s="47">
        <f t="shared" si="4"/>
        <v>157316.27693703157</v>
      </c>
      <c r="L26" s="41">
        <f t="shared" si="5"/>
        <v>3</v>
      </c>
      <c r="M26" s="22">
        <f t="shared" si="6"/>
        <v>0.33006633786615824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282822274</v>
      </c>
      <c r="E27" s="45">
        <f t="shared" si="0"/>
        <v>5.4769656508131511E-3</v>
      </c>
      <c r="F27" s="41">
        <f t="shared" si="1"/>
        <v>17</v>
      </c>
      <c r="G27" s="60">
        <v>149986</v>
      </c>
      <c r="H27" s="46">
        <f t="shared" si="2"/>
        <v>12</v>
      </c>
      <c r="I27" s="60">
        <v>19345</v>
      </c>
      <c r="J27" s="41">
        <f t="shared" si="3"/>
        <v>14</v>
      </c>
      <c r="K27" s="47">
        <f t="shared" si="4"/>
        <v>14619.915947273197</v>
      </c>
      <c r="L27" s="41">
        <f t="shared" si="5"/>
        <v>19</v>
      </c>
      <c r="M27" s="22">
        <f t="shared" si="6"/>
        <v>0.30482328285772814</v>
      </c>
      <c r="N27" s="15">
        <f t="shared" si="7"/>
        <v>14</v>
      </c>
    </row>
    <row r="28" spans="2:15" ht="18.75" customHeight="1">
      <c r="B28" s="43" t="s">
        <v>42</v>
      </c>
      <c r="C28" s="44"/>
      <c r="D28" s="60">
        <v>1958484494</v>
      </c>
      <c r="E28" s="45">
        <f t="shared" si="0"/>
        <v>3.792682998259244E-2</v>
      </c>
      <c r="F28" s="41">
        <f t="shared" si="1"/>
        <v>11</v>
      </c>
      <c r="G28" s="60">
        <v>51492</v>
      </c>
      <c r="H28" s="46">
        <f t="shared" si="2"/>
        <v>17</v>
      </c>
      <c r="I28" s="60">
        <v>18825</v>
      </c>
      <c r="J28" s="41">
        <f t="shared" si="3"/>
        <v>15</v>
      </c>
      <c r="K28" s="60">
        <f t="shared" si="4"/>
        <v>104036.36090305445</v>
      </c>
      <c r="L28" s="41">
        <f t="shared" si="5"/>
        <v>9</v>
      </c>
      <c r="M28" s="22">
        <f t="shared" si="6"/>
        <v>0.29662953216835009</v>
      </c>
      <c r="N28" s="15">
        <f t="shared" si="7"/>
        <v>15</v>
      </c>
    </row>
    <row r="29" spans="2:15" ht="18.75" customHeight="1" thickBot="1">
      <c r="B29" s="48" t="s">
        <v>43</v>
      </c>
      <c r="C29" s="49"/>
      <c r="D29" s="61">
        <v>1965188</v>
      </c>
      <c r="E29" s="50">
        <f t="shared" si="0"/>
        <v>3.8056646038388736E-5</v>
      </c>
      <c r="F29" s="41">
        <f t="shared" si="1"/>
        <v>20</v>
      </c>
      <c r="G29" s="61">
        <v>1415</v>
      </c>
      <c r="H29" s="46">
        <f t="shared" si="2"/>
        <v>20</v>
      </c>
      <c r="I29" s="61">
        <v>279</v>
      </c>
      <c r="J29" s="41">
        <f t="shared" si="3"/>
        <v>20</v>
      </c>
      <c r="K29" s="51">
        <f t="shared" si="4"/>
        <v>7043.6845878136201</v>
      </c>
      <c r="L29" s="41">
        <f t="shared" si="5"/>
        <v>20</v>
      </c>
      <c r="M29" s="28">
        <f t="shared" si="6"/>
        <v>4.3962623891086149E-3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51638496940</v>
      </c>
      <c r="E30" s="70"/>
      <c r="F30" s="71"/>
      <c r="G30" s="62">
        <v>1616998</v>
      </c>
      <c r="H30" s="71"/>
      <c r="I30" s="62">
        <v>59242</v>
      </c>
      <c r="J30" s="71"/>
      <c r="K30" s="54">
        <f>IFERROR(D30/I30,0)</f>
        <v>871653.50494581542</v>
      </c>
      <c r="L30" s="71"/>
      <c r="M30" s="30">
        <f t="shared" si="6"/>
        <v>0.93348880450025995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95" priority="33" stopIfTrue="1">
      <formula>$F8&lt;=5</formula>
    </cfRule>
  </conditionalFormatting>
  <conditionalFormatting sqref="H8:H29">
    <cfRule type="expression" dxfId="394" priority="34" stopIfTrue="1">
      <formula>$H8&lt;=5</formula>
    </cfRule>
  </conditionalFormatting>
  <conditionalFormatting sqref="J8:J29">
    <cfRule type="expression" dxfId="393" priority="35" stopIfTrue="1">
      <formula>$J8&lt;=5</formula>
    </cfRule>
  </conditionalFormatting>
  <conditionalFormatting sqref="L8:L29">
    <cfRule type="expression" dxfId="392" priority="36" stopIfTrue="1">
      <formula>$L8&lt;=5</formula>
    </cfRule>
  </conditionalFormatting>
  <conditionalFormatting sqref="E8:E29">
    <cfRule type="expression" dxfId="391" priority="31" stopIfTrue="1">
      <formula>$F8&lt;=5</formula>
    </cfRule>
  </conditionalFormatting>
  <conditionalFormatting sqref="G8:G29">
    <cfRule type="expression" dxfId="390" priority="29" stopIfTrue="1">
      <formula>$H8&lt;=5</formula>
    </cfRule>
  </conditionalFormatting>
  <conditionalFormatting sqref="I8:I29">
    <cfRule type="expression" dxfId="389" priority="27" stopIfTrue="1">
      <formula>$J8&lt;=5</formula>
    </cfRule>
  </conditionalFormatting>
  <conditionalFormatting sqref="K8:K29">
    <cfRule type="expression" dxfId="388" priority="25" stopIfTrue="1">
      <formula>$L8&lt;=5</formula>
    </cfRule>
  </conditionalFormatting>
  <conditionalFormatting sqref="D8:D29">
    <cfRule type="expression" dxfId="387" priority="23" stopIfTrue="1">
      <formula>$F8&lt;=5</formula>
    </cfRule>
  </conditionalFormatting>
  <conditionalFormatting sqref="N8:N29">
    <cfRule type="expression" dxfId="386" priority="17" stopIfTrue="1">
      <formula>$N8&lt;=5</formula>
    </cfRule>
  </conditionalFormatting>
  <conditionalFormatting sqref="M8:M29">
    <cfRule type="expression" dxfId="385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3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231</v>
      </c>
    </row>
    <row r="3" spans="1:14" s="1" customFormat="1" ht="18.75" customHeight="1">
      <c r="A3" s="35"/>
      <c r="B3" s="116" t="s">
        <v>179</v>
      </c>
      <c r="C3" s="117"/>
      <c r="D3" s="126">
        <v>13721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98</v>
      </c>
      <c r="C8" s="39"/>
      <c r="D8" s="59">
        <v>171254142</v>
      </c>
      <c r="E8" s="40">
        <f t="shared" ref="E8:E29" si="0">IFERROR(D8/$D$30,0)</f>
        <v>1.3816949441965506E-2</v>
      </c>
      <c r="F8" s="41">
        <f>_xlfn.IFS(D8&gt;0,RANK(D8,$D$8:$D$29,0),D8=0,"-")</f>
        <v>14</v>
      </c>
      <c r="G8" s="59">
        <v>20884</v>
      </c>
      <c r="H8" s="46">
        <f>_xlfn.IFS(G8&gt;0,RANK(G8,$G$8:$G$29,0),G8=0,"-")</f>
        <v>14</v>
      </c>
      <c r="I8" s="59">
        <v>4326</v>
      </c>
      <c r="J8" s="41">
        <f>_xlfn.IFS(I8&gt;0,RANK(I8,$I$8:$I$29,0),I8=0,"-")</f>
        <v>13</v>
      </c>
      <c r="K8" s="42">
        <f>IFERROR(D8/I8,0)</f>
        <v>39587.180305131762</v>
      </c>
      <c r="L8" s="41">
        <f>_xlfn.IFS(K8&gt;0,RANK(K8,$K$8:$K$29,0),K8=0,"-")</f>
        <v>14</v>
      </c>
      <c r="M8" s="16">
        <f>IFERROR(I8/$D$3,0)</f>
        <v>0.31528314262808832</v>
      </c>
      <c r="N8" s="15">
        <f>_xlfn.IFS(M8&gt;0,RANK(M8,$M$8:$M$29,0),M8=0,"-")</f>
        <v>13</v>
      </c>
    </row>
    <row r="9" spans="1:14" ht="18.75" customHeight="1">
      <c r="B9" s="43" t="s">
        <v>99</v>
      </c>
      <c r="C9" s="44"/>
      <c r="D9" s="60">
        <v>1189917340</v>
      </c>
      <c r="E9" s="45">
        <f t="shared" si="0"/>
        <v>9.6003679297275504E-2</v>
      </c>
      <c r="F9" s="41">
        <f t="shared" ref="F9:F29" si="1">_xlfn.IFS(D9&gt;0,RANK(D9,$D$8:$D$29,0),D9=0,"-")</f>
        <v>3</v>
      </c>
      <c r="G9" s="60">
        <v>28536</v>
      </c>
      <c r="H9" s="46">
        <f t="shared" ref="H9:H29" si="2">_xlfn.IFS(G9&gt;0,RANK(G9,$G$8:$G$29,0),G9=0,"-")</f>
        <v>11</v>
      </c>
      <c r="I9" s="60">
        <v>5789</v>
      </c>
      <c r="J9" s="41">
        <f t="shared" ref="J9:J29" si="3">_xlfn.IFS(I9&gt;0,RANK(I9,$I$8:$I$29,0),I9=0,"-")</f>
        <v>9</v>
      </c>
      <c r="K9" s="47">
        <f t="shared" ref="K9:K29" si="4">IFERROR(D9/I9,0)</f>
        <v>205547.99447227499</v>
      </c>
      <c r="L9" s="41">
        <f t="shared" ref="L9:L29" si="5">_xlfn.IFS(K9&gt;0,RANK(K9,$K$8:$K$29,0),K9=0,"-")</f>
        <v>3</v>
      </c>
      <c r="M9" s="22">
        <f t="shared" ref="M9:M30" si="6">IFERROR(I9/$D$3,0)</f>
        <v>0.42190802419648715</v>
      </c>
      <c r="N9" s="15">
        <f t="shared" ref="N9:N29" si="7">_xlfn.IFS(M9&gt;0,RANK(M9,$M$8:$M$29,0),M9=0,"-")</f>
        <v>9</v>
      </c>
    </row>
    <row r="10" spans="1:14" ht="18.75" customHeight="1">
      <c r="B10" s="43" t="s">
        <v>100</v>
      </c>
      <c r="C10" s="44"/>
      <c r="D10" s="60">
        <v>132177682</v>
      </c>
      <c r="E10" s="45">
        <f t="shared" si="0"/>
        <v>1.0664222939204555E-2</v>
      </c>
      <c r="F10" s="41">
        <f t="shared" si="1"/>
        <v>16</v>
      </c>
      <c r="G10" s="60">
        <v>13283</v>
      </c>
      <c r="H10" s="46">
        <f t="shared" si="2"/>
        <v>16</v>
      </c>
      <c r="I10" s="60">
        <v>2631</v>
      </c>
      <c r="J10" s="41">
        <f t="shared" si="3"/>
        <v>17</v>
      </c>
      <c r="K10" s="47">
        <f t="shared" si="4"/>
        <v>50238.571645762066</v>
      </c>
      <c r="L10" s="41">
        <f t="shared" si="5"/>
        <v>13</v>
      </c>
      <c r="M10" s="22">
        <f t="shared" si="6"/>
        <v>0.19174987245827563</v>
      </c>
      <c r="N10" s="15">
        <f t="shared" si="7"/>
        <v>17</v>
      </c>
    </row>
    <row r="11" spans="1:14" ht="18.75" customHeight="1">
      <c r="B11" s="43" t="s">
        <v>101</v>
      </c>
      <c r="C11" s="44"/>
      <c r="D11" s="60">
        <v>705895011</v>
      </c>
      <c r="E11" s="45">
        <f t="shared" si="0"/>
        <v>5.6952290697428416E-2</v>
      </c>
      <c r="F11" s="41">
        <f t="shared" si="1"/>
        <v>10</v>
      </c>
      <c r="G11" s="60">
        <v>127202</v>
      </c>
      <c r="H11" s="46">
        <f t="shared" si="2"/>
        <v>2</v>
      </c>
      <c r="I11" s="60">
        <v>9767</v>
      </c>
      <c r="J11" s="41">
        <f t="shared" si="3"/>
        <v>2</v>
      </c>
      <c r="K11" s="47">
        <f t="shared" si="4"/>
        <v>72273.473021398589</v>
      </c>
      <c r="L11" s="41">
        <f t="shared" si="5"/>
        <v>11</v>
      </c>
      <c r="M11" s="22">
        <f t="shared" si="6"/>
        <v>0.71182858392245463</v>
      </c>
      <c r="N11" s="15">
        <f t="shared" si="7"/>
        <v>2</v>
      </c>
    </row>
    <row r="12" spans="1:14" ht="18.75" customHeight="1">
      <c r="B12" s="43" t="s">
        <v>102</v>
      </c>
      <c r="C12" s="44"/>
      <c r="D12" s="60">
        <v>782111496</v>
      </c>
      <c r="E12" s="45">
        <f t="shared" si="0"/>
        <v>6.310151025843222E-2</v>
      </c>
      <c r="F12" s="41">
        <f t="shared" si="1"/>
        <v>7</v>
      </c>
      <c r="G12" s="60">
        <v>27446</v>
      </c>
      <c r="H12" s="46">
        <f t="shared" si="2"/>
        <v>12</v>
      </c>
      <c r="I12" s="60">
        <v>2691</v>
      </c>
      <c r="J12" s="41">
        <f t="shared" si="3"/>
        <v>16</v>
      </c>
      <c r="K12" s="47">
        <f t="shared" si="4"/>
        <v>290639.72352285398</v>
      </c>
      <c r="L12" s="41">
        <f t="shared" si="5"/>
        <v>1</v>
      </c>
      <c r="M12" s="22">
        <f t="shared" si="6"/>
        <v>0.19612273157933094</v>
      </c>
      <c r="N12" s="15">
        <f t="shared" si="7"/>
        <v>16</v>
      </c>
    </row>
    <row r="13" spans="1:14" ht="18.75" customHeight="1">
      <c r="B13" s="43" t="s">
        <v>85</v>
      </c>
      <c r="C13" s="44"/>
      <c r="D13" s="60">
        <v>1061293722</v>
      </c>
      <c r="E13" s="45">
        <f t="shared" si="0"/>
        <v>8.5626201671369764E-2</v>
      </c>
      <c r="F13" s="41">
        <f t="shared" si="1"/>
        <v>4</v>
      </c>
      <c r="G13" s="60">
        <v>79176</v>
      </c>
      <c r="H13" s="46">
        <f t="shared" si="2"/>
        <v>5</v>
      </c>
      <c r="I13" s="60">
        <v>6151</v>
      </c>
      <c r="J13" s="41">
        <f t="shared" si="3"/>
        <v>6</v>
      </c>
      <c r="K13" s="47">
        <f t="shared" si="4"/>
        <v>172540.02958868476</v>
      </c>
      <c r="L13" s="41">
        <f t="shared" si="5"/>
        <v>6</v>
      </c>
      <c r="M13" s="22">
        <f t="shared" si="6"/>
        <v>0.4482909408935209</v>
      </c>
      <c r="N13" s="15">
        <f t="shared" si="7"/>
        <v>6</v>
      </c>
    </row>
    <row r="14" spans="1:14" ht="18.75" customHeight="1">
      <c r="B14" s="43" t="s">
        <v>103</v>
      </c>
      <c r="C14" s="44"/>
      <c r="D14" s="60">
        <v>389833585</v>
      </c>
      <c r="E14" s="45">
        <f t="shared" si="0"/>
        <v>3.1452149838951997E-2</v>
      </c>
      <c r="F14" s="41">
        <f t="shared" si="1"/>
        <v>12</v>
      </c>
      <c r="G14" s="60">
        <v>38204</v>
      </c>
      <c r="H14" s="46">
        <f t="shared" si="2"/>
        <v>9</v>
      </c>
      <c r="I14" s="60">
        <v>5891</v>
      </c>
      <c r="J14" s="41">
        <f t="shared" si="3"/>
        <v>8</v>
      </c>
      <c r="K14" s="47">
        <f t="shared" si="4"/>
        <v>66174.433033440844</v>
      </c>
      <c r="L14" s="41">
        <f t="shared" si="5"/>
        <v>12</v>
      </c>
      <c r="M14" s="22">
        <f t="shared" si="6"/>
        <v>0.42934188470228118</v>
      </c>
      <c r="N14" s="15">
        <f t="shared" si="7"/>
        <v>8</v>
      </c>
    </row>
    <row r="15" spans="1:14" ht="18.75" customHeight="1">
      <c r="B15" s="43" t="s">
        <v>104</v>
      </c>
      <c r="C15" s="44"/>
      <c r="D15" s="60">
        <v>33966446</v>
      </c>
      <c r="E15" s="45">
        <f t="shared" si="0"/>
        <v>2.7404456419235193E-3</v>
      </c>
      <c r="F15" s="41">
        <f t="shared" si="1"/>
        <v>18</v>
      </c>
      <c r="G15" s="60">
        <v>7704</v>
      </c>
      <c r="H15" s="46">
        <f t="shared" si="2"/>
        <v>18</v>
      </c>
      <c r="I15" s="60">
        <v>1644</v>
      </c>
      <c r="J15" s="41">
        <f t="shared" si="3"/>
        <v>18</v>
      </c>
      <c r="K15" s="47">
        <f t="shared" si="4"/>
        <v>20660.855231143552</v>
      </c>
      <c r="L15" s="41">
        <f t="shared" si="5"/>
        <v>17</v>
      </c>
      <c r="M15" s="22">
        <f t="shared" si="6"/>
        <v>0.11981633991691568</v>
      </c>
      <c r="N15" s="15">
        <f t="shared" si="7"/>
        <v>18</v>
      </c>
    </row>
    <row r="16" spans="1:14" ht="18.75" customHeight="1">
      <c r="B16" s="43" t="s">
        <v>105</v>
      </c>
      <c r="C16" s="44"/>
      <c r="D16" s="60">
        <v>2227910749</v>
      </c>
      <c r="E16" s="45">
        <f t="shared" si="0"/>
        <v>0.17974998923030139</v>
      </c>
      <c r="F16" s="41">
        <f t="shared" si="1"/>
        <v>1</v>
      </c>
      <c r="G16" s="60">
        <v>161646</v>
      </c>
      <c r="H16" s="46">
        <f t="shared" si="2"/>
        <v>1</v>
      </c>
      <c r="I16" s="60">
        <v>10750</v>
      </c>
      <c r="J16" s="41">
        <f t="shared" si="3"/>
        <v>1</v>
      </c>
      <c r="K16" s="47">
        <f t="shared" si="4"/>
        <v>207247.51153488373</v>
      </c>
      <c r="L16" s="41">
        <f t="shared" si="5"/>
        <v>2</v>
      </c>
      <c r="M16" s="22">
        <f t="shared" si="6"/>
        <v>0.78347059252241091</v>
      </c>
      <c r="N16" s="15">
        <f t="shared" si="7"/>
        <v>1</v>
      </c>
    </row>
    <row r="17" spans="2:15" ht="18.75" customHeight="1">
      <c r="B17" s="43" t="s">
        <v>106</v>
      </c>
      <c r="C17" s="44"/>
      <c r="D17" s="60">
        <v>713963717</v>
      </c>
      <c r="E17" s="45">
        <f t="shared" si="0"/>
        <v>5.7603281684052751E-2</v>
      </c>
      <c r="F17" s="41">
        <f t="shared" si="1"/>
        <v>9</v>
      </c>
      <c r="G17" s="60">
        <v>51620</v>
      </c>
      <c r="H17" s="46">
        <f t="shared" si="2"/>
        <v>6</v>
      </c>
      <c r="I17" s="60">
        <v>6614</v>
      </c>
      <c r="J17" s="41">
        <f t="shared" si="3"/>
        <v>5</v>
      </c>
      <c r="K17" s="47">
        <f t="shared" si="4"/>
        <v>107947.34154823102</v>
      </c>
      <c r="L17" s="41">
        <f t="shared" si="5"/>
        <v>8</v>
      </c>
      <c r="M17" s="22">
        <f t="shared" si="6"/>
        <v>0.48203483711099776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802720418</v>
      </c>
      <c r="E18" s="45">
        <f t="shared" si="0"/>
        <v>6.476425797362273E-2</v>
      </c>
      <c r="F18" s="41">
        <f t="shared" si="1"/>
        <v>6</v>
      </c>
      <c r="G18" s="60">
        <v>124320</v>
      </c>
      <c r="H18" s="46">
        <f t="shared" si="2"/>
        <v>4</v>
      </c>
      <c r="I18" s="60">
        <v>9464</v>
      </c>
      <c r="J18" s="41">
        <f t="shared" si="3"/>
        <v>3</v>
      </c>
      <c r="K18" s="47">
        <f t="shared" si="4"/>
        <v>84818.3028317836</v>
      </c>
      <c r="L18" s="41">
        <f t="shared" si="5"/>
        <v>10</v>
      </c>
      <c r="M18" s="22">
        <f t="shared" si="6"/>
        <v>0.68974564536112526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137504411</v>
      </c>
      <c r="E19" s="45">
        <f t="shared" si="0"/>
        <v>1.109398857537849E-2</v>
      </c>
      <c r="F19" s="41">
        <f t="shared" si="1"/>
        <v>15</v>
      </c>
      <c r="G19" s="60">
        <v>37320</v>
      </c>
      <c r="H19" s="46">
        <f t="shared" si="2"/>
        <v>10</v>
      </c>
      <c r="I19" s="60">
        <v>5357</v>
      </c>
      <c r="J19" s="41">
        <f t="shared" si="3"/>
        <v>10</v>
      </c>
      <c r="K19" s="47">
        <f t="shared" si="4"/>
        <v>25668.174537987681</v>
      </c>
      <c r="L19" s="41">
        <f t="shared" si="5"/>
        <v>16</v>
      </c>
      <c r="M19" s="22">
        <f t="shared" si="6"/>
        <v>0.39042343852488887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1737220461</v>
      </c>
      <c r="E20" s="45">
        <f t="shared" si="0"/>
        <v>0.140160623263553</v>
      </c>
      <c r="F20" s="41">
        <f t="shared" si="1"/>
        <v>2</v>
      </c>
      <c r="G20" s="60">
        <v>125389</v>
      </c>
      <c r="H20" s="46">
        <f t="shared" si="2"/>
        <v>3</v>
      </c>
      <c r="I20" s="60">
        <v>9083</v>
      </c>
      <c r="J20" s="41">
        <f t="shared" si="3"/>
        <v>4</v>
      </c>
      <c r="K20" s="47">
        <f t="shared" si="4"/>
        <v>191260.64747330177</v>
      </c>
      <c r="L20" s="41">
        <f t="shared" si="5"/>
        <v>5</v>
      </c>
      <c r="M20" s="22">
        <f t="shared" si="6"/>
        <v>0.66197798994242407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779044956</v>
      </c>
      <c r="E21" s="45">
        <f t="shared" si="0"/>
        <v>6.2854098851928747E-2</v>
      </c>
      <c r="F21" s="41">
        <f t="shared" si="1"/>
        <v>8</v>
      </c>
      <c r="G21" s="60">
        <v>49970</v>
      </c>
      <c r="H21" s="46">
        <f t="shared" si="2"/>
        <v>7</v>
      </c>
      <c r="I21" s="60">
        <v>5198</v>
      </c>
      <c r="J21" s="41">
        <f t="shared" si="3"/>
        <v>11</v>
      </c>
      <c r="K21" s="47">
        <f t="shared" si="4"/>
        <v>149873.98153135821</v>
      </c>
      <c r="L21" s="41">
        <f t="shared" si="5"/>
        <v>7</v>
      </c>
      <c r="M21" s="22">
        <f t="shared" si="6"/>
        <v>0.37883536185409228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2128</v>
      </c>
      <c r="E22" s="45">
        <f t="shared" si="0"/>
        <v>1.7168909358409911E-7</v>
      </c>
      <c r="F22" s="41">
        <f t="shared" si="1"/>
        <v>22</v>
      </c>
      <c r="G22" s="60">
        <v>3</v>
      </c>
      <c r="H22" s="46">
        <f t="shared" si="2"/>
        <v>21</v>
      </c>
      <c r="I22" s="60">
        <v>1</v>
      </c>
      <c r="J22" s="41">
        <f t="shared" si="3"/>
        <v>21</v>
      </c>
      <c r="K22" s="47">
        <f t="shared" si="4"/>
        <v>2128</v>
      </c>
      <c r="L22" s="41">
        <f t="shared" si="5"/>
        <v>22</v>
      </c>
      <c r="M22" s="22">
        <f t="shared" si="6"/>
        <v>7.2880985350921943E-5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6160</v>
      </c>
      <c r="E23" s="45">
        <f t="shared" si="0"/>
        <v>4.9699474458555002E-7</v>
      </c>
      <c r="F23" s="41">
        <f t="shared" si="1"/>
        <v>21</v>
      </c>
      <c r="G23" s="60">
        <v>2</v>
      </c>
      <c r="H23" s="46">
        <f t="shared" si="2"/>
        <v>22</v>
      </c>
      <c r="I23" s="60">
        <v>1</v>
      </c>
      <c r="J23" s="41">
        <f t="shared" si="3"/>
        <v>21</v>
      </c>
      <c r="K23" s="60">
        <f t="shared" si="4"/>
        <v>6160</v>
      </c>
      <c r="L23" s="41">
        <f t="shared" si="5"/>
        <v>20</v>
      </c>
      <c r="M23" s="22">
        <f t="shared" si="6"/>
        <v>7.2880985350921943E-5</v>
      </c>
      <c r="N23" s="15">
        <f t="shared" si="7"/>
        <v>21</v>
      </c>
    </row>
    <row r="24" spans="2:15" ht="18.75" customHeight="1">
      <c r="B24" s="43" t="s">
        <v>107</v>
      </c>
      <c r="C24" s="44"/>
      <c r="D24" s="60">
        <v>1155119</v>
      </c>
      <c r="E24" s="45">
        <f t="shared" si="0"/>
        <v>9.3196115644629215E-5</v>
      </c>
      <c r="F24" s="41">
        <f t="shared" si="1"/>
        <v>19</v>
      </c>
      <c r="G24" s="60">
        <v>594</v>
      </c>
      <c r="H24" s="46">
        <f t="shared" si="2"/>
        <v>19</v>
      </c>
      <c r="I24" s="60">
        <v>193</v>
      </c>
      <c r="J24" s="41">
        <f t="shared" si="3"/>
        <v>19</v>
      </c>
      <c r="K24" s="47">
        <f t="shared" si="4"/>
        <v>5985.072538860104</v>
      </c>
      <c r="L24" s="41">
        <f t="shared" si="5"/>
        <v>21</v>
      </c>
      <c r="M24" s="22">
        <f t="shared" si="6"/>
        <v>1.4066030172727935E-2</v>
      </c>
      <c r="N24" s="15">
        <f t="shared" si="7"/>
        <v>19</v>
      </c>
    </row>
    <row r="25" spans="2:15" ht="18.75" customHeight="1">
      <c r="B25" s="43" t="s">
        <v>108</v>
      </c>
      <c r="C25" s="44"/>
      <c r="D25" s="60">
        <v>201688761</v>
      </c>
      <c r="E25" s="45">
        <f t="shared" si="0"/>
        <v>1.6272443873209586E-2</v>
      </c>
      <c r="F25" s="41">
        <f t="shared" si="1"/>
        <v>13</v>
      </c>
      <c r="G25" s="60">
        <v>45051</v>
      </c>
      <c r="H25" s="46">
        <f t="shared" si="2"/>
        <v>8</v>
      </c>
      <c r="I25" s="60">
        <v>6089</v>
      </c>
      <c r="J25" s="41">
        <f t="shared" si="3"/>
        <v>7</v>
      </c>
      <c r="K25" s="47">
        <f t="shared" si="4"/>
        <v>33123.462144851372</v>
      </c>
      <c r="L25" s="41">
        <f t="shared" si="5"/>
        <v>15</v>
      </c>
      <c r="M25" s="22">
        <f t="shared" si="6"/>
        <v>0.44377231980176374</v>
      </c>
      <c r="N25" s="15">
        <f t="shared" si="7"/>
        <v>7</v>
      </c>
    </row>
    <row r="26" spans="2:15" ht="18.75" customHeight="1">
      <c r="B26" s="43" t="s">
        <v>109</v>
      </c>
      <c r="C26" s="44"/>
      <c r="D26" s="60">
        <v>822814515</v>
      </c>
      <c r="E26" s="45">
        <f t="shared" si="0"/>
        <v>6.6385469110991593E-2</v>
      </c>
      <c r="F26" s="41">
        <f t="shared" si="1"/>
        <v>5</v>
      </c>
      <c r="G26" s="60">
        <v>21157</v>
      </c>
      <c r="H26" s="46">
        <f t="shared" si="2"/>
        <v>13</v>
      </c>
      <c r="I26" s="60">
        <v>4032</v>
      </c>
      <c r="J26" s="41">
        <f t="shared" si="3"/>
        <v>14</v>
      </c>
      <c r="K26" s="47">
        <f t="shared" si="4"/>
        <v>204071.06026785713</v>
      </c>
      <c r="L26" s="41">
        <f t="shared" si="5"/>
        <v>4</v>
      </c>
      <c r="M26" s="22">
        <f t="shared" si="6"/>
        <v>0.2938561329349173</v>
      </c>
      <c r="N26" s="15">
        <f t="shared" si="7"/>
        <v>14</v>
      </c>
    </row>
    <row r="27" spans="2:15" ht="18.75" customHeight="1">
      <c r="B27" s="43" t="s">
        <v>110</v>
      </c>
      <c r="C27" s="44"/>
      <c r="D27" s="60">
        <v>52809686</v>
      </c>
      <c r="E27" s="45">
        <f t="shared" si="0"/>
        <v>4.2607364294177108E-3</v>
      </c>
      <c r="F27" s="41">
        <f t="shared" si="1"/>
        <v>17</v>
      </c>
      <c r="G27" s="60">
        <v>17375</v>
      </c>
      <c r="H27" s="46">
        <f t="shared" si="2"/>
        <v>15</v>
      </c>
      <c r="I27" s="60">
        <v>3043</v>
      </c>
      <c r="J27" s="41">
        <f t="shared" si="3"/>
        <v>15</v>
      </c>
      <c r="K27" s="47">
        <f t="shared" si="4"/>
        <v>17354.481104173512</v>
      </c>
      <c r="L27" s="41">
        <f t="shared" si="5"/>
        <v>18</v>
      </c>
      <c r="M27" s="22">
        <f t="shared" si="6"/>
        <v>0.22177683842285548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451103495</v>
      </c>
      <c r="E28" s="45">
        <f t="shared" si="0"/>
        <v>3.6395465305060708E-2</v>
      </c>
      <c r="F28" s="41">
        <f t="shared" si="1"/>
        <v>11</v>
      </c>
      <c r="G28" s="60">
        <v>10715</v>
      </c>
      <c r="H28" s="46">
        <f t="shared" si="2"/>
        <v>17</v>
      </c>
      <c r="I28" s="60">
        <v>4365</v>
      </c>
      <c r="J28" s="41">
        <f t="shared" si="3"/>
        <v>12</v>
      </c>
      <c r="K28" s="60">
        <f t="shared" si="4"/>
        <v>103345.58877434135</v>
      </c>
      <c r="L28" s="41">
        <f t="shared" si="5"/>
        <v>9</v>
      </c>
      <c r="M28" s="22">
        <f t="shared" si="6"/>
        <v>0.31812550105677428</v>
      </c>
      <c r="N28" s="15">
        <f t="shared" si="7"/>
        <v>12</v>
      </c>
    </row>
    <row r="29" spans="2:15" ht="18.75" customHeight="1" thickBot="1">
      <c r="B29" s="48" t="s">
        <v>111</v>
      </c>
      <c r="C29" s="49"/>
      <c r="D29" s="61">
        <v>103260</v>
      </c>
      <c r="E29" s="50">
        <f t="shared" si="0"/>
        <v>8.3311164490103723E-6</v>
      </c>
      <c r="F29" s="41">
        <f t="shared" si="1"/>
        <v>20</v>
      </c>
      <c r="G29" s="61">
        <v>67</v>
      </c>
      <c r="H29" s="46">
        <f t="shared" si="2"/>
        <v>20</v>
      </c>
      <c r="I29" s="61">
        <v>16</v>
      </c>
      <c r="J29" s="41">
        <f t="shared" si="3"/>
        <v>20</v>
      </c>
      <c r="K29" s="51">
        <f t="shared" si="4"/>
        <v>6453.75</v>
      </c>
      <c r="L29" s="41">
        <f t="shared" si="5"/>
        <v>19</v>
      </c>
      <c r="M29" s="28">
        <f t="shared" si="6"/>
        <v>1.1660957656147511E-3</v>
      </c>
      <c r="N29" s="15">
        <f t="shared" si="7"/>
        <v>20</v>
      </c>
    </row>
    <row r="30" spans="2:15" ht="18.75" customHeight="1" thickTop="1">
      <c r="B30" s="52" t="s">
        <v>112</v>
      </c>
      <c r="C30" s="53"/>
      <c r="D30" s="62">
        <v>12394497260</v>
      </c>
      <c r="E30" s="70"/>
      <c r="F30" s="71"/>
      <c r="G30" s="62">
        <v>311339</v>
      </c>
      <c r="H30" s="71"/>
      <c r="I30" s="62">
        <v>12562</v>
      </c>
      <c r="J30" s="71"/>
      <c r="K30" s="54">
        <f>IFERROR(D30/I30,0)</f>
        <v>986665.91784747655</v>
      </c>
      <c r="L30" s="71"/>
      <c r="M30" s="30">
        <f t="shared" si="6"/>
        <v>0.91553093797828144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84" priority="42" stopIfTrue="1">
      <formula>$F8&lt;=5</formula>
    </cfRule>
  </conditionalFormatting>
  <conditionalFormatting sqref="H8:H29">
    <cfRule type="expression" dxfId="383" priority="43" stopIfTrue="1">
      <formula>$H8&lt;=5</formula>
    </cfRule>
  </conditionalFormatting>
  <conditionalFormatting sqref="J8:J29">
    <cfRule type="expression" dxfId="382" priority="44" stopIfTrue="1">
      <formula>$J8&lt;=5</formula>
    </cfRule>
  </conditionalFormatting>
  <conditionalFormatting sqref="L8:L29">
    <cfRule type="expression" dxfId="381" priority="45" stopIfTrue="1">
      <formula>$L8&lt;=5</formula>
    </cfRule>
  </conditionalFormatting>
  <conditionalFormatting sqref="E8:E29">
    <cfRule type="expression" dxfId="380" priority="40" stopIfTrue="1">
      <formula>$F8&lt;=5</formula>
    </cfRule>
  </conditionalFormatting>
  <conditionalFormatting sqref="G8:G29">
    <cfRule type="expression" dxfId="379" priority="38" stopIfTrue="1">
      <formula>$H8&lt;=5</formula>
    </cfRule>
  </conditionalFormatting>
  <conditionalFormatting sqref="I8:I29">
    <cfRule type="expression" dxfId="378" priority="36" stopIfTrue="1">
      <formula>$J8&lt;=5</formula>
    </cfRule>
  </conditionalFormatting>
  <conditionalFormatting sqref="K8:K29">
    <cfRule type="expression" dxfId="377" priority="34" stopIfTrue="1">
      <formula>$L8&lt;=5</formula>
    </cfRule>
  </conditionalFormatting>
  <conditionalFormatting sqref="D8:D29">
    <cfRule type="expression" dxfId="376" priority="32" stopIfTrue="1">
      <formula>$F8&lt;=5</formula>
    </cfRule>
  </conditionalFormatting>
  <conditionalFormatting sqref="N8:N29">
    <cfRule type="expression" dxfId="375" priority="26" stopIfTrue="1">
      <formula>$N8&lt;=5</formula>
    </cfRule>
  </conditionalFormatting>
  <conditionalFormatting sqref="M8:M29">
    <cfRule type="expression" dxfId="374" priority="2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4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232</v>
      </c>
    </row>
    <row r="3" spans="1:14" s="1" customFormat="1" ht="18.75" customHeight="1">
      <c r="A3" s="35"/>
      <c r="B3" s="116" t="s">
        <v>179</v>
      </c>
      <c r="C3" s="117"/>
      <c r="D3" s="126">
        <v>25327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319597489</v>
      </c>
      <c r="E8" s="40">
        <f t="shared" ref="E8:E29" si="0">IFERROR(D8/$D$30,0)</f>
        <v>1.5332576161340912E-2</v>
      </c>
      <c r="F8" s="41">
        <f>_xlfn.IFS(D8&gt;0,RANK(D8,$D$8:$D$29,0),D8=0,"-")</f>
        <v>15</v>
      </c>
      <c r="G8" s="59">
        <v>42651</v>
      </c>
      <c r="H8" s="46">
        <f>_xlfn.IFS(G8&gt;0,RANK(G8,$G$8:$G$29,0),G8=0,"-")</f>
        <v>15</v>
      </c>
      <c r="I8" s="59">
        <v>8629</v>
      </c>
      <c r="J8" s="41">
        <f>_xlfn.IFS(I8&gt;0,RANK(I8,$I$8:$I$29,0),I8=0,"-")</f>
        <v>12</v>
      </c>
      <c r="K8" s="42">
        <f>IFERROR(D8/I8,0)</f>
        <v>37037.604473287749</v>
      </c>
      <c r="L8" s="41">
        <f>_xlfn.IFS(K8&gt;0,RANK(K8,$K$8:$K$29,0),K8=0,"-")</f>
        <v>14</v>
      </c>
      <c r="M8" s="16">
        <f>IFERROR(I8/$D$3,0)</f>
        <v>0.34070359695186953</v>
      </c>
      <c r="N8" s="15">
        <f>_xlfn.IFS(M8&gt;0,RANK(M8,$M$8:$M$29,0),M8=0,"-")</f>
        <v>12</v>
      </c>
    </row>
    <row r="9" spans="1:14" ht="18.75" customHeight="1">
      <c r="B9" s="43" t="s">
        <v>87</v>
      </c>
      <c r="C9" s="44"/>
      <c r="D9" s="60">
        <v>2540420279</v>
      </c>
      <c r="E9" s="45">
        <f t="shared" si="0"/>
        <v>0.12187576170093886</v>
      </c>
      <c r="F9" s="41">
        <f t="shared" ref="F9:F29" si="1">_xlfn.IFS(D9&gt;0,RANK(D9,$D$8:$D$29,0),D9=0,"-")</f>
        <v>3</v>
      </c>
      <c r="G9" s="60">
        <v>57614</v>
      </c>
      <c r="H9" s="46">
        <f t="shared" ref="H9:H29" si="2">_xlfn.IFS(G9&gt;0,RANK(G9,$G$8:$G$29,0),G9=0,"-")</f>
        <v>11</v>
      </c>
      <c r="I9" s="60">
        <v>10937</v>
      </c>
      <c r="J9" s="41">
        <f t="shared" ref="J9:J29" si="3">_xlfn.IFS(I9&gt;0,RANK(I9,$I$8:$I$29,0),I9=0,"-")</f>
        <v>9</v>
      </c>
      <c r="K9" s="47">
        <f t="shared" ref="K9:K29" si="4">IFERROR(D9/I9,0)</f>
        <v>232277.61534241567</v>
      </c>
      <c r="L9" s="41">
        <f t="shared" ref="L9:L29" si="5">_xlfn.IFS(K9&gt;0,RANK(K9,$K$8:$K$29,0),K9=0,"-")</f>
        <v>1</v>
      </c>
      <c r="M9" s="22">
        <f t="shared" ref="M9:M30" si="6">IFERROR(I9/$D$3,0)</f>
        <v>0.43183164212105657</v>
      </c>
      <c r="N9" s="15">
        <f t="shared" ref="N9:N29" si="7">_xlfn.IFS(M9&gt;0,RANK(M9,$M$8:$M$29,0),M9=0,"-")</f>
        <v>9</v>
      </c>
    </row>
    <row r="10" spans="1:14" ht="18.75" customHeight="1">
      <c r="B10" s="43" t="s">
        <v>88</v>
      </c>
      <c r="C10" s="44"/>
      <c r="D10" s="60">
        <v>309407105</v>
      </c>
      <c r="E10" s="45">
        <f t="shared" si="0"/>
        <v>1.4843696103859265E-2</v>
      </c>
      <c r="F10" s="41">
        <f t="shared" si="1"/>
        <v>16</v>
      </c>
      <c r="G10" s="60">
        <v>27170</v>
      </c>
      <c r="H10" s="46">
        <f t="shared" si="2"/>
        <v>16</v>
      </c>
      <c r="I10" s="60">
        <v>5015</v>
      </c>
      <c r="J10" s="41">
        <f t="shared" si="3"/>
        <v>16</v>
      </c>
      <c r="K10" s="47">
        <f t="shared" si="4"/>
        <v>61696.332003988035</v>
      </c>
      <c r="L10" s="41">
        <f t="shared" si="5"/>
        <v>13</v>
      </c>
      <c r="M10" s="22">
        <f t="shared" si="6"/>
        <v>0.19801002882299523</v>
      </c>
      <c r="N10" s="15">
        <f t="shared" si="7"/>
        <v>16</v>
      </c>
    </row>
    <row r="11" spans="1:14" ht="18.75" customHeight="1">
      <c r="B11" s="43" t="s">
        <v>89</v>
      </c>
      <c r="C11" s="44"/>
      <c r="D11" s="60">
        <v>1409439728</v>
      </c>
      <c r="E11" s="45">
        <f t="shared" si="0"/>
        <v>6.7617370968705015E-2</v>
      </c>
      <c r="F11" s="41">
        <f t="shared" si="1"/>
        <v>6</v>
      </c>
      <c r="G11" s="60">
        <v>252015</v>
      </c>
      <c r="H11" s="46">
        <f t="shared" si="2"/>
        <v>2</v>
      </c>
      <c r="I11" s="60">
        <v>18589</v>
      </c>
      <c r="J11" s="41">
        <f t="shared" si="3"/>
        <v>2</v>
      </c>
      <c r="K11" s="47">
        <f t="shared" si="4"/>
        <v>75821.169939211366</v>
      </c>
      <c r="L11" s="41">
        <f t="shared" si="5"/>
        <v>11</v>
      </c>
      <c r="M11" s="22">
        <f t="shared" si="6"/>
        <v>0.73395980574090891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414878820</v>
      </c>
      <c r="E12" s="45">
        <f t="shared" si="0"/>
        <v>1.9903664216139219E-2</v>
      </c>
      <c r="F12" s="41">
        <f t="shared" si="1"/>
        <v>12</v>
      </c>
      <c r="G12" s="60">
        <v>47217</v>
      </c>
      <c r="H12" s="46">
        <f t="shared" si="2"/>
        <v>12</v>
      </c>
      <c r="I12" s="60">
        <v>4909</v>
      </c>
      <c r="J12" s="41">
        <f t="shared" si="3"/>
        <v>17</v>
      </c>
      <c r="K12" s="47">
        <f t="shared" si="4"/>
        <v>84513.917294764717</v>
      </c>
      <c r="L12" s="41">
        <f t="shared" si="5"/>
        <v>10</v>
      </c>
      <c r="M12" s="22">
        <f t="shared" si="6"/>
        <v>0.19382477198246931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948582816</v>
      </c>
      <c r="E13" s="45">
        <f t="shared" si="0"/>
        <v>4.5507924099050828E-2</v>
      </c>
      <c r="F13" s="41">
        <f t="shared" si="1"/>
        <v>9</v>
      </c>
      <c r="G13" s="60">
        <v>146260</v>
      </c>
      <c r="H13" s="46">
        <f t="shared" si="2"/>
        <v>5</v>
      </c>
      <c r="I13" s="60">
        <v>11096</v>
      </c>
      <c r="J13" s="41">
        <f t="shared" si="3"/>
        <v>7</v>
      </c>
      <c r="K13" s="47">
        <f t="shared" si="4"/>
        <v>85488.718096611396</v>
      </c>
      <c r="L13" s="41">
        <f t="shared" si="5"/>
        <v>8</v>
      </c>
      <c r="M13" s="22">
        <f t="shared" si="6"/>
        <v>0.43810952738184544</v>
      </c>
      <c r="N13" s="15">
        <f t="shared" si="7"/>
        <v>7</v>
      </c>
    </row>
    <row r="14" spans="1:14" ht="18.75" customHeight="1">
      <c r="B14" s="43" t="s">
        <v>34</v>
      </c>
      <c r="C14" s="44"/>
      <c r="D14" s="60">
        <v>819170493</v>
      </c>
      <c r="E14" s="45">
        <f t="shared" si="0"/>
        <v>3.9299413810618779E-2</v>
      </c>
      <c r="F14" s="41">
        <f t="shared" si="1"/>
        <v>10</v>
      </c>
      <c r="G14" s="60">
        <v>83062</v>
      </c>
      <c r="H14" s="46">
        <f t="shared" si="2"/>
        <v>9</v>
      </c>
      <c r="I14" s="60">
        <v>11044</v>
      </c>
      <c r="J14" s="41">
        <f t="shared" si="3"/>
        <v>8</v>
      </c>
      <c r="K14" s="47">
        <f t="shared" si="4"/>
        <v>74173.351412531687</v>
      </c>
      <c r="L14" s="41">
        <f t="shared" si="5"/>
        <v>12</v>
      </c>
      <c r="M14" s="22">
        <f t="shared" si="6"/>
        <v>0.43605638251668183</v>
      </c>
      <c r="N14" s="15">
        <f t="shared" si="7"/>
        <v>8</v>
      </c>
    </row>
    <row r="15" spans="1:14" ht="18.75" customHeight="1">
      <c r="B15" s="43" t="s">
        <v>90</v>
      </c>
      <c r="C15" s="44"/>
      <c r="D15" s="60">
        <v>53668219</v>
      </c>
      <c r="E15" s="45">
        <f t="shared" si="0"/>
        <v>2.574713768358247E-3</v>
      </c>
      <c r="F15" s="41">
        <f t="shared" si="1"/>
        <v>18</v>
      </c>
      <c r="G15" s="60">
        <v>15512</v>
      </c>
      <c r="H15" s="46">
        <f t="shared" si="2"/>
        <v>18</v>
      </c>
      <c r="I15" s="60">
        <v>3221</v>
      </c>
      <c r="J15" s="41">
        <f t="shared" si="3"/>
        <v>18</v>
      </c>
      <c r="K15" s="47">
        <f t="shared" si="4"/>
        <v>16661.974231605091</v>
      </c>
      <c r="L15" s="41">
        <f t="shared" si="5"/>
        <v>19</v>
      </c>
      <c r="M15" s="22">
        <f t="shared" si="6"/>
        <v>0.12717653097484899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3903126033</v>
      </c>
      <c r="E16" s="45">
        <f t="shared" si="0"/>
        <v>0.18725108684531913</v>
      </c>
      <c r="F16" s="41">
        <f t="shared" si="1"/>
        <v>1</v>
      </c>
      <c r="G16" s="60">
        <v>319962</v>
      </c>
      <c r="H16" s="46">
        <f t="shared" si="2"/>
        <v>1</v>
      </c>
      <c r="I16" s="60">
        <v>20132</v>
      </c>
      <c r="J16" s="41">
        <f t="shared" si="3"/>
        <v>1</v>
      </c>
      <c r="K16" s="47">
        <f t="shared" si="4"/>
        <v>193876.71532882971</v>
      </c>
      <c r="L16" s="41">
        <f t="shared" si="5"/>
        <v>2</v>
      </c>
      <c r="M16" s="22">
        <f t="shared" si="6"/>
        <v>0.79488293125913057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1377390629</v>
      </c>
      <c r="E17" s="45">
        <f t="shared" si="0"/>
        <v>6.6079826813219306E-2</v>
      </c>
      <c r="F17" s="41">
        <f t="shared" si="1"/>
        <v>7</v>
      </c>
      <c r="G17" s="60">
        <v>101530</v>
      </c>
      <c r="H17" s="46">
        <f t="shared" si="2"/>
        <v>6</v>
      </c>
      <c r="I17" s="60">
        <v>12952</v>
      </c>
      <c r="J17" s="41">
        <f t="shared" si="3"/>
        <v>5</v>
      </c>
      <c r="K17" s="47">
        <f t="shared" si="4"/>
        <v>106345.78667387276</v>
      </c>
      <c r="L17" s="41">
        <f t="shared" si="5"/>
        <v>6</v>
      </c>
      <c r="M17" s="22">
        <f t="shared" si="6"/>
        <v>0.51139100564614837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1515983061</v>
      </c>
      <c r="E18" s="45">
        <f t="shared" si="0"/>
        <v>7.2728749574391141E-2</v>
      </c>
      <c r="F18" s="41">
        <f t="shared" si="1"/>
        <v>5</v>
      </c>
      <c r="G18" s="60">
        <v>242039</v>
      </c>
      <c r="H18" s="46">
        <f t="shared" si="2"/>
        <v>3</v>
      </c>
      <c r="I18" s="60">
        <v>17899</v>
      </c>
      <c r="J18" s="41">
        <f t="shared" si="3"/>
        <v>3</v>
      </c>
      <c r="K18" s="47">
        <f t="shared" si="4"/>
        <v>84696.522766635011</v>
      </c>
      <c r="L18" s="41">
        <f t="shared" si="5"/>
        <v>9</v>
      </c>
      <c r="M18" s="22">
        <f t="shared" si="6"/>
        <v>0.70671615272239108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365758534</v>
      </c>
      <c r="E19" s="45">
        <f t="shared" si="0"/>
        <v>1.754713592013046E-2</v>
      </c>
      <c r="F19" s="41">
        <f t="shared" si="1"/>
        <v>14</v>
      </c>
      <c r="G19" s="60">
        <v>80363</v>
      </c>
      <c r="H19" s="46">
        <f t="shared" si="2"/>
        <v>10</v>
      </c>
      <c r="I19" s="60">
        <v>10692</v>
      </c>
      <c r="J19" s="41">
        <f t="shared" si="3"/>
        <v>10</v>
      </c>
      <c r="K19" s="47">
        <f t="shared" si="4"/>
        <v>34208.617096894872</v>
      </c>
      <c r="L19" s="41">
        <f t="shared" si="5"/>
        <v>15</v>
      </c>
      <c r="M19" s="22">
        <f t="shared" si="6"/>
        <v>0.42215817112172782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2668636140</v>
      </c>
      <c r="E20" s="45">
        <f t="shared" si="0"/>
        <v>0.12802687214935168</v>
      </c>
      <c r="F20" s="41">
        <f t="shared" si="1"/>
        <v>2</v>
      </c>
      <c r="G20" s="60">
        <v>231031</v>
      </c>
      <c r="H20" s="46">
        <f t="shared" si="2"/>
        <v>4</v>
      </c>
      <c r="I20" s="60">
        <v>17016</v>
      </c>
      <c r="J20" s="41">
        <f t="shared" si="3"/>
        <v>4</v>
      </c>
      <c r="K20" s="47">
        <f t="shared" si="4"/>
        <v>156830.99083215796</v>
      </c>
      <c r="L20" s="41">
        <f t="shared" si="5"/>
        <v>4</v>
      </c>
      <c r="M20" s="22">
        <f t="shared" si="6"/>
        <v>0.67185217356970817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1669889446</v>
      </c>
      <c r="E21" s="45">
        <f t="shared" si="0"/>
        <v>8.0112353798294025E-2</v>
      </c>
      <c r="F21" s="41">
        <f t="shared" si="1"/>
        <v>4</v>
      </c>
      <c r="G21" s="60">
        <v>99106</v>
      </c>
      <c r="H21" s="46">
        <f t="shared" si="2"/>
        <v>7</v>
      </c>
      <c r="I21" s="60">
        <v>10185</v>
      </c>
      <c r="J21" s="41">
        <f t="shared" si="3"/>
        <v>11</v>
      </c>
      <c r="K21" s="47">
        <f t="shared" si="4"/>
        <v>163955.76298478156</v>
      </c>
      <c r="L21" s="41">
        <f t="shared" si="5"/>
        <v>3</v>
      </c>
      <c r="M21" s="22">
        <f t="shared" si="6"/>
        <v>0.40214000868638211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40947</v>
      </c>
      <c r="E22" s="45">
        <f t="shared" si="0"/>
        <v>1.9644177995354223E-6</v>
      </c>
      <c r="F22" s="41">
        <f t="shared" si="1"/>
        <v>21</v>
      </c>
      <c r="G22" s="60">
        <v>38</v>
      </c>
      <c r="H22" s="46">
        <f t="shared" si="2"/>
        <v>21</v>
      </c>
      <c r="I22" s="60">
        <v>8</v>
      </c>
      <c r="J22" s="41">
        <f t="shared" si="3"/>
        <v>21</v>
      </c>
      <c r="K22" s="47">
        <f t="shared" si="4"/>
        <v>5118.375</v>
      </c>
      <c r="L22" s="41">
        <f t="shared" si="5"/>
        <v>21</v>
      </c>
      <c r="M22" s="22">
        <f t="shared" si="6"/>
        <v>3.1586844079440913E-4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216</v>
      </c>
      <c r="E23" s="45">
        <f t="shared" si="0"/>
        <v>1.0362523376551425E-8</v>
      </c>
      <c r="F23" s="41">
        <f t="shared" si="1"/>
        <v>22</v>
      </c>
      <c r="G23" s="60">
        <v>1</v>
      </c>
      <c r="H23" s="46">
        <f t="shared" si="2"/>
        <v>22</v>
      </c>
      <c r="I23" s="60">
        <v>1</v>
      </c>
      <c r="J23" s="41">
        <f t="shared" si="3"/>
        <v>22</v>
      </c>
      <c r="K23" s="47">
        <f t="shared" si="4"/>
        <v>216</v>
      </c>
      <c r="L23" s="41">
        <f t="shared" si="5"/>
        <v>22</v>
      </c>
      <c r="M23" s="22">
        <f t="shared" si="6"/>
        <v>3.9483555099301141E-5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5677426</v>
      </c>
      <c r="E24" s="45">
        <f t="shared" si="0"/>
        <v>2.7237249835018913E-4</v>
      </c>
      <c r="F24" s="41">
        <f t="shared" si="1"/>
        <v>19</v>
      </c>
      <c r="G24" s="60">
        <v>1565</v>
      </c>
      <c r="H24" s="46">
        <f t="shared" si="2"/>
        <v>19</v>
      </c>
      <c r="I24" s="60">
        <v>476</v>
      </c>
      <c r="J24" s="41">
        <f t="shared" si="3"/>
        <v>19</v>
      </c>
      <c r="K24" s="47">
        <f t="shared" si="4"/>
        <v>11927.365546218487</v>
      </c>
      <c r="L24" s="41">
        <f t="shared" si="5"/>
        <v>20</v>
      </c>
      <c r="M24" s="22">
        <f t="shared" si="6"/>
        <v>1.8794172227267342E-2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386333278</v>
      </c>
      <c r="E25" s="45">
        <f t="shared" si="0"/>
        <v>1.8534201964883059E-2</v>
      </c>
      <c r="F25" s="41">
        <f t="shared" si="1"/>
        <v>13</v>
      </c>
      <c r="G25" s="60">
        <v>84170</v>
      </c>
      <c r="H25" s="46">
        <f t="shared" si="2"/>
        <v>8</v>
      </c>
      <c r="I25" s="60">
        <v>11393</v>
      </c>
      <c r="J25" s="41">
        <f t="shared" si="3"/>
        <v>6</v>
      </c>
      <c r="K25" s="47">
        <f t="shared" si="4"/>
        <v>33909.705784253492</v>
      </c>
      <c r="L25" s="41">
        <f t="shared" si="5"/>
        <v>16</v>
      </c>
      <c r="M25" s="22">
        <f t="shared" si="6"/>
        <v>0.44983614324633792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1302934476</v>
      </c>
      <c r="E26" s="45">
        <f t="shared" si="0"/>
        <v>6.25078192854851E-2</v>
      </c>
      <c r="F26" s="41">
        <f t="shared" si="1"/>
        <v>8</v>
      </c>
      <c r="G26" s="60">
        <v>47112</v>
      </c>
      <c r="H26" s="46">
        <f t="shared" si="2"/>
        <v>13</v>
      </c>
      <c r="I26" s="60">
        <v>8391</v>
      </c>
      <c r="J26" s="41">
        <f t="shared" si="3"/>
        <v>13</v>
      </c>
      <c r="K26" s="47">
        <f t="shared" si="4"/>
        <v>155277.61601716126</v>
      </c>
      <c r="L26" s="41">
        <f t="shared" si="5"/>
        <v>5</v>
      </c>
      <c r="M26" s="22">
        <f t="shared" si="6"/>
        <v>0.33130651083823587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106184339</v>
      </c>
      <c r="E27" s="45">
        <f t="shared" si="0"/>
        <v>5.0941559958850059E-3</v>
      </c>
      <c r="F27" s="41">
        <f t="shared" si="1"/>
        <v>17</v>
      </c>
      <c r="G27" s="60">
        <v>45498</v>
      </c>
      <c r="H27" s="46">
        <f t="shared" si="2"/>
        <v>14</v>
      </c>
      <c r="I27" s="60">
        <v>6105</v>
      </c>
      <c r="J27" s="41">
        <f t="shared" si="3"/>
        <v>15</v>
      </c>
      <c r="K27" s="47">
        <f t="shared" si="4"/>
        <v>17393.012121212123</v>
      </c>
      <c r="L27" s="41">
        <f t="shared" si="5"/>
        <v>18</v>
      </c>
      <c r="M27" s="22">
        <f t="shared" si="6"/>
        <v>0.24104710388123346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726530940</v>
      </c>
      <c r="E28" s="45">
        <f t="shared" si="0"/>
        <v>3.485506411823093E-2</v>
      </c>
      <c r="F28" s="41">
        <f t="shared" si="1"/>
        <v>11</v>
      </c>
      <c r="G28" s="60">
        <v>19761</v>
      </c>
      <c r="H28" s="46">
        <f t="shared" si="2"/>
        <v>17</v>
      </c>
      <c r="I28" s="60">
        <v>7806</v>
      </c>
      <c r="J28" s="41">
        <f t="shared" si="3"/>
        <v>14</v>
      </c>
      <c r="K28" s="47">
        <f t="shared" si="4"/>
        <v>93073.397386625671</v>
      </c>
      <c r="L28" s="41">
        <f t="shared" si="5"/>
        <v>7</v>
      </c>
      <c r="M28" s="22">
        <f t="shared" si="6"/>
        <v>0.30820863110514468</v>
      </c>
      <c r="N28" s="15">
        <f t="shared" si="7"/>
        <v>14</v>
      </c>
    </row>
    <row r="29" spans="2:15" ht="18.75" customHeight="1" thickBot="1">
      <c r="B29" s="48" t="s">
        <v>61</v>
      </c>
      <c r="C29" s="49"/>
      <c r="D29" s="61">
        <v>693396</v>
      </c>
      <c r="E29" s="50">
        <f t="shared" si="0"/>
        <v>3.32654271259595E-5</v>
      </c>
      <c r="F29" s="41">
        <f t="shared" si="1"/>
        <v>20</v>
      </c>
      <c r="G29" s="61">
        <v>177</v>
      </c>
      <c r="H29" s="46">
        <f t="shared" si="2"/>
        <v>20</v>
      </c>
      <c r="I29" s="61">
        <v>36</v>
      </c>
      <c r="J29" s="41">
        <f t="shared" si="3"/>
        <v>20</v>
      </c>
      <c r="K29" s="51">
        <f t="shared" si="4"/>
        <v>19261</v>
      </c>
      <c r="L29" s="41">
        <f t="shared" si="5"/>
        <v>17</v>
      </c>
      <c r="M29" s="28">
        <f t="shared" si="6"/>
        <v>1.4214079835748411E-3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20844343810</v>
      </c>
      <c r="E30" s="70"/>
      <c r="F30" s="71"/>
      <c r="G30" s="62">
        <v>605272</v>
      </c>
      <c r="H30" s="71"/>
      <c r="I30" s="62">
        <v>22958</v>
      </c>
      <c r="J30" s="71"/>
      <c r="K30" s="54">
        <f>IFERROR(D30/I30,0)</f>
        <v>907933.78386619047</v>
      </c>
      <c r="L30" s="71"/>
      <c r="M30" s="30">
        <f t="shared" si="6"/>
        <v>0.90646345796975558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73" priority="24" stopIfTrue="1">
      <formula>$F8&lt;=5</formula>
    </cfRule>
  </conditionalFormatting>
  <conditionalFormatting sqref="H8:H29">
    <cfRule type="expression" dxfId="372" priority="25" stopIfTrue="1">
      <formula>$H8&lt;=5</formula>
    </cfRule>
  </conditionalFormatting>
  <conditionalFormatting sqref="J8:J29">
    <cfRule type="expression" dxfId="371" priority="26" stopIfTrue="1">
      <formula>$J8&lt;=5</formula>
    </cfRule>
  </conditionalFormatting>
  <conditionalFormatting sqref="L8:L29">
    <cfRule type="expression" dxfId="370" priority="27" stopIfTrue="1">
      <formula>$L8&lt;=5</formula>
    </cfRule>
  </conditionalFormatting>
  <conditionalFormatting sqref="E8:E29">
    <cfRule type="expression" dxfId="369" priority="22" stopIfTrue="1">
      <formula>$F8&lt;=5</formula>
    </cfRule>
  </conditionalFormatting>
  <conditionalFormatting sqref="G8:G29">
    <cfRule type="expression" dxfId="368" priority="20" stopIfTrue="1">
      <formula>$H8&lt;=5</formula>
    </cfRule>
  </conditionalFormatting>
  <conditionalFormatting sqref="I8:I29">
    <cfRule type="expression" dxfId="367" priority="18" stopIfTrue="1">
      <formula>$J8&lt;=5</formula>
    </cfRule>
  </conditionalFormatting>
  <conditionalFormatting sqref="K8:K29">
    <cfRule type="expression" dxfId="366" priority="16" stopIfTrue="1">
      <formula>$L8&lt;=5</formula>
    </cfRule>
  </conditionalFormatting>
  <conditionalFormatting sqref="D8:D29">
    <cfRule type="expression" dxfId="365" priority="14" stopIfTrue="1">
      <formula>$F8&lt;=5</formula>
    </cfRule>
  </conditionalFormatting>
  <conditionalFormatting sqref="N8:N29">
    <cfRule type="expression" dxfId="364" priority="8" stopIfTrue="1">
      <formula>$N8&lt;=5</formula>
    </cfRule>
  </conditionalFormatting>
  <conditionalFormatting sqref="M8:M29">
    <cfRule type="expression" dxfId="363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5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233</v>
      </c>
    </row>
    <row r="3" spans="1:14" s="1" customFormat="1" ht="18.75" customHeight="1">
      <c r="A3" s="35"/>
      <c r="B3" s="116" t="s">
        <v>179</v>
      </c>
      <c r="C3" s="117"/>
      <c r="D3" s="126">
        <v>66900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98</v>
      </c>
      <c r="C8" s="39"/>
      <c r="D8" s="59">
        <v>783464309</v>
      </c>
      <c r="E8" s="40">
        <f t="shared" ref="E8:E29" si="0">IFERROR(D8/$D$30,0)</f>
        <v>1.5054182915405525E-2</v>
      </c>
      <c r="F8" s="41">
        <f>_xlfn.IFS(D8&gt;0,RANK(D8,$D$8:$D$29,0),D8=0,"-")</f>
        <v>15</v>
      </c>
      <c r="G8" s="59">
        <v>111080</v>
      </c>
      <c r="H8" s="46">
        <f>_xlfn.IFS(G8&gt;0,RANK(G8,$G$8:$G$29,0),G8=0,"-")</f>
        <v>15</v>
      </c>
      <c r="I8" s="59">
        <v>21566</v>
      </c>
      <c r="J8" s="41">
        <f>_xlfn.IFS(I8&gt;0,RANK(I8,$I$8:$I$29,0),I8=0,"-")</f>
        <v>12</v>
      </c>
      <c r="K8" s="42">
        <f>IFERROR(D8/I8,0)</f>
        <v>36328.679820087171</v>
      </c>
      <c r="L8" s="41">
        <f>_xlfn.IFS(K8&gt;0,RANK(K8,$K$8:$K$29,0),K8=0,"-")</f>
        <v>14</v>
      </c>
      <c r="M8" s="16">
        <f>IFERROR(I8/$D$3,0)</f>
        <v>0.32236173393124068</v>
      </c>
      <c r="N8" s="15">
        <f>_xlfn.IFS(M8&gt;0,RANK(M8,$M$8:$M$29,0),M8=0,"-")</f>
        <v>12</v>
      </c>
    </row>
    <row r="9" spans="1:14" ht="18.75" customHeight="1">
      <c r="B9" s="43" t="s">
        <v>99</v>
      </c>
      <c r="C9" s="44"/>
      <c r="D9" s="60">
        <v>6444977561</v>
      </c>
      <c r="E9" s="45">
        <f t="shared" si="0"/>
        <v>0.12383955462223636</v>
      </c>
      <c r="F9" s="41">
        <f t="shared" ref="F9:F29" si="1">_xlfn.IFS(D9&gt;0,RANK(D9,$D$8:$D$29,0),D9=0,"-")</f>
        <v>3</v>
      </c>
      <c r="G9" s="60">
        <v>164422</v>
      </c>
      <c r="H9" s="46">
        <f t="shared" ref="H9:H29" si="2">_xlfn.IFS(G9&gt;0,RANK(G9,$G$8:$G$29,0),G9=0,"-")</f>
        <v>11</v>
      </c>
      <c r="I9" s="60">
        <v>29379</v>
      </c>
      <c r="J9" s="41">
        <f t="shared" ref="J9:J29" si="3">_xlfn.IFS(I9&gt;0,RANK(I9,$I$8:$I$29,0),I9=0,"-")</f>
        <v>9</v>
      </c>
      <c r="K9" s="47">
        <f t="shared" ref="K9:K29" si="4">IFERROR(D9/I9,0)</f>
        <v>219373.61928588449</v>
      </c>
      <c r="L9" s="41">
        <f t="shared" ref="L9:L29" si="5">_xlfn.IFS(K9&gt;0,RANK(K9,$K$8:$K$29,0),K9=0,"-")</f>
        <v>1</v>
      </c>
      <c r="M9" s="22">
        <f t="shared" ref="M9:M30" si="6">IFERROR(I9/$D$3,0)</f>
        <v>0.43914798206278027</v>
      </c>
      <c r="N9" s="15">
        <f t="shared" ref="N9:N29" si="7">_xlfn.IFS(M9&gt;0,RANK(M9,$M$8:$M$29,0),M9=0,"-")</f>
        <v>9</v>
      </c>
    </row>
    <row r="10" spans="1:14" ht="18.75" customHeight="1">
      <c r="B10" s="43" t="s">
        <v>100</v>
      </c>
      <c r="C10" s="44"/>
      <c r="D10" s="60">
        <v>512991915</v>
      </c>
      <c r="E10" s="45">
        <f t="shared" si="0"/>
        <v>9.8570847884458801E-3</v>
      </c>
      <c r="F10" s="41">
        <f t="shared" si="1"/>
        <v>16</v>
      </c>
      <c r="G10" s="60">
        <v>66184</v>
      </c>
      <c r="H10" s="46">
        <f t="shared" si="2"/>
        <v>16</v>
      </c>
      <c r="I10" s="60">
        <v>11113</v>
      </c>
      <c r="J10" s="41">
        <f t="shared" si="3"/>
        <v>17</v>
      </c>
      <c r="K10" s="47">
        <f t="shared" si="4"/>
        <v>46161.424907765679</v>
      </c>
      <c r="L10" s="41">
        <f t="shared" si="5"/>
        <v>13</v>
      </c>
      <c r="M10" s="22">
        <f t="shared" si="6"/>
        <v>0.16611360239162928</v>
      </c>
      <c r="N10" s="15">
        <f t="shared" si="7"/>
        <v>17</v>
      </c>
    </row>
    <row r="11" spans="1:14" ht="18.75" customHeight="1">
      <c r="B11" s="43" t="s">
        <v>101</v>
      </c>
      <c r="C11" s="44"/>
      <c r="D11" s="60">
        <v>3438990578</v>
      </c>
      <c r="E11" s="45">
        <f t="shared" si="0"/>
        <v>6.6079836197832684E-2</v>
      </c>
      <c r="F11" s="41">
        <f t="shared" si="1"/>
        <v>6</v>
      </c>
      <c r="G11" s="60">
        <v>641636</v>
      </c>
      <c r="H11" s="46">
        <f t="shared" si="2"/>
        <v>2</v>
      </c>
      <c r="I11" s="60">
        <v>48693</v>
      </c>
      <c r="J11" s="41">
        <f t="shared" si="3"/>
        <v>2</v>
      </c>
      <c r="K11" s="47">
        <f t="shared" si="4"/>
        <v>70625.97453432731</v>
      </c>
      <c r="L11" s="41">
        <f t="shared" si="5"/>
        <v>10</v>
      </c>
      <c r="M11" s="22">
        <f t="shared" si="6"/>
        <v>0.72784753363228705</v>
      </c>
      <c r="N11" s="15">
        <f t="shared" si="7"/>
        <v>2</v>
      </c>
    </row>
    <row r="12" spans="1:14" ht="18.75" customHeight="1">
      <c r="B12" s="43" t="s">
        <v>102</v>
      </c>
      <c r="C12" s="44"/>
      <c r="D12" s="60">
        <v>1025762116</v>
      </c>
      <c r="E12" s="45">
        <f t="shared" si="0"/>
        <v>1.9709909366091391E-2</v>
      </c>
      <c r="F12" s="41">
        <f t="shared" si="1"/>
        <v>12</v>
      </c>
      <c r="G12" s="60">
        <v>123742</v>
      </c>
      <c r="H12" s="46">
        <f t="shared" si="2"/>
        <v>12</v>
      </c>
      <c r="I12" s="60">
        <v>12601</v>
      </c>
      <c r="J12" s="41">
        <f t="shared" si="3"/>
        <v>16</v>
      </c>
      <c r="K12" s="47">
        <f t="shared" si="4"/>
        <v>81403.231172129192</v>
      </c>
      <c r="L12" s="41">
        <f t="shared" si="5"/>
        <v>9</v>
      </c>
      <c r="M12" s="22">
        <f t="shared" si="6"/>
        <v>0.18835575485799702</v>
      </c>
      <c r="N12" s="15">
        <f t="shared" si="7"/>
        <v>16</v>
      </c>
    </row>
    <row r="13" spans="1:14" ht="18.75" customHeight="1">
      <c r="B13" s="43" t="s">
        <v>85</v>
      </c>
      <c r="C13" s="44"/>
      <c r="D13" s="60">
        <v>2669044783</v>
      </c>
      <c r="E13" s="45">
        <f t="shared" si="0"/>
        <v>5.1285410083295631E-2</v>
      </c>
      <c r="F13" s="41">
        <f t="shared" si="1"/>
        <v>9</v>
      </c>
      <c r="G13" s="60">
        <v>382633</v>
      </c>
      <c r="H13" s="46">
        <f t="shared" si="2"/>
        <v>5</v>
      </c>
      <c r="I13" s="60">
        <v>29404</v>
      </c>
      <c r="J13" s="41">
        <f t="shared" si="3"/>
        <v>8</v>
      </c>
      <c r="K13" s="47">
        <f t="shared" si="4"/>
        <v>90771.486294381713</v>
      </c>
      <c r="L13" s="41">
        <f t="shared" si="5"/>
        <v>7</v>
      </c>
      <c r="M13" s="22">
        <f t="shared" si="6"/>
        <v>0.43952167414050825</v>
      </c>
      <c r="N13" s="15">
        <f t="shared" si="7"/>
        <v>8</v>
      </c>
    </row>
    <row r="14" spans="1:14" ht="18.75" customHeight="1">
      <c r="B14" s="43" t="s">
        <v>103</v>
      </c>
      <c r="C14" s="44"/>
      <c r="D14" s="60">
        <v>2079919631</v>
      </c>
      <c r="E14" s="45">
        <f t="shared" si="0"/>
        <v>3.9965433287423385E-2</v>
      </c>
      <c r="F14" s="41">
        <f t="shared" si="1"/>
        <v>10</v>
      </c>
      <c r="G14" s="60">
        <v>191765</v>
      </c>
      <c r="H14" s="46">
        <f t="shared" si="2"/>
        <v>10</v>
      </c>
      <c r="I14" s="60">
        <v>30678</v>
      </c>
      <c r="J14" s="41">
        <f t="shared" si="3"/>
        <v>6</v>
      </c>
      <c r="K14" s="47">
        <f t="shared" si="4"/>
        <v>67798.410294021771</v>
      </c>
      <c r="L14" s="41">
        <f t="shared" si="5"/>
        <v>11</v>
      </c>
      <c r="M14" s="22">
        <f t="shared" si="6"/>
        <v>0.45856502242152464</v>
      </c>
      <c r="N14" s="15">
        <f t="shared" si="7"/>
        <v>6</v>
      </c>
    </row>
    <row r="15" spans="1:14" ht="18.75" customHeight="1">
      <c r="B15" s="43" t="s">
        <v>104</v>
      </c>
      <c r="C15" s="44"/>
      <c r="D15" s="60">
        <v>170983361</v>
      </c>
      <c r="E15" s="45">
        <f t="shared" si="0"/>
        <v>3.2854269970131024E-3</v>
      </c>
      <c r="F15" s="41">
        <f t="shared" si="1"/>
        <v>18</v>
      </c>
      <c r="G15" s="60">
        <v>37450</v>
      </c>
      <c r="H15" s="46">
        <f t="shared" si="2"/>
        <v>18</v>
      </c>
      <c r="I15" s="60">
        <v>8800</v>
      </c>
      <c r="J15" s="41">
        <f t="shared" si="3"/>
        <v>18</v>
      </c>
      <c r="K15" s="47">
        <f t="shared" si="4"/>
        <v>19429.927386363637</v>
      </c>
      <c r="L15" s="41">
        <f t="shared" si="5"/>
        <v>17</v>
      </c>
      <c r="M15" s="22">
        <f t="shared" si="6"/>
        <v>0.13153961136023917</v>
      </c>
      <c r="N15" s="15">
        <f t="shared" si="7"/>
        <v>18</v>
      </c>
    </row>
    <row r="16" spans="1:14" ht="18.75" customHeight="1">
      <c r="B16" s="43" t="s">
        <v>105</v>
      </c>
      <c r="C16" s="44"/>
      <c r="D16" s="60">
        <v>9688486909</v>
      </c>
      <c r="E16" s="45">
        <f t="shared" si="0"/>
        <v>0.18616323988997166</v>
      </c>
      <c r="F16" s="41">
        <f t="shared" si="1"/>
        <v>1</v>
      </c>
      <c r="G16" s="60">
        <v>779711</v>
      </c>
      <c r="H16" s="46">
        <f t="shared" si="2"/>
        <v>1</v>
      </c>
      <c r="I16" s="60">
        <v>52226</v>
      </c>
      <c r="J16" s="41">
        <f t="shared" si="3"/>
        <v>1</v>
      </c>
      <c r="K16" s="47">
        <f t="shared" si="4"/>
        <v>185510.79747635277</v>
      </c>
      <c r="L16" s="41">
        <f t="shared" si="5"/>
        <v>2</v>
      </c>
      <c r="M16" s="22">
        <f t="shared" si="6"/>
        <v>0.78065769805680119</v>
      </c>
      <c r="N16" s="15">
        <f t="shared" si="7"/>
        <v>1</v>
      </c>
    </row>
    <row r="17" spans="2:15" ht="18.75" customHeight="1">
      <c r="B17" s="43" t="s">
        <v>106</v>
      </c>
      <c r="C17" s="44"/>
      <c r="D17" s="60">
        <v>3330441820</v>
      </c>
      <c r="E17" s="45">
        <f t="shared" si="0"/>
        <v>6.3994083420839121E-2</v>
      </c>
      <c r="F17" s="41">
        <f t="shared" si="1"/>
        <v>8</v>
      </c>
      <c r="G17" s="60">
        <v>248299</v>
      </c>
      <c r="H17" s="46">
        <f t="shared" si="2"/>
        <v>6</v>
      </c>
      <c r="I17" s="60">
        <v>32494</v>
      </c>
      <c r="J17" s="41">
        <f t="shared" si="3"/>
        <v>5</v>
      </c>
      <c r="K17" s="47">
        <f t="shared" si="4"/>
        <v>102494.05490244353</v>
      </c>
      <c r="L17" s="41">
        <f t="shared" si="5"/>
        <v>6</v>
      </c>
      <c r="M17" s="22">
        <f t="shared" si="6"/>
        <v>0.48571001494768312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3953317161</v>
      </c>
      <c r="E18" s="45">
        <f t="shared" si="0"/>
        <v>7.5962566489171962E-2</v>
      </c>
      <c r="F18" s="41">
        <f t="shared" si="1"/>
        <v>4</v>
      </c>
      <c r="G18" s="60">
        <v>608358</v>
      </c>
      <c r="H18" s="46">
        <f t="shared" si="2"/>
        <v>3</v>
      </c>
      <c r="I18" s="60">
        <v>46170</v>
      </c>
      <c r="J18" s="41">
        <f t="shared" si="3"/>
        <v>3</v>
      </c>
      <c r="K18" s="47">
        <f t="shared" si="4"/>
        <v>85625.236322287194</v>
      </c>
      <c r="L18" s="41">
        <f t="shared" si="5"/>
        <v>8</v>
      </c>
      <c r="M18" s="22">
        <f t="shared" si="6"/>
        <v>0.69013452914798201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905259029</v>
      </c>
      <c r="E19" s="45">
        <f t="shared" si="0"/>
        <v>1.7394455435733695E-2</v>
      </c>
      <c r="F19" s="41">
        <f t="shared" si="1"/>
        <v>14</v>
      </c>
      <c r="G19" s="60">
        <v>202585</v>
      </c>
      <c r="H19" s="46">
        <f t="shared" si="2"/>
        <v>9</v>
      </c>
      <c r="I19" s="60">
        <v>27797</v>
      </c>
      <c r="J19" s="41">
        <f t="shared" si="3"/>
        <v>10</v>
      </c>
      <c r="K19" s="47">
        <f t="shared" si="4"/>
        <v>32566.788826132317</v>
      </c>
      <c r="L19" s="41">
        <f t="shared" si="5"/>
        <v>15</v>
      </c>
      <c r="M19" s="22">
        <f t="shared" si="6"/>
        <v>0.41550074738415543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7187763631</v>
      </c>
      <c r="E20" s="45">
        <f t="shared" si="0"/>
        <v>0.13811210952530242</v>
      </c>
      <c r="F20" s="41">
        <f t="shared" si="1"/>
        <v>2</v>
      </c>
      <c r="G20" s="60">
        <v>570458</v>
      </c>
      <c r="H20" s="46">
        <f t="shared" si="2"/>
        <v>4</v>
      </c>
      <c r="I20" s="60">
        <v>44024</v>
      </c>
      <c r="J20" s="41">
        <f t="shared" si="3"/>
        <v>4</v>
      </c>
      <c r="K20" s="47">
        <f t="shared" si="4"/>
        <v>163269.20840904961</v>
      </c>
      <c r="L20" s="41">
        <f t="shared" si="5"/>
        <v>3</v>
      </c>
      <c r="M20" s="22">
        <f t="shared" si="6"/>
        <v>0.65805680119581467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3842781948</v>
      </c>
      <c r="E21" s="45">
        <f t="shared" si="0"/>
        <v>7.3838644191780739E-2</v>
      </c>
      <c r="F21" s="41">
        <f t="shared" si="1"/>
        <v>5</v>
      </c>
      <c r="G21" s="60">
        <v>239519</v>
      </c>
      <c r="H21" s="46">
        <f t="shared" si="2"/>
        <v>7</v>
      </c>
      <c r="I21" s="60">
        <v>25780</v>
      </c>
      <c r="J21" s="41">
        <f t="shared" si="3"/>
        <v>11</v>
      </c>
      <c r="K21" s="47">
        <f t="shared" si="4"/>
        <v>149060.58758727697</v>
      </c>
      <c r="L21" s="41">
        <f t="shared" si="5"/>
        <v>5</v>
      </c>
      <c r="M21" s="22">
        <f t="shared" si="6"/>
        <v>0.38535127055306428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75669</v>
      </c>
      <c r="E22" s="45">
        <f t="shared" si="0"/>
        <v>1.4539717431158956E-6</v>
      </c>
      <c r="F22" s="41">
        <f t="shared" si="1"/>
        <v>21</v>
      </c>
      <c r="G22" s="60">
        <v>47</v>
      </c>
      <c r="H22" s="46">
        <f t="shared" si="2"/>
        <v>21</v>
      </c>
      <c r="I22" s="60">
        <v>15</v>
      </c>
      <c r="J22" s="41">
        <f t="shared" si="3"/>
        <v>21</v>
      </c>
      <c r="K22" s="47">
        <f t="shared" si="4"/>
        <v>5044.6000000000004</v>
      </c>
      <c r="L22" s="41">
        <f t="shared" si="5"/>
        <v>21</v>
      </c>
      <c r="M22" s="22">
        <f t="shared" si="6"/>
        <v>2.242152466367713E-4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7035</v>
      </c>
      <c r="E23" s="45">
        <f t="shared" si="0"/>
        <v>1.3517677269185962E-7</v>
      </c>
      <c r="F23" s="41">
        <f t="shared" si="1"/>
        <v>22</v>
      </c>
      <c r="G23" s="60">
        <v>5</v>
      </c>
      <c r="H23" s="46">
        <f t="shared" si="2"/>
        <v>22</v>
      </c>
      <c r="I23" s="60">
        <v>3</v>
      </c>
      <c r="J23" s="41">
        <f t="shared" si="3"/>
        <v>22</v>
      </c>
      <c r="K23" s="47">
        <f t="shared" si="4"/>
        <v>2345</v>
      </c>
      <c r="L23" s="41">
        <f t="shared" si="5"/>
        <v>22</v>
      </c>
      <c r="M23" s="22">
        <f t="shared" si="6"/>
        <v>4.4843049327354258E-5</v>
      </c>
      <c r="N23" s="15">
        <f t="shared" si="7"/>
        <v>22</v>
      </c>
    </row>
    <row r="24" spans="2:15" ht="18.75" customHeight="1">
      <c r="B24" s="43" t="s">
        <v>107</v>
      </c>
      <c r="C24" s="44"/>
      <c r="D24" s="60">
        <v>16839781</v>
      </c>
      <c r="E24" s="45">
        <f t="shared" si="0"/>
        <v>3.2357459110415019E-4</v>
      </c>
      <c r="F24" s="41">
        <f t="shared" si="1"/>
        <v>19</v>
      </c>
      <c r="G24" s="60">
        <v>5466</v>
      </c>
      <c r="H24" s="46">
        <f t="shared" si="2"/>
        <v>19</v>
      </c>
      <c r="I24" s="60">
        <v>1540</v>
      </c>
      <c r="J24" s="41">
        <f t="shared" si="3"/>
        <v>19</v>
      </c>
      <c r="K24" s="47">
        <f t="shared" si="4"/>
        <v>10934.922727272728</v>
      </c>
      <c r="L24" s="41">
        <f t="shared" si="5"/>
        <v>19</v>
      </c>
      <c r="M24" s="22">
        <f t="shared" si="6"/>
        <v>2.3019431988041853E-2</v>
      </c>
      <c r="N24" s="15">
        <f t="shared" si="7"/>
        <v>19</v>
      </c>
    </row>
    <row r="25" spans="2:15" ht="18.75" customHeight="1">
      <c r="B25" s="43" t="s">
        <v>108</v>
      </c>
      <c r="C25" s="44"/>
      <c r="D25" s="60">
        <v>929585917</v>
      </c>
      <c r="E25" s="45">
        <f t="shared" si="0"/>
        <v>1.7861893987187332E-2</v>
      </c>
      <c r="F25" s="41">
        <f t="shared" si="1"/>
        <v>13</v>
      </c>
      <c r="G25" s="60">
        <v>211021</v>
      </c>
      <c r="H25" s="46">
        <f t="shared" si="2"/>
        <v>8</v>
      </c>
      <c r="I25" s="60">
        <v>29728</v>
      </c>
      <c r="J25" s="41">
        <f t="shared" si="3"/>
        <v>7</v>
      </c>
      <c r="K25" s="47">
        <f t="shared" si="4"/>
        <v>31269.70926399354</v>
      </c>
      <c r="L25" s="41">
        <f t="shared" si="5"/>
        <v>16</v>
      </c>
      <c r="M25" s="22">
        <f t="shared" si="6"/>
        <v>0.44436472346786249</v>
      </c>
      <c r="N25" s="15">
        <f t="shared" si="7"/>
        <v>7</v>
      </c>
    </row>
    <row r="26" spans="2:15" ht="18.75" customHeight="1">
      <c r="B26" s="43" t="s">
        <v>109</v>
      </c>
      <c r="C26" s="44"/>
      <c r="D26" s="60">
        <v>3339555935</v>
      </c>
      <c r="E26" s="45">
        <f t="shared" si="0"/>
        <v>6.4169210165919782E-2</v>
      </c>
      <c r="F26" s="41">
        <f t="shared" si="1"/>
        <v>7</v>
      </c>
      <c r="G26" s="60">
        <v>123278</v>
      </c>
      <c r="H26" s="46">
        <f t="shared" si="2"/>
        <v>13</v>
      </c>
      <c r="I26" s="60">
        <v>21198</v>
      </c>
      <c r="J26" s="41">
        <f t="shared" si="3"/>
        <v>13</v>
      </c>
      <c r="K26" s="47">
        <f t="shared" si="4"/>
        <v>157541.08571563356</v>
      </c>
      <c r="L26" s="41">
        <f t="shared" si="5"/>
        <v>4</v>
      </c>
      <c r="M26" s="22">
        <f t="shared" si="6"/>
        <v>0.31686098654708522</v>
      </c>
      <c r="N26" s="15">
        <f t="shared" si="7"/>
        <v>13</v>
      </c>
    </row>
    <row r="27" spans="2:15" ht="18.75" customHeight="1">
      <c r="B27" s="43" t="s">
        <v>110</v>
      </c>
      <c r="C27" s="44"/>
      <c r="D27" s="60">
        <v>352785881</v>
      </c>
      <c r="E27" s="45">
        <f t="shared" si="0"/>
        <v>6.7787429772330401E-3</v>
      </c>
      <c r="F27" s="41">
        <f t="shared" si="1"/>
        <v>17</v>
      </c>
      <c r="G27" s="60">
        <v>115589</v>
      </c>
      <c r="H27" s="46">
        <f t="shared" si="2"/>
        <v>14</v>
      </c>
      <c r="I27" s="60">
        <v>18341</v>
      </c>
      <c r="J27" s="41">
        <f t="shared" si="3"/>
        <v>15</v>
      </c>
      <c r="K27" s="47">
        <f t="shared" si="4"/>
        <v>19234.822583283356</v>
      </c>
      <c r="L27" s="41">
        <f t="shared" si="5"/>
        <v>18</v>
      </c>
      <c r="M27" s="22">
        <f t="shared" si="6"/>
        <v>0.27415545590433482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1366750552</v>
      </c>
      <c r="E28" s="45">
        <f t="shared" si="0"/>
        <v>2.626196569924345E-2</v>
      </c>
      <c r="F28" s="41">
        <f t="shared" si="1"/>
        <v>11</v>
      </c>
      <c r="G28" s="60">
        <v>52025</v>
      </c>
      <c r="H28" s="46">
        <f t="shared" si="2"/>
        <v>17</v>
      </c>
      <c r="I28" s="60">
        <v>20942</v>
      </c>
      <c r="J28" s="41">
        <f t="shared" si="3"/>
        <v>14</v>
      </c>
      <c r="K28" s="60">
        <f t="shared" si="4"/>
        <v>65263.611498424216</v>
      </c>
      <c r="L28" s="41">
        <f t="shared" si="5"/>
        <v>12</v>
      </c>
      <c r="M28" s="22">
        <f t="shared" si="6"/>
        <v>0.313034379671151</v>
      </c>
      <c r="N28" s="15">
        <f t="shared" si="7"/>
        <v>14</v>
      </c>
    </row>
    <row r="29" spans="2:15" ht="18.75" customHeight="1" thickBot="1">
      <c r="B29" s="48" t="s">
        <v>111</v>
      </c>
      <c r="C29" s="49"/>
      <c r="D29" s="61">
        <v>3179108</v>
      </c>
      <c r="E29" s="50">
        <f t="shared" si="0"/>
        <v>6.1086220252860334E-5</v>
      </c>
      <c r="F29" s="41">
        <f t="shared" si="1"/>
        <v>20</v>
      </c>
      <c r="G29" s="61">
        <v>4148</v>
      </c>
      <c r="H29" s="46">
        <f t="shared" si="2"/>
        <v>20</v>
      </c>
      <c r="I29" s="61">
        <v>451</v>
      </c>
      <c r="J29" s="41">
        <f t="shared" si="3"/>
        <v>20</v>
      </c>
      <c r="K29" s="51">
        <f t="shared" si="4"/>
        <v>7049.019955654102</v>
      </c>
      <c r="L29" s="41">
        <f t="shared" si="5"/>
        <v>20</v>
      </c>
      <c r="M29" s="28">
        <f t="shared" si="6"/>
        <v>6.7414050822122568E-3</v>
      </c>
      <c r="N29" s="15">
        <f t="shared" si="7"/>
        <v>20</v>
      </c>
    </row>
    <row r="30" spans="2:15" ht="18.75" customHeight="1" thickTop="1">
      <c r="B30" s="52" t="s">
        <v>112</v>
      </c>
      <c r="C30" s="53"/>
      <c r="D30" s="62">
        <v>52042964630</v>
      </c>
      <c r="E30" s="70"/>
      <c r="F30" s="71"/>
      <c r="G30" s="62">
        <v>1564347</v>
      </c>
      <c r="H30" s="71"/>
      <c r="I30" s="62">
        <v>62234</v>
      </c>
      <c r="J30" s="71"/>
      <c r="K30" s="54">
        <f>IFERROR(D30/I30,0)</f>
        <v>836246.49918051227</v>
      </c>
      <c r="L30" s="71"/>
      <c r="M30" s="30">
        <f t="shared" si="6"/>
        <v>0.93025411061285501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62" priority="33" stopIfTrue="1">
      <formula>$F8&lt;=5</formula>
    </cfRule>
  </conditionalFormatting>
  <conditionalFormatting sqref="H8:H29">
    <cfRule type="expression" dxfId="361" priority="34" stopIfTrue="1">
      <formula>$H8&lt;=5</formula>
    </cfRule>
  </conditionalFormatting>
  <conditionalFormatting sqref="J8:J29">
    <cfRule type="expression" dxfId="360" priority="35" stopIfTrue="1">
      <formula>$J8&lt;=5</formula>
    </cfRule>
  </conditionalFormatting>
  <conditionalFormatting sqref="L8:L29">
    <cfRule type="expression" dxfId="359" priority="36" stopIfTrue="1">
      <formula>$L8&lt;=5</formula>
    </cfRule>
  </conditionalFormatting>
  <conditionalFormatting sqref="E8:E29">
    <cfRule type="expression" dxfId="358" priority="31" stopIfTrue="1">
      <formula>$F8&lt;=5</formula>
    </cfRule>
  </conditionalFormatting>
  <conditionalFormatting sqref="G8:G29">
    <cfRule type="expression" dxfId="357" priority="29" stopIfTrue="1">
      <formula>$H8&lt;=5</formula>
    </cfRule>
  </conditionalFormatting>
  <conditionalFormatting sqref="I8:I29">
    <cfRule type="expression" dxfId="356" priority="27" stopIfTrue="1">
      <formula>$J8&lt;=5</formula>
    </cfRule>
  </conditionalFormatting>
  <conditionalFormatting sqref="K8:K29">
    <cfRule type="expression" dxfId="355" priority="25" stopIfTrue="1">
      <formula>$L8&lt;=5</formula>
    </cfRule>
  </conditionalFormatting>
  <conditionalFormatting sqref="D8:D29">
    <cfRule type="expression" dxfId="354" priority="23" stopIfTrue="1">
      <formula>$F8&lt;=5</formula>
    </cfRule>
  </conditionalFormatting>
  <conditionalFormatting sqref="N8:N29">
    <cfRule type="expression" dxfId="353" priority="17" stopIfTrue="1">
      <formula>$N8&lt;=5</formula>
    </cfRule>
  </conditionalFormatting>
  <conditionalFormatting sqref="M8:M29">
    <cfRule type="expression" dxfId="352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6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234</v>
      </c>
    </row>
    <row r="3" spans="1:14" s="1" customFormat="1" ht="18.75" customHeight="1">
      <c r="A3" s="35"/>
      <c r="B3" s="116" t="s">
        <v>179</v>
      </c>
      <c r="C3" s="117"/>
      <c r="D3" s="126">
        <v>41176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719100019</v>
      </c>
      <c r="E8" s="40">
        <f t="shared" ref="E8:E29" si="0">IFERROR(D8/$D$30,0)</f>
        <v>2.0944207769093972E-2</v>
      </c>
      <c r="F8" s="41">
        <f>_xlfn.IFS(D8&gt;0,RANK(D8,$D$8:$D$29,0),D8=0,"-")</f>
        <v>13</v>
      </c>
      <c r="G8" s="59">
        <v>72090</v>
      </c>
      <c r="H8" s="46">
        <f>_xlfn.IFS(G8&gt;0,RANK(G8,$G$8:$G$29,0),G8=0,"-")</f>
        <v>15</v>
      </c>
      <c r="I8" s="59">
        <v>14355</v>
      </c>
      <c r="J8" s="41">
        <f>_xlfn.IFS(I8&gt;0,RANK(I8,$I$8:$I$29,0),I8=0,"-")</f>
        <v>12</v>
      </c>
      <c r="K8" s="42">
        <f>IFERROR(D8/I8,0)</f>
        <v>50094.045210727971</v>
      </c>
      <c r="L8" s="41">
        <f>_xlfn.IFS(K8&gt;0,RANK(K8,$K$8:$K$29,0),K8=0,"-")</f>
        <v>14</v>
      </c>
      <c r="M8" s="16">
        <f>IFERROR(I8/$D$3,0)</f>
        <v>0.34862541286186127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4130183549</v>
      </c>
      <c r="E9" s="45">
        <f t="shared" si="0"/>
        <v>0.12029400652087859</v>
      </c>
      <c r="F9" s="41">
        <f t="shared" ref="F9:F29" si="1">_xlfn.IFS(D9&gt;0,RANK(D9,$D$8:$D$29,0),D9=0,"-")</f>
        <v>2</v>
      </c>
      <c r="G9" s="60">
        <v>100920</v>
      </c>
      <c r="H9" s="46">
        <f t="shared" ref="H9:H29" si="2">_xlfn.IFS(G9&gt;0,RANK(G9,$G$8:$G$29,0),G9=0,"-")</f>
        <v>11</v>
      </c>
      <c r="I9" s="60">
        <v>17986</v>
      </c>
      <c r="J9" s="41">
        <f t="shared" ref="J9:J29" si="3">_xlfn.IFS(I9&gt;0,RANK(I9,$I$8:$I$29,0),I9=0,"-")</f>
        <v>9</v>
      </c>
      <c r="K9" s="47">
        <f t="shared" ref="K9:K29" si="4">IFERROR(D9/I9,0)</f>
        <v>229633.24524630269</v>
      </c>
      <c r="L9" s="41">
        <f t="shared" ref="L9:L29" si="5">_xlfn.IFS(K9&gt;0,RANK(K9,$K$8:$K$29,0),K9=0,"-")</f>
        <v>1</v>
      </c>
      <c r="M9" s="22">
        <f t="shared" ref="M9:M30" si="6">IFERROR(I9/$D$3,0)</f>
        <v>0.43680784923256266</v>
      </c>
      <c r="N9" s="15">
        <f t="shared" ref="N9:N29" si="7">_xlfn.IFS(M9&gt;0,RANK(M9,$M$8:$M$29,0),M9=0,"-")</f>
        <v>9</v>
      </c>
    </row>
    <row r="10" spans="1:14" ht="18.75" customHeight="1">
      <c r="B10" s="43" t="s">
        <v>30</v>
      </c>
      <c r="C10" s="44"/>
      <c r="D10" s="60">
        <v>540127876</v>
      </c>
      <c r="E10" s="45">
        <f t="shared" si="0"/>
        <v>1.5731539643893996E-2</v>
      </c>
      <c r="F10" s="41">
        <f t="shared" si="1"/>
        <v>16</v>
      </c>
      <c r="G10" s="60">
        <v>43321</v>
      </c>
      <c r="H10" s="46">
        <f t="shared" si="2"/>
        <v>16</v>
      </c>
      <c r="I10" s="60">
        <v>8615</v>
      </c>
      <c r="J10" s="41">
        <f t="shared" si="3"/>
        <v>16</v>
      </c>
      <c r="K10" s="47">
        <f t="shared" si="4"/>
        <v>62696.213116656996</v>
      </c>
      <c r="L10" s="41">
        <f t="shared" si="5"/>
        <v>13</v>
      </c>
      <c r="M10" s="22">
        <f t="shared" si="6"/>
        <v>0.20922381970079659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2343865701</v>
      </c>
      <c r="E11" s="45">
        <f t="shared" si="0"/>
        <v>6.8266456581190946E-2</v>
      </c>
      <c r="F11" s="41">
        <f t="shared" si="1"/>
        <v>5</v>
      </c>
      <c r="G11" s="60">
        <v>401106</v>
      </c>
      <c r="H11" s="46">
        <f t="shared" si="2"/>
        <v>2</v>
      </c>
      <c r="I11" s="60">
        <v>29702</v>
      </c>
      <c r="J11" s="41">
        <f t="shared" si="3"/>
        <v>2</v>
      </c>
      <c r="K11" s="47">
        <f t="shared" si="4"/>
        <v>78912.723082620694</v>
      </c>
      <c r="L11" s="41">
        <f t="shared" si="5"/>
        <v>11</v>
      </c>
      <c r="M11" s="22">
        <f t="shared" si="6"/>
        <v>0.72134252962890999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941148935</v>
      </c>
      <c r="E12" s="45">
        <f t="shared" si="0"/>
        <v>2.7411512050455829E-2</v>
      </c>
      <c r="F12" s="41">
        <f t="shared" si="1"/>
        <v>12</v>
      </c>
      <c r="G12" s="60">
        <v>84637</v>
      </c>
      <c r="H12" s="46">
        <f t="shared" si="2"/>
        <v>12</v>
      </c>
      <c r="I12" s="60">
        <v>8234</v>
      </c>
      <c r="J12" s="41">
        <f t="shared" si="3"/>
        <v>17</v>
      </c>
      <c r="K12" s="47">
        <f t="shared" si="4"/>
        <v>114300.33215933932</v>
      </c>
      <c r="L12" s="41">
        <f t="shared" si="5"/>
        <v>7</v>
      </c>
      <c r="M12" s="22">
        <f t="shared" si="6"/>
        <v>0.19997085680979212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2059460279</v>
      </c>
      <c r="E13" s="45">
        <f t="shared" si="0"/>
        <v>5.9982982667077689E-2</v>
      </c>
      <c r="F13" s="41">
        <f t="shared" si="1"/>
        <v>9</v>
      </c>
      <c r="G13" s="60">
        <v>248460</v>
      </c>
      <c r="H13" s="46">
        <f t="shared" si="2"/>
        <v>5</v>
      </c>
      <c r="I13" s="60">
        <v>18608</v>
      </c>
      <c r="J13" s="41">
        <f t="shared" si="3"/>
        <v>8</v>
      </c>
      <c r="K13" s="47">
        <f t="shared" si="4"/>
        <v>110676.06830395528</v>
      </c>
      <c r="L13" s="41">
        <f t="shared" si="5"/>
        <v>8</v>
      </c>
      <c r="M13" s="22">
        <f t="shared" si="6"/>
        <v>0.45191373615698466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1308465123</v>
      </c>
      <c r="E14" s="45">
        <f t="shared" si="0"/>
        <v>3.8109810416685722E-2</v>
      </c>
      <c r="F14" s="41">
        <f t="shared" si="1"/>
        <v>10</v>
      </c>
      <c r="G14" s="60">
        <v>129047</v>
      </c>
      <c r="H14" s="46">
        <f t="shared" si="2"/>
        <v>10</v>
      </c>
      <c r="I14" s="60">
        <v>18704</v>
      </c>
      <c r="J14" s="41">
        <f t="shared" si="3"/>
        <v>7</v>
      </c>
      <c r="K14" s="47">
        <f t="shared" si="4"/>
        <v>69956.433008982029</v>
      </c>
      <c r="L14" s="41">
        <f t="shared" si="5"/>
        <v>12</v>
      </c>
      <c r="M14" s="22">
        <f t="shared" si="6"/>
        <v>0.45424519137361569</v>
      </c>
      <c r="N14" s="15">
        <f t="shared" si="7"/>
        <v>7</v>
      </c>
    </row>
    <row r="15" spans="1:14" ht="18.75" customHeight="1">
      <c r="B15" s="43" t="s">
        <v>35</v>
      </c>
      <c r="C15" s="44"/>
      <c r="D15" s="60">
        <v>94952767</v>
      </c>
      <c r="E15" s="45">
        <f t="shared" si="0"/>
        <v>2.7655547597730903E-3</v>
      </c>
      <c r="F15" s="41">
        <f t="shared" si="1"/>
        <v>18</v>
      </c>
      <c r="G15" s="60">
        <v>22139</v>
      </c>
      <c r="H15" s="46">
        <f t="shared" si="2"/>
        <v>18</v>
      </c>
      <c r="I15" s="60">
        <v>5135</v>
      </c>
      <c r="J15" s="41">
        <f t="shared" si="3"/>
        <v>18</v>
      </c>
      <c r="K15" s="47">
        <f t="shared" si="4"/>
        <v>18491.288607594935</v>
      </c>
      <c r="L15" s="41">
        <f t="shared" si="5"/>
        <v>19</v>
      </c>
      <c r="M15" s="22">
        <f t="shared" si="6"/>
        <v>0.12470856809792112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6016261242</v>
      </c>
      <c r="E16" s="45">
        <f t="shared" si="0"/>
        <v>0.17522712017282724</v>
      </c>
      <c r="F16" s="41">
        <f t="shared" si="1"/>
        <v>1</v>
      </c>
      <c r="G16" s="60">
        <v>485783</v>
      </c>
      <c r="H16" s="46">
        <f t="shared" si="2"/>
        <v>1</v>
      </c>
      <c r="I16" s="60">
        <v>31603</v>
      </c>
      <c r="J16" s="41">
        <f t="shared" si="3"/>
        <v>1</v>
      </c>
      <c r="K16" s="47">
        <f t="shared" si="4"/>
        <v>190369.9408916875</v>
      </c>
      <c r="L16" s="41">
        <f t="shared" si="5"/>
        <v>2</v>
      </c>
      <c r="M16" s="22">
        <f t="shared" si="6"/>
        <v>0.76751020011657278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2308951513</v>
      </c>
      <c r="E17" s="45">
        <f t="shared" si="0"/>
        <v>6.7249560477394291E-2</v>
      </c>
      <c r="F17" s="41">
        <f t="shared" si="1"/>
        <v>6</v>
      </c>
      <c r="G17" s="60">
        <v>153223</v>
      </c>
      <c r="H17" s="46">
        <f t="shared" si="2"/>
        <v>6</v>
      </c>
      <c r="I17" s="60">
        <v>20068</v>
      </c>
      <c r="J17" s="41">
        <f t="shared" si="3"/>
        <v>5</v>
      </c>
      <c r="K17" s="47">
        <f t="shared" si="4"/>
        <v>115056.38394458839</v>
      </c>
      <c r="L17" s="41">
        <f t="shared" si="5"/>
        <v>6</v>
      </c>
      <c r="M17" s="22">
        <f t="shared" si="6"/>
        <v>0.48737128424324849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2440924275</v>
      </c>
      <c r="E18" s="45">
        <f t="shared" si="0"/>
        <v>7.1093344198931346E-2</v>
      </c>
      <c r="F18" s="41">
        <f t="shared" si="1"/>
        <v>4</v>
      </c>
      <c r="G18" s="60">
        <v>381109</v>
      </c>
      <c r="H18" s="46">
        <f t="shared" si="2"/>
        <v>3</v>
      </c>
      <c r="I18" s="60">
        <v>28768</v>
      </c>
      <c r="J18" s="41">
        <f t="shared" si="3"/>
        <v>3</v>
      </c>
      <c r="K18" s="47">
        <f t="shared" si="4"/>
        <v>84848.591316740829</v>
      </c>
      <c r="L18" s="41">
        <f t="shared" si="5"/>
        <v>10</v>
      </c>
      <c r="M18" s="22">
        <f t="shared" si="6"/>
        <v>0.69865941325043712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626491699</v>
      </c>
      <c r="E19" s="45">
        <f t="shared" si="0"/>
        <v>1.8246936396574733E-2</v>
      </c>
      <c r="F19" s="41">
        <f t="shared" si="1"/>
        <v>15</v>
      </c>
      <c r="G19" s="60">
        <v>130328</v>
      </c>
      <c r="H19" s="46">
        <f t="shared" si="2"/>
        <v>9</v>
      </c>
      <c r="I19" s="60">
        <v>17883</v>
      </c>
      <c r="J19" s="41">
        <f t="shared" si="3"/>
        <v>10</v>
      </c>
      <c r="K19" s="47">
        <f t="shared" si="4"/>
        <v>35032.807638539394</v>
      </c>
      <c r="L19" s="41">
        <f t="shared" si="5"/>
        <v>16</v>
      </c>
      <c r="M19" s="22">
        <f t="shared" si="6"/>
        <v>0.43430639207305227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4072129293</v>
      </c>
      <c r="E20" s="45">
        <f t="shared" si="0"/>
        <v>0.11860314243046313</v>
      </c>
      <c r="F20" s="41">
        <f t="shared" si="1"/>
        <v>3</v>
      </c>
      <c r="G20" s="60">
        <v>363427</v>
      </c>
      <c r="H20" s="46">
        <f t="shared" si="2"/>
        <v>4</v>
      </c>
      <c r="I20" s="60">
        <v>26902</v>
      </c>
      <c r="J20" s="41">
        <f t="shared" si="3"/>
        <v>4</v>
      </c>
      <c r="K20" s="47">
        <f t="shared" si="4"/>
        <v>151369.01691324066</v>
      </c>
      <c r="L20" s="41">
        <f t="shared" si="5"/>
        <v>4</v>
      </c>
      <c r="M20" s="22">
        <f t="shared" si="6"/>
        <v>0.65334175247717119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2279651982</v>
      </c>
      <c r="E21" s="45">
        <f t="shared" si="0"/>
        <v>6.6396194535818631E-2</v>
      </c>
      <c r="F21" s="41">
        <f t="shared" si="1"/>
        <v>7</v>
      </c>
      <c r="G21" s="60">
        <v>147254</v>
      </c>
      <c r="H21" s="46">
        <f t="shared" si="2"/>
        <v>7</v>
      </c>
      <c r="I21" s="60">
        <v>16214</v>
      </c>
      <c r="J21" s="41">
        <f t="shared" si="3"/>
        <v>11</v>
      </c>
      <c r="K21" s="47">
        <f t="shared" si="4"/>
        <v>140597.75391636856</v>
      </c>
      <c r="L21" s="41">
        <f t="shared" si="5"/>
        <v>5</v>
      </c>
      <c r="M21" s="22">
        <f t="shared" si="6"/>
        <v>0.3937730716922479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75142</v>
      </c>
      <c r="E22" s="45">
        <f t="shared" si="0"/>
        <v>2.1885546079859848E-6</v>
      </c>
      <c r="F22" s="41">
        <f t="shared" si="1"/>
        <v>21</v>
      </c>
      <c r="G22" s="60">
        <v>74</v>
      </c>
      <c r="H22" s="46">
        <f t="shared" si="2"/>
        <v>21</v>
      </c>
      <c r="I22" s="60">
        <v>35</v>
      </c>
      <c r="J22" s="41">
        <f t="shared" si="3"/>
        <v>21</v>
      </c>
      <c r="K22" s="47">
        <f t="shared" si="4"/>
        <v>2146.9142857142856</v>
      </c>
      <c r="L22" s="41">
        <f t="shared" si="5"/>
        <v>22</v>
      </c>
      <c r="M22" s="22">
        <f t="shared" si="6"/>
        <v>8.5000971439673598E-4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38287</v>
      </c>
      <c r="E23" s="45">
        <f t="shared" si="0"/>
        <v>1.1151312218993292E-6</v>
      </c>
      <c r="F23" s="41">
        <f t="shared" si="1"/>
        <v>22</v>
      </c>
      <c r="G23" s="60">
        <v>25</v>
      </c>
      <c r="H23" s="46">
        <f t="shared" si="2"/>
        <v>22</v>
      </c>
      <c r="I23" s="60">
        <v>3</v>
      </c>
      <c r="J23" s="41">
        <f t="shared" si="3"/>
        <v>22</v>
      </c>
      <c r="K23" s="47">
        <f t="shared" si="4"/>
        <v>12762.333333333334</v>
      </c>
      <c r="L23" s="41">
        <f t="shared" si="5"/>
        <v>20</v>
      </c>
      <c r="M23" s="22">
        <f t="shared" si="6"/>
        <v>7.285797551972023E-5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7718890</v>
      </c>
      <c r="E24" s="45">
        <f t="shared" si="0"/>
        <v>2.2481717651961537E-4</v>
      </c>
      <c r="F24" s="41">
        <f t="shared" si="1"/>
        <v>19</v>
      </c>
      <c r="G24" s="60">
        <v>4259</v>
      </c>
      <c r="H24" s="46">
        <f t="shared" si="2"/>
        <v>19</v>
      </c>
      <c r="I24" s="60">
        <v>1075</v>
      </c>
      <c r="J24" s="41">
        <f t="shared" si="3"/>
        <v>19</v>
      </c>
      <c r="K24" s="47">
        <f t="shared" si="4"/>
        <v>7180.3627906976744</v>
      </c>
      <c r="L24" s="41">
        <f t="shared" si="5"/>
        <v>21</v>
      </c>
      <c r="M24" s="22">
        <f t="shared" si="6"/>
        <v>2.6107441227899746E-2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696938375</v>
      </c>
      <c r="E25" s="45">
        <f t="shared" si="0"/>
        <v>2.029873695255003E-2</v>
      </c>
      <c r="F25" s="41">
        <f t="shared" si="1"/>
        <v>14</v>
      </c>
      <c r="G25" s="60">
        <v>144926</v>
      </c>
      <c r="H25" s="46">
        <f t="shared" si="2"/>
        <v>8</v>
      </c>
      <c r="I25" s="60">
        <v>18832</v>
      </c>
      <c r="J25" s="41">
        <f t="shared" si="3"/>
        <v>6</v>
      </c>
      <c r="K25" s="47">
        <f t="shared" si="4"/>
        <v>37008.197483007643</v>
      </c>
      <c r="L25" s="41">
        <f t="shared" si="5"/>
        <v>15</v>
      </c>
      <c r="M25" s="22">
        <f t="shared" si="6"/>
        <v>0.45735379832912376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2265033231</v>
      </c>
      <c r="E26" s="45">
        <f t="shared" si="0"/>
        <v>6.5970414880445472E-2</v>
      </c>
      <c r="F26" s="41">
        <f t="shared" si="1"/>
        <v>8</v>
      </c>
      <c r="G26" s="60">
        <v>83928</v>
      </c>
      <c r="H26" s="46">
        <f t="shared" si="2"/>
        <v>13</v>
      </c>
      <c r="I26" s="60">
        <v>13668</v>
      </c>
      <c r="J26" s="41">
        <f t="shared" si="3"/>
        <v>13</v>
      </c>
      <c r="K26" s="47">
        <f t="shared" si="4"/>
        <v>165717.97124670763</v>
      </c>
      <c r="L26" s="41">
        <f t="shared" si="5"/>
        <v>3</v>
      </c>
      <c r="M26" s="22">
        <f t="shared" si="6"/>
        <v>0.33194093646784534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216414815</v>
      </c>
      <c r="E27" s="45">
        <f t="shared" si="0"/>
        <v>6.3032078012920127E-3</v>
      </c>
      <c r="F27" s="41">
        <f t="shared" si="1"/>
        <v>17</v>
      </c>
      <c r="G27" s="60">
        <v>78241</v>
      </c>
      <c r="H27" s="46">
        <f t="shared" si="2"/>
        <v>14</v>
      </c>
      <c r="I27" s="60">
        <v>11413</v>
      </c>
      <c r="J27" s="41">
        <f t="shared" si="3"/>
        <v>15</v>
      </c>
      <c r="K27" s="47">
        <f t="shared" si="4"/>
        <v>18962.132217646544</v>
      </c>
      <c r="L27" s="41">
        <f t="shared" si="5"/>
        <v>18</v>
      </c>
      <c r="M27" s="22">
        <f t="shared" si="6"/>
        <v>0.27717602486885562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1263972041</v>
      </c>
      <c r="E28" s="45">
        <f t="shared" si="0"/>
        <v>3.68139234342445E-2</v>
      </c>
      <c r="F28" s="41">
        <f t="shared" si="1"/>
        <v>11</v>
      </c>
      <c r="G28" s="60">
        <v>33561</v>
      </c>
      <c r="H28" s="46">
        <f t="shared" si="2"/>
        <v>17</v>
      </c>
      <c r="I28" s="60">
        <v>13009</v>
      </c>
      <c r="J28" s="41">
        <f t="shared" si="3"/>
        <v>14</v>
      </c>
      <c r="K28" s="47">
        <f t="shared" si="4"/>
        <v>97161.352986394035</v>
      </c>
      <c r="L28" s="41">
        <f t="shared" si="5"/>
        <v>9</v>
      </c>
      <c r="M28" s="22">
        <f t="shared" si="6"/>
        <v>0.31593646784534679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2170856</v>
      </c>
      <c r="E29" s="50">
        <f t="shared" si="0"/>
        <v>6.3227448059327972E-5</v>
      </c>
      <c r="F29" s="41">
        <f t="shared" si="1"/>
        <v>20</v>
      </c>
      <c r="G29" s="61">
        <v>661</v>
      </c>
      <c r="H29" s="46">
        <f t="shared" si="2"/>
        <v>20</v>
      </c>
      <c r="I29" s="61">
        <v>98</v>
      </c>
      <c r="J29" s="41">
        <f t="shared" si="3"/>
        <v>20</v>
      </c>
      <c r="K29" s="51">
        <f t="shared" si="4"/>
        <v>22151.591836734693</v>
      </c>
      <c r="L29" s="41">
        <f t="shared" si="5"/>
        <v>17</v>
      </c>
      <c r="M29" s="28">
        <f t="shared" si="6"/>
        <v>2.3800272003108606E-3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34334075890</v>
      </c>
      <c r="E30" s="70"/>
      <c r="F30" s="71"/>
      <c r="G30" s="62">
        <v>1011138</v>
      </c>
      <c r="H30" s="71"/>
      <c r="I30" s="62">
        <v>37990</v>
      </c>
      <c r="J30" s="71"/>
      <c r="K30" s="54">
        <f>IFERROR(D30/I30,0)</f>
        <v>903766.14609107655</v>
      </c>
      <c r="L30" s="71"/>
      <c r="M30" s="30">
        <f t="shared" si="6"/>
        <v>0.92262482999805717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51" priority="24" stopIfTrue="1">
      <formula>$F8&lt;=5</formula>
    </cfRule>
  </conditionalFormatting>
  <conditionalFormatting sqref="H8:H29">
    <cfRule type="expression" dxfId="350" priority="25" stopIfTrue="1">
      <formula>$H8&lt;=5</formula>
    </cfRule>
  </conditionalFormatting>
  <conditionalFormatting sqref="J8:J29">
    <cfRule type="expression" dxfId="349" priority="26" stopIfTrue="1">
      <formula>$J8&lt;=5</formula>
    </cfRule>
  </conditionalFormatting>
  <conditionalFormatting sqref="L8:L29">
    <cfRule type="expression" dxfId="348" priority="27" stopIfTrue="1">
      <formula>$L8&lt;=5</formula>
    </cfRule>
  </conditionalFormatting>
  <conditionalFormatting sqref="E8:E29">
    <cfRule type="expression" dxfId="347" priority="22" stopIfTrue="1">
      <formula>$F8&lt;=5</formula>
    </cfRule>
  </conditionalFormatting>
  <conditionalFormatting sqref="G8:G29">
    <cfRule type="expression" dxfId="346" priority="20" stopIfTrue="1">
      <formula>$H8&lt;=5</formula>
    </cfRule>
  </conditionalFormatting>
  <conditionalFormatting sqref="I8:I29">
    <cfRule type="expression" dxfId="345" priority="18" stopIfTrue="1">
      <formula>$J8&lt;=5</formula>
    </cfRule>
  </conditionalFormatting>
  <conditionalFormatting sqref="K8:K29">
    <cfRule type="expression" dxfId="344" priority="16" stopIfTrue="1">
      <formula>$L8&lt;=5</formula>
    </cfRule>
  </conditionalFormatting>
  <conditionalFormatting sqref="D8:D29">
    <cfRule type="expression" dxfId="343" priority="14" stopIfTrue="1">
      <formula>$F8&lt;=5</formula>
    </cfRule>
  </conditionalFormatting>
  <conditionalFormatting sqref="N8:N29">
    <cfRule type="expression" dxfId="342" priority="8" stopIfTrue="1">
      <formula>$N8&lt;=5</formula>
    </cfRule>
  </conditionalFormatting>
  <conditionalFormatting sqref="M8:M29">
    <cfRule type="expression" dxfId="341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7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265</v>
      </c>
    </row>
    <row r="3" spans="1:14" s="1" customFormat="1" ht="18.75" customHeight="1">
      <c r="A3" s="35"/>
      <c r="B3" s="116" t="s">
        <v>179</v>
      </c>
      <c r="C3" s="117"/>
      <c r="D3" s="126">
        <v>44796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581771812</v>
      </c>
      <c r="E8" s="40">
        <f t="shared" ref="E8:E29" si="0">IFERROR(D8/$D$30,0)</f>
        <v>1.6347857338882974E-2</v>
      </c>
      <c r="F8" s="41">
        <f>_xlfn.IFS(D8&gt;0,RANK(D8,$D$8:$D$29,0),D8=0,"-")</f>
        <v>14</v>
      </c>
      <c r="G8" s="59">
        <v>79583</v>
      </c>
      <c r="H8" s="46">
        <f>_xlfn.IFS(G8&gt;0,RANK(G8,$G$8:$G$29,0),G8=0,"-")</f>
        <v>14</v>
      </c>
      <c r="I8" s="59">
        <v>15336</v>
      </c>
      <c r="J8" s="41">
        <f>_xlfn.IFS(I8&gt;0,RANK(I8,$I$8:$I$29,0),I8=0,"-")</f>
        <v>12</v>
      </c>
      <c r="K8" s="42">
        <f>IFERROR(D8/I8,0)</f>
        <v>37935.042514345332</v>
      </c>
      <c r="L8" s="41">
        <f>_xlfn.IFS(K8&gt;0,RANK(K8,$K$8:$K$29,0),K8=0,"-")</f>
        <v>14</v>
      </c>
      <c r="M8" s="16">
        <f>IFERROR(I8/$D$3,0)</f>
        <v>0.34235199571390301</v>
      </c>
      <c r="N8" s="15">
        <f>_xlfn.IFS(M8&gt;0,RANK(M8,$M$8:$M$29,0),M8=0,"-")</f>
        <v>12</v>
      </c>
    </row>
    <row r="9" spans="1:14" ht="18.75" customHeight="1">
      <c r="B9" s="43" t="s">
        <v>113</v>
      </c>
      <c r="C9" s="44"/>
      <c r="D9" s="60">
        <v>3974933202</v>
      </c>
      <c r="E9" s="45">
        <f t="shared" si="0"/>
        <v>0.11169609729713975</v>
      </c>
      <c r="F9" s="41">
        <f t="shared" ref="F9:F29" si="1">_xlfn.IFS(D9&gt;0,RANK(D9,$D$8:$D$29,0),D9=0,"-")</f>
        <v>3</v>
      </c>
      <c r="G9" s="60">
        <v>101558</v>
      </c>
      <c r="H9" s="46">
        <f t="shared" ref="H9:H29" si="2">_xlfn.IFS(G9&gt;0,RANK(G9,$G$8:$G$29,0),G9=0,"-")</f>
        <v>11</v>
      </c>
      <c r="I9" s="60">
        <v>18387</v>
      </c>
      <c r="J9" s="41">
        <f t="shared" ref="J9:J29" si="3">_xlfn.IFS(I9&gt;0,RANK(I9,$I$8:$I$29,0),I9=0,"-")</f>
        <v>10</v>
      </c>
      <c r="K9" s="47">
        <f t="shared" ref="K9:K29" si="4">IFERROR(D9/I9,0)</f>
        <v>216181.71545113396</v>
      </c>
      <c r="L9" s="41">
        <f t="shared" ref="L9:L29" si="5">_xlfn.IFS(K9&gt;0,RANK(K9,$K$8:$K$29,0),K9=0,"-")</f>
        <v>1</v>
      </c>
      <c r="M9" s="22">
        <f t="shared" ref="M9:M29" si="6">IFERROR(I9/$D$3,0)</f>
        <v>0.41046075542459148</v>
      </c>
      <c r="N9" s="15">
        <f t="shared" ref="N9:N29" si="7">_xlfn.IFS(M9&gt;0,RANK(M9,$M$8:$M$29,0),M9=0,"-")</f>
        <v>10</v>
      </c>
    </row>
    <row r="10" spans="1:14" ht="18.75" customHeight="1">
      <c r="B10" s="43" t="s">
        <v>30</v>
      </c>
      <c r="C10" s="44"/>
      <c r="D10" s="60">
        <v>426697922</v>
      </c>
      <c r="E10" s="45">
        <f t="shared" si="0"/>
        <v>1.1990262525221512E-2</v>
      </c>
      <c r="F10" s="41">
        <f t="shared" si="1"/>
        <v>16</v>
      </c>
      <c r="G10" s="60">
        <v>44774</v>
      </c>
      <c r="H10" s="46">
        <f t="shared" si="2"/>
        <v>16</v>
      </c>
      <c r="I10" s="60">
        <v>7546</v>
      </c>
      <c r="J10" s="41">
        <f t="shared" si="3"/>
        <v>17</v>
      </c>
      <c r="K10" s="47">
        <f t="shared" si="4"/>
        <v>56546.239332096477</v>
      </c>
      <c r="L10" s="41">
        <f t="shared" si="5"/>
        <v>13</v>
      </c>
      <c r="M10" s="22">
        <f t="shared" si="6"/>
        <v>0.16845254040539334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2353786780</v>
      </c>
      <c r="E11" s="45">
        <f t="shared" si="0"/>
        <v>6.6141689390734393E-2</v>
      </c>
      <c r="F11" s="41">
        <f t="shared" si="1"/>
        <v>6</v>
      </c>
      <c r="G11" s="60">
        <v>433755</v>
      </c>
      <c r="H11" s="46">
        <f t="shared" si="2"/>
        <v>3</v>
      </c>
      <c r="I11" s="60">
        <v>32258</v>
      </c>
      <c r="J11" s="41">
        <f t="shared" si="3"/>
        <v>2</v>
      </c>
      <c r="K11" s="47">
        <f t="shared" si="4"/>
        <v>72967.536115072231</v>
      </c>
      <c r="L11" s="41">
        <f t="shared" si="5"/>
        <v>11</v>
      </c>
      <c r="M11" s="22">
        <f t="shared" si="6"/>
        <v>0.72010893829806233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730592276</v>
      </c>
      <c r="E12" s="45">
        <f t="shared" si="0"/>
        <v>2.0529730135735443E-2</v>
      </c>
      <c r="F12" s="41">
        <f t="shared" si="1"/>
        <v>12</v>
      </c>
      <c r="G12" s="60">
        <v>87889</v>
      </c>
      <c r="H12" s="46">
        <f t="shared" si="2"/>
        <v>13</v>
      </c>
      <c r="I12" s="60">
        <v>8213</v>
      </c>
      <c r="J12" s="41">
        <f t="shared" si="3"/>
        <v>16</v>
      </c>
      <c r="K12" s="47">
        <f t="shared" si="4"/>
        <v>88955.591866553019</v>
      </c>
      <c r="L12" s="41">
        <f t="shared" si="5"/>
        <v>9</v>
      </c>
      <c r="M12" s="22">
        <f t="shared" si="6"/>
        <v>0.18334226270202697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1878818038</v>
      </c>
      <c r="E13" s="45">
        <f t="shared" si="0"/>
        <v>5.2795011063451129E-2</v>
      </c>
      <c r="F13" s="41">
        <f t="shared" si="1"/>
        <v>10</v>
      </c>
      <c r="G13" s="60">
        <v>269118</v>
      </c>
      <c r="H13" s="46">
        <f t="shared" si="2"/>
        <v>5</v>
      </c>
      <c r="I13" s="60">
        <v>19714</v>
      </c>
      <c r="J13" s="41">
        <f t="shared" si="3"/>
        <v>8</v>
      </c>
      <c r="K13" s="47">
        <f t="shared" si="4"/>
        <v>95303.745460079124</v>
      </c>
      <c r="L13" s="41">
        <f t="shared" si="5"/>
        <v>8</v>
      </c>
      <c r="M13" s="22">
        <f t="shared" si="6"/>
        <v>0.44008393606572016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1456324409</v>
      </c>
      <c r="E14" s="45">
        <f t="shared" si="0"/>
        <v>4.0922889673219609E-2</v>
      </c>
      <c r="F14" s="41">
        <f t="shared" si="1"/>
        <v>11</v>
      </c>
      <c r="G14" s="60">
        <v>142068</v>
      </c>
      <c r="H14" s="46">
        <f t="shared" si="2"/>
        <v>10</v>
      </c>
      <c r="I14" s="60">
        <v>21038</v>
      </c>
      <c r="J14" s="41">
        <f t="shared" si="3"/>
        <v>6</v>
      </c>
      <c r="K14" s="47">
        <f t="shared" si="4"/>
        <v>69223.519773742752</v>
      </c>
      <c r="L14" s="41">
        <f t="shared" si="5"/>
        <v>12</v>
      </c>
      <c r="M14" s="22">
        <f t="shared" si="6"/>
        <v>0.46964014644164659</v>
      </c>
      <c r="N14" s="15">
        <f t="shared" si="7"/>
        <v>6</v>
      </c>
    </row>
    <row r="15" spans="1:14" ht="18.75" customHeight="1">
      <c r="B15" s="43" t="s">
        <v>35</v>
      </c>
      <c r="C15" s="44"/>
      <c r="D15" s="60">
        <v>123525293</v>
      </c>
      <c r="E15" s="45">
        <f t="shared" si="0"/>
        <v>3.4710754733296009E-3</v>
      </c>
      <c r="F15" s="41">
        <f t="shared" si="1"/>
        <v>18</v>
      </c>
      <c r="G15" s="60">
        <v>31215</v>
      </c>
      <c r="H15" s="46">
        <f t="shared" si="2"/>
        <v>18</v>
      </c>
      <c r="I15" s="60">
        <v>6386</v>
      </c>
      <c r="J15" s="41">
        <f t="shared" si="3"/>
        <v>18</v>
      </c>
      <c r="K15" s="47">
        <f t="shared" si="4"/>
        <v>19343.140150328843</v>
      </c>
      <c r="L15" s="41">
        <f t="shared" si="5"/>
        <v>17</v>
      </c>
      <c r="M15" s="22">
        <f t="shared" si="6"/>
        <v>0.14255737119385659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6803636742</v>
      </c>
      <c r="E16" s="45">
        <f t="shared" si="0"/>
        <v>0.19118300431475449</v>
      </c>
      <c r="F16" s="41">
        <f t="shared" si="1"/>
        <v>1</v>
      </c>
      <c r="G16" s="60">
        <v>547741</v>
      </c>
      <c r="H16" s="46">
        <f t="shared" si="2"/>
        <v>1</v>
      </c>
      <c r="I16" s="60">
        <v>35372</v>
      </c>
      <c r="J16" s="41">
        <f t="shared" si="3"/>
        <v>1</v>
      </c>
      <c r="K16" s="47">
        <f t="shared" si="4"/>
        <v>192345.26580346035</v>
      </c>
      <c r="L16" s="41">
        <f t="shared" si="5"/>
        <v>2</v>
      </c>
      <c r="M16" s="22">
        <f t="shared" si="6"/>
        <v>0.78962407357799802</v>
      </c>
      <c r="N16" s="15">
        <f t="shared" si="7"/>
        <v>1</v>
      </c>
    </row>
    <row r="17" spans="2:15" ht="18.75" customHeight="1">
      <c r="B17" s="43" t="s">
        <v>114</v>
      </c>
      <c r="C17" s="44"/>
      <c r="D17" s="60">
        <v>2277449046</v>
      </c>
      <c r="E17" s="45">
        <f t="shared" si="0"/>
        <v>6.3996589956103148E-2</v>
      </c>
      <c r="F17" s="41">
        <f t="shared" si="1"/>
        <v>7</v>
      </c>
      <c r="G17" s="60">
        <v>185284</v>
      </c>
      <c r="H17" s="46">
        <f t="shared" si="2"/>
        <v>6</v>
      </c>
      <c r="I17" s="60">
        <v>22945</v>
      </c>
      <c r="J17" s="41">
        <f t="shared" si="3"/>
        <v>5</v>
      </c>
      <c r="K17" s="47">
        <f t="shared" si="4"/>
        <v>99256.877140989323</v>
      </c>
      <c r="L17" s="41">
        <f t="shared" si="5"/>
        <v>7</v>
      </c>
      <c r="M17" s="22">
        <f t="shared" si="6"/>
        <v>0.5122109116885436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2669511305</v>
      </c>
      <c r="E18" s="45">
        <f t="shared" si="0"/>
        <v>7.501358621801929E-2</v>
      </c>
      <c r="F18" s="41">
        <f t="shared" si="1"/>
        <v>4</v>
      </c>
      <c r="G18" s="60">
        <v>438541</v>
      </c>
      <c r="H18" s="46">
        <f t="shared" si="2"/>
        <v>2</v>
      </c>
      <c r="I18" s="60">
        <v>32031</v>
      </c>
      <c r="J18" s="41">
        <f t="shared" si="3"/>
        <v>3</v>
      </c>
      <c r="K18" s="47">
        <f t="shared" si="4"/>
        <v>83341.491211638728</v>
      </c>
      <c r="L18" s="41">
        <f t="shared" si="5"/>
        <v>10</v>
      </c>
      <c r="M18" s="22">
        <f t="shared" si="6"/>
        <v>0.71504152156442535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559508196</v>
      </c>
      <c r="E19" s="45">
        <f t="shared" si="0"/>
        <v>1.5722247072609583E-2</v>
      </c>
      <c r="F19" s="41">
        <f t="shared" si="1"/>
        <v>15</v>
      </c>
      <c r="G19" s="60">
        <v>149297</v>
      </c>
      <c r="H19" s="46">
        <f t="shared" si="2"/>
        <v>9</v>
      </c>
      <c r="I19" s="60">
        <v>19534</v>
      </c>
      <c r="J19" s="41">
        <f t="shared" si="3"/>
        <v>9</v>
      </c>
      <c r="K19" s="47">
        <f t="shared" si="4"/>
        <v>28642.786730828298</v>
      </c>
      <c r="L19" s="41">
        <f t="shared" si="5"/>
        <v>16</v>
      </c>
      <c r="M19" s="22">
        <f t="shared" si="6"/>
        <v>0.43606572015358513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4192523407</v>
      </c>
      <c r="E20" s="45">
        <f t="shared" si="0"/>
        <v>0.11781040802224979</v>
      </c>
      <c r="F20" s="41">
        <f t="shared" si="1"/>
        <v>2</v>
      </c>
      <c r="G20" s="60">
        <v>419313</v>
      </c>
      <c r="H20" s="46">
        <f t="shared" si="2"/>
        <v>4</v>
      </c>
      <c r="I20" s="60">
        <v>30656</v>
      </c>
      <c r="J20" s="41">
        <f t="shared" si="3"/>
        <v>4</v>
      </c>
      <c r="K20" s="47">
        <f t="shared" si="4"/>
        <v>136760.28858950941</v>
      </c>
      <c r="L20" s="41">
        <f t="shared" si="5"/>
        <v>6</v>
      </c>
      <c r="M20" s="22">
        <f t="shared" si="6"/>
        <v>0.6843468166800607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2577123743</v>
      </c>
      <c r="E21" s="45">
        <f t="shared" si="0"/>
        <v>7.2417484701393725E-2</v>
      </c>
      <c r="F21" s="41">
        <f t="shared" si="1"/>
        <v>5</v>
      </c>
      <c r="G21" s="60">
        <v>166849</v>
      </c>
      <c r="H21" s="46">
        <f t="shared" si="2"/>
        <v>7</v>
      </c>
      <c r="I21" s="60">
        <v>17324</v>
      </c>
      <c r="J21" s="41">
        <f t="shared" si="3"/>
        <v>11</v>
      </c>
      <c r="K21" s="47">
        <f t="shared" si="4"/>
        <v>148760.31765181251</v>
      </c>
      <c r="L21" s="41">
        <f t="shared" si="5"/>
        <v>3</v>
      </c>
      <c r="M21" s="22">
        <f t="shared" si="6"/>
        <v>0.38673095812126085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43509</v>
      </c>
      <c r="E22" s="45">
        <f t="shared" si="0"/>
        <v>1.2226080918431628E-6</v>
      </c>
      <c r="F22" s="41">
        <f t="shared" si="1"/>
        <v>21</v>
      </c>
      <c r="G22" s="60">
        <v>38</v>
      </c>
      <c r="H22" s="46">
        <f t="shared" si="2"/>
        <v>21</v>
      </c>
      <c r="I22" s="60">
        <v>26</v>
      </c>
      <c r="J22" s="41">
        <f t="shared" si="3"/>
        <v>21</v>
      </c>
      <c r="K22" s="47">
        <f t="shared" si="4"/>
        <v>1673.4230769230769</v>
      </c>
      <c r="L22" s="41">
        <f t="shared" si="5"/>
        <v>22</v>
      </c>
      <c r="M22" s="22">
        <f t="shared" si="6"/>
        <v>5.8040896508616845E-4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24275</v>
      </c>
      <c r="E23" s="45">
        <f t="shared" si="0"/>
        <v>6.821303966878756E-7</v>
      </c>
      <c r="F23" s="41">
        <f t="shared" si="1"/>
        <v>22</v>
      </c>
      <c r="G23" s="60">
        <v>18</v>
      </c>
      <c r="H23" s="46">
        <f t="shared" si="2"/>
        <v>22</v>
      </c>
      <c r="I23" s="60">
        <v>14</v>
      </c>
      <c r="J23" s="41">
        <f t="shared" si="3"/>
        <v>22</v>
      </c>
      <c r="K23" s="47">
        <f t="shared" si="4"/>
        <v>1733.9285714285713</v>
      </c>
      <c r="L23" s="41">
        <f t="shared" si="5"/>
        <v>21</v>
      </c>
      <c r="M23" s="22">
        <f t="shared" si="6"/>
        <v>3.1252790427716763E-4</v>
      </c>
      <c r="N23" s="15">
        <f t="shared" si="7"/>
        <v>22</v>
      </c>
    </row>
    <row r="24" spans="2:15" ht="18.75" customHeight="1">
      <c r="B24" s="43" t="s">
        <v>56</v>
      </c>
      <c r="C24" s="44"/>
      <c r="D24" s="60">
        <v>14607285</v>
      </c>
      <c r="E24" s="45">
        <f t="shared" si="0"/>
        <v>4.1046645155851103E-4</v>
      </c>
      <c r="F24" s="41">
        <f t="shared" si="1"/>
        <v>19</v>
      </c>
      <c r="G24" s="60">
        <v>3877</v>
      </c>
      <c r="H24" s="46">
        <f t="shared" si="2"/>
        <v>19</v>
      </c>
      <c r="I24" s="60">
        <v>1105</v>
      </c>
      <c r="J24" s="41">
        <f t="shared" si="3"/>
        <v>19</v>
      </c>
      <c r="K24" s="47">
        <f t="shared" si="4"/>
        <v>13219.262443438914</v>
      </c>
      <c r="L24" s="41">
        <f t="shared" si="5"/>
        <v>20</v>
      </c>
      <c r="M24" s="22">
        <f t="shared" si="6"/>
        <v>2.4667381016162157E-2</v>
      </c>
      <c r="N24" s="15">
        <f t="shared" si="7"/>
        <v>19</v>
      </c>
    </row>
    <row r="25" spans="2:15" ht="18.75" customHeight="1">
      <c r="B25" s="43" t="s">
        <v>57</v>
      </c>
      <c r="C25" s="44"/>
      <c r="D25" s="60">
        <v>697176512</v>
      </c>
      <c r="E25" s="45">
        <f t="shared" si="0"/>
        <v>1.9590743179898226E-2</v>
      </c>
      <c r="F25" s="41">
        <f t="shared" si="1"/>
        <v>13</v>
      </c>
      <c r="G25" s="60">
        <v>155005</v>
      </c>
      <c r="H25" s="46">
        <f t="shared" si="2"/>
        <v>8</v>
      </c>
      <c r="I25" s="60">
        <v>19936</v>
      </c>
      <c r="J25" s="41">
        <f t="shared" si="3"/>
        <v>7</v>
      </c>
      <c r="K25" s="47">
        <f t="shared" si="4"/>
        <v>34970.73194221509</v>
      </c>
      <c r="L25" s="41">
        <f t="shared" si="5"/>
        <v>15</v>
      </c>
      <c r="M25" s="22">
        <f t="shared" si="6"/>
        <v>0.44503973569068667</v>
      </c>
      <c r="N25" s="15">
        <f t="shared" si="7"/>
        <v>7</v>
      </c>
    </row>
    <row r="26" spans="2:15" ht="18.75" customHeight="1">
      <c r="B26" s="43" t="s">
        <v>58</v>
      </c>
      <c r="C26" s="44"/>
      <c r="D26" s="60">
        <v>2186761335</v>
      </c>
      <c r="E26" s="45">
        <f t="shared" si="0"/>
        <v>6.1448254455417441E-2</v>
      </c>
      <c r="F26" s="41">
        <f t="shared" si="1"/>
        <v>8</v>
      </c>
      <c r="G26" s="60">
        <v>90915</v>
      </c>
      <c r="H26" s="46">
        <f t="shared" si="2"/>
        <v>12</v>
      </c>
      <c r="I26" s="60">
        <v>14891</v>
      </c>
      <c r="J26" s="41">
        <f t="shared" si="3"/>
        <v>13</v>
      </c>
      <c r="K26" s="47">
        <f t="shared" si="4"/>
        <v>146851.20777650931</v>
      </c>
      <c r="L26" s="41">
        <f t="shared" si="5"/>
        <v>4</v>
      </c>
      <c r="M26" s="22">
        <f t="shared" si="6"/>
        <v>0.33241807304223592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155546764</v>
      </c>
      <c r="E27" s="45">
        <f t="shared" si="0"/>
        <v>4.3708826294885832E-3</v>
      </c>
      <c r="F27" s="41">
        <f t="shared" si="1"/>
        <v>17</v>
      </c>
      <c r="G27" s="60">
        <v>77174</v>
      </c>
      <c r="H27" s="46">
        <f t="shared" si="2"/>
        <v>15</v>
      </c>
      <c r="I27" s="60">
        <v>11175</v>
      </c>
      <c r="J27" s="41">
        <f t="shared" si="3"/>
        <v>15</v>
      </c>
      <c r="K27" s="47">
        <f t="shared" si="4"/>
        <v>13919.173512304251</v>
      </c>
      <c r="L27" s="41">
        <f t="shared" si="5"/>
        <v>19</v>
      </c>
      <c r="M27" s="22">
        <f t="shared" si="6"/>
        <v>0.24946423787838201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1923599667</v>
      </c>
      <c r="E28" s="45">
        <f t="shared" si="0"/>
        <v>5.4053380182054599E-2</v>
      </c>
      <c r="F28" s="41">
        <f t="shared" si="1"/>
        <v>9</v>
      </c>
      <c r="G28" s="60">
        <v>32634</v>
      </c>
      <c r="H28" s="46">
        <f t="shared" si="2"/>
        <v>17</v>
      </c>
      <c r="I28" s="60">
        <v>13170</v>
      </c>
      <c r="J28" s="41">
        <f t="shared" si="3"/>
        <v>14</v>
      </c>
      <c r="K28" s="47">
        <f t="shared" si="4"/>
        <v>146059.20022779042</v>
      </c>
      <c r="L28" s="41">
        <f t="shared" si="5"/>
        <v>5</v>
      </c>
      <c r="M28" s="22">
        <f t="shared" si="6"/>
        <v>0.29399946423787837</v>
      </c>
      <c r="N28" s="15">
        <f t="shared" si="7"/>
        <v>14</v>
      </c>
    </row>
    <row r="29" spans="2:15" ht="18.75" customHeight="1" thickBot="1">
      <c r="B29" s="48" t="s">
        <v>61</v>
      </c>
      <c r="C29" s="49"/>
      <c r="D29" s="61">
        <v>3075972</v>
      </c>
      <c r="E29" s="50">
        <f t="shared" si="0"/>
        <v>8.6435180249672415E-5</v>
      </c>
      <c r="F29" s="41">
        <f t="shared" si="1"/>
        <v>20</v>
      </c>
      <c r="G29" s="61">
        <v>1684</v>
      </c>
      <c r="H29" s="46">
        <f t="shared" si="2"/>
        <v>20</v>
      </c>
      <c r="I29" s="61">
        <v>167</v>
      </c>
      <c r="J29" s="41">
        <f t="shared" si="3"/>
        <v>20</v>
      </c>
      <c r="K29" s="51">
        <f t="shared" si="4"/>
        <v>18418.994011976047</v>
      </c>
      <c r="L29" s="41">
        <f t="shared" si="5"/>
        <v>18</v>
      </c>
      <c r="M29" s="28">
        <f t="shared" si="6"/>
        <v>3.7280114295919278E-3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35587037490</v>
      </c>
      <c r="E30" s="70"/>
      <c r="F30" s="71"/>
      <c r="G30" s="62">
        <v>1094032</v>
      </c>
      <c r="H30" s="71"/>
      <c r="I30" s="62">
        <v>41547</v>
      </c>
      <c r="J30" s="71"/>
      <c r="K30" s="54">
        <f>IFERROR(D30/I30,0)</f>
        <v>856548.90822442051</v>
      </c>
      <c r="L30" s="71"/>
      <c r="M30" s="30">
        <f>IFERROR(I30/$D$3,0)</f>
        <v>0.92747120278596307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40" priority="24" stopIfTrue="1">
      <formula>$F8&lt;=5</formula>
    </cfRule>
  </conditionalFormatting>
  <conditionalFormatting sqref="H8:H29">
    <cfRule type="expression" dxfId="339" priority="25" stopIfTrue="1">
      <formula>$H8&lt;=5</formula>
    </cfRule>
  </conditionalFormatting>
  <conditionalFormatting sqref="J8:J29">
    <cfRule type="expression" dxfId="338" priority="26" stopIfTrue="1">
      <formula>$J8&lt;=5</formula>
    </cfRule>
  </conditionalFormatting>
  <conditionalFormatting sqref="L8:L29">
    <cfRule type="expression" dxfId="337" priority="27" stopIfTrue="1">
      <formula>$L8&lt;=5</formula>
    </cfRule>
  </conditionalFormatting>
  <conditionalFormatting sqref="E8:E29">
    <cfRule type="expression" dxfId="336" priority="22" stopIfTrue="1">
      <formula>$F8&lt;=5</formula>
    </cfRule>
  </conditionalFormatting>
  <conditionalFormatting sqref="G8:G29">
    <cfRule type="expression" dxfId="335" priority="20" stopIfTrue="1">
      <formula>$H8&lt;=5</formula>
    </cfRule>
  </conditionalFormatting>
  <conditionalFormatting sqref="I8:I29">
    <cfRule type="expression" dxfId="334" priority="18" stopIfTrue="1">
      <formula>$J8&lt;=5</formula>
    </cfRule>
  </conditionalFormatting>
  <conditionalFormatting sqref="K8:K29">
    <cfRule type="expression" dxfId="333" priority="16" stopIfTrue="1">
      <formula>$L8&lt;=5</formula>
    </cfRule>
  </conditionalFormatting>
  <conditionalFormatting sqref="D8:D29">
    <cfRule type="expression" dxfId="332" priority="14" stopIfTrue="1">
      <formula>$F8&lt;=5</formula>
    </cfRule>
  </conditionalFormatting>
  <conditionalFormatting sqref="N8:N29">
    <cfRule type="expression" dxfId="331" priority="8" stopIfTrue="1">
      <formula>$N8&lt;=5</formula>
    </cfRule>
  </conditionalFormatting>
  <conditionalFormatting sqref="M8:M29">
    <cfRule type="expression" dxfId="330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8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235</v>
      </c>
    </row>
    <row r="3" spans="1:14" s="1" customFormat="1" ht="18.75" customHeight="1">
      <c r="A3" s="35"/>
      <c r="B3" s="116" t="s">
        <v>179</v>
      </c>
      <c r="C3" s="117"/>
      <c r="D3" s="126">
        <v>15681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115</v>
      </c>
      <c r="C8" s="39"/>
      <c r="D8" s="59">
        <v>203156382</v>
      </c>
      <c r="E8" s="40">
        <f t="shared" ref="E8:E29" si="0">IFERROR(D8/$D$30,0)</f>
        <v>1.4589509336504674E-2</v>
      </c>
      <c r="F8" s="41">
        <f>_xlfn.IFS(D8&gt;0,RANK(D8,$D$8:$D$29,0),D8=0,"-")</f>
        <v>14</v>
      </c>
      <c r="G8" s="59">
        <v>28233</v>
      </c>
      <c r="H8" s="46">
        <f>_xlfn.IFS(G8&gt;0,RANK(G8,$G$8:$G$29,0),G8=0,"-")</f>
        <v>15</v>
      </c>
      <c r="I8" s="59">
        <v>5471</v>
      </c>
      <c r="J8" s="41">
        <f>_xlfn.IFS(I8&gt;0,RANK(I8,$I$8:$I$29,0),I8=0,"-")</f>
        <v>12</v>
      </c>
      <c r="K8" s="42">
        <f>IFERROR(D8/I8,0)</f>
        <v>37133.31785779565</v>
      </c>
      <c r="L8" s="41">
        <f>_xlfn.IFS(K8&gt;0,RANK(K8,$K$8:$K$29,0),K8=0,"-")</f>
        <v>14</v>
      </c>
      <c r="M8" s="16">
        <f>IFERROR(I8/$D$3,0)</f>
        <v>0.34889356546138639</v>
      </c>
      <c r="N8" s="15">
        <f>_xlfn.IFS(M8&gt;0,RANK(M8,$M$8:$M$29,0),M8=0,"-")</f>
        <v>12</v>
      </c>
    </row>
    <row r="9" spans="1:14" ht="18.75" customHeight="1">
      <c r="B9" s="43" t="s">
        <v>116</v>
      </c>
      <c r="C9" s="44"/>
      <c r="D9" s="60">
        <v>1284819762</v>
      </c>
      <c r="E9" s="45">
        <f t="shared" si="0"/>
        <v>9.2268279878230525E-2</v>
      </c>
      <c r="F9" s="41">
        <f t="shared" ref="F9:F29" si="1">_xlfn.IFS(D9&gt;0,RANK(D9,$D$8:$D$29,0),D9=0,"-")</f>
        <v>3</v>
      </c>
      <c r="G9" s="60">
        <v>39942</v>
      </c>
      <c r="H9" s="46">
        <f t="shared" ref="H9:H29" si="2">_xlfn.IFS(G9&gt;0,RANK(G9,$G$8:$G$29,0),G9=0,"-")</f>
        <v>11</v>
      </c>
      <c r="I9" s="60">
        <v>7034</v>
      </c>
      <c r="J9" s="41">
        <f t="shared" ref="J9:J29" si="3">_xlfn.IFS(I9&gt;0,RANK(I9,$I$8:$I$29,0),I9=0,"-")</f>
        <v>8</v>
      </c>
      <c r="K9" s="47">
        <f t="shared" ref="K9:K29" si="4">IFERROR(D9/I9,0)</f>
        <v>182658.48194483935</v>
      </c>
      <c r="L9" s="41">
        <f t="shared" ref="L9:L29" si="5">_xlfn.IFS(K9&gt;0,RANK(K9,$K$8:$K$29,0),K9=0,"-")</f>
        <v>4</v>
      </c>
      <c r="M9" s="22">
        <f t="shared" ref="M9:M30" si="6">IFERROR(I9/$D$3,0)</f>
        <v>0.44856833110133282</v>
      </c>
      <c r="N9" s="15">
        <f t="shared" ref="N9:N29" si="7">_xlfn.IFS(M9&gt;0,RANK(M9,$M$8:$M$29,0),M9=0,"-")</f>
        <v>8</v>
      </c>
    </row>
    <row r="10" spans="1:14" ht="18.75" customHeight="1">
      <c r="B10" s="43" t="s">
        <v>117</v>
      </c>
      <c r="C10" s="44"/>
      <c r="D10" s="60">
        <v>160613485</v>
      </c>
      <c r="E10" s="45">
        <f t="shared" si="0"/>
        <v>1.1534326000037023E-2</v>
      </c>
      <c r="F10" s="41">
        <f t="shared" si="1"/>
        <v>16</v>
      </c>
      <c r="G10" s="60">
        <v>15776</v>
      </c>
      <c r="H10" s="46">
        <f t="shared" si="2"/>
        <v>16</v>
      </c>
      <c r="I10" s="60">
        <v>2906</v>
      </c>
      <c r="J10" s="41">
        <f t="shared" si="3"/>
        <v>17</v>
      </c>
      <c r="K10" s="47">
        <f t="shared" si="4"/>
        <v>55269.609428768068</v>
      </c>
      <c r="L10" s="41">
        <f t="shared" si="5"/>
        <v>13</v>
      </c>
      <c r="M10" s="22">
        <f t="shared" si="6"/>
        <v>0.18531981378738602</v>
      </c>
      <c r="N10" s="15">
        <f t="shared" si="7"/>
        <v>17</v>
      </c>
    </row>
    <row r="11" spans="1:14" ht="18.75" customHeight="1">
      <c r="B11" s="43" t="s">
        <v>118</v>
      </c>
      <c r="C11" s="44"/>
      <c r="D11" s="60">
        <v>834539584</v>
      </c>
      <c r="E11" s="45">
        <f t="shared" si="0"/>
        <v>5.9931777346038419E-2</v>
      </c>
      <c r="F11" s="41">
        <f t="shared" si="1"/>
        <v>9</v>
      </c>
      <c r="G11" s="60">
        <v>161279</v>
      </c>
      <c r="H11" s="46">
        <f t="shared" si="2"/>
        <v>2</v>
      </c>
      <c r="I11" s="60">
        <v>11426</v>
      </c>
      <c r="J11" s="41">
        <f t="shared" si="3"/>
        <v>3</v>
      </c>
      <c r="K11" s="47">
        <f t="shared" si="4"/>
        <v>73038.647295641524</v>
      </c>
      <c r="L11" s="41">
        <f t="shared" si="5"/>
        <v>11</v>
      </c>
      <c r="M11" s="22">
        <f t="shared" si="6"/>
        <v>0.7286525094062879</v>
      </c>
      <c r="N11" s="15">
        <f t="shared" si="7"/>
        <v>3</v>
      </c>
    </row>
    <row r="12" spans="1:14" ht="18.75" customHeight="1">
      <c r="B12" s="43" t="s">
        <v>119</v>
      </c>
      <c r="C12" s="44"/>
      <c r="D12" s="60">
        <v>605810221</v>
      </c>
      <c r="E12" s="45">
        <f t="shared" si="0"/>
        <v>4.3505765304628533E-2</v>
      </c>
      <c r="F12" s="41">
        <f t="shared" si="1"/>
        <v>10</v>
      </c>
      <c r="G12" s="60">
        <v>33749</v>
      </c>
      <c r="H12" s="46">
        <f t="shared" si="2"/>
        <v>12</v>
      </c>
      <c r="I12" s="60">
        <v>3240</v>
      </c>
      <c r="J12" s="41">
        <f t="shared" si="3"/>
        <v>16</v>
      </c>
      <c r="K12" s="47">
        <f t="shared" si="4"/>
        <v>186978.46327160494</v>
      </c>
      <c r="L12" s="41">
        <f t="shared" si="5"/>
        <v>3</v>
      </c>
      <c r="M12" s="22">
        <f t="shared" si="6"/>
        <v>0.20661947579873732</v>
      </c>
      <c r="N12" s="15">
        <f t="shared" si="7"/>
        <v>16</v>
      </c>
    </row>
    <row r="13" spans="1:14" ht="18.75" customHeight="1">
      <c r="B13" s="43" t="s">
        <v>120</v>
      </c>
      <c r="C13" s="44"/>
      <c r="D13" s="60">
        <v>967702389</v>
      </c>
      <c r="E13" s="45">
        <f t="shared" si="0"/>
        <v>6.9494755223950475E-2</v>
      </c>
      <c r="F13" s="41">
        <f t="shared" si="1"/>
        <v>5</v>
      </c>
      <c r="G13" s="60">
        <v>103768</v>
      </c>
      <c r="H13" s="46">
        <f t="shared" si="2"/>
        <v>5</v>
      </c>
      <c r="I13" s="60">
        <v>7368</v>
      </c>
      <c r="J13" s="41">
        <f t="shared" si="3"/>
        <v>7</v>
      </c>
      <c r="K13" s="47">
        <f t="shared" si="4"/>
        <v>131338.54356677525</v>
      </c>
      <c r="L13" s="41">
        <f t="shared" si="5"/>
        <v>7</v>
      </c>
      <c r="M13" s="22">
        <f t="shared" si="6"/>
        <v>0.46986799311268412</v>
      </c>
      <c r="N13" s="15">
        <f t="shared" si="7"/>
        <v>7</v>
      </c>
    </row>
    <row r="14" spans="1:14" ht="18.75" customHeight="1">
      <c r="B14" s="43" t="s">
        <v>121</v>
      </c>
      <c r="C14" s="44"/>
      <c r="D14" s="60">
        <v>484271171</v>
      </c>
      <c r="E14" s="45">
        <f t="shared" si="0"/>
        <v>3.4777537880668459E-2</v>
      </c>
      <c r="F14" s="41">
        <f t="shared" si="1"/>
        <v>11</v>
      </c>
      <c r="G14" s="60">
        <v>55047</v>
      </c>
      <c r="H14" s="46">
        <f t="shared" si="2"/>
        <v>9</v>
      </c>
      <c r="I14" s="60">
        <v>6997</v>
      </c>
      <c r="J14" s="41">
        <f t="shared" si="3"/>
        <v>9</v>
      </c>
      <c r="K14" s="47">
        <f t="shared" si="4"/>
        <v>69211.257824782049</v>
      </c>
      <c r="L14" s="41">
        <f t="shared" si="5"/>
        <v>12</v>
      </c>
      <c r="M14" s="22">
        <f t="shared" si="6"/>
        <v>0.44620878770486577</v>
      </c>
      <c r="N14" s="15">
        <f t="shared" si="7"/>
        <v>9</v>
      </c>
    </row>
    <row r="15" spans="1:14" ht="18.75" customHeight="1">
      <c r="B15" s="43" t="s">
        <v>122</v>
      </c>
      <c r="C15" s="44"/>
      <c r="D15" s="60">
        <v>40953991</v>
      </c>
      <c r="E15" s="45">
        <f t="shared" si="0"/>
        <v>2.9410773522321756E-3</v>
      </c>
      <c r="F15" s="41">
        <f t="shared" si="1"/>
        <v>18</v>
      </c>
      <c r="G15" s="60">
        <v>12081</v>
      </c>
      <c r="H15" s="46">
        <f t="shared" si="2"/>
        <v>17</v>
      </c>
      <c r="I15" s="60">
        <v>2318</v>
      </c>
      <c r="J15" s="41">
        <f t="shared" si="3"/>
        <v>18</v>
      </c>
      <c r="K15" s="47">
        <f t="shared" si="4"/>
        <v>17667.813201035377</v>
      </c>
      <c r="L15" s="41">
        <f t="shared" si="5"/>
        <v>17</v>
      </c>
      <c r="M15" s="22">
        <f t="shared" si="6"/>
        <v>0.14782220521650405</v>
      </c>
      <c r="N15" s="15">
        <f t="shared" si="7"/>
        <v>18</v>
      </c>
    </row>
    <row r="16" spans="1:14" ht="18.75" customHeight="1">
      <c r="B16" s="43" t="s">
        <v>123</v>
      </c>
      <c r="C16" s="44"/>
      <c r="D16" s="60">
        <v>2531001454</v>
      </c>
      <c r="E16" s="45">
        <f t="shared" si="0"/>
        <v>0.18176179837579459</v>
      </c>
      <c r="F16" s="41">
        <f t="shared" si="1"/>
        <v>1</v>
      </c>
      <c r="G16" s="60">
        <v>203317</v>
      </c>
      <c r="H16" s="46">
        <f t="shared" si="2"/>
        <v>1</v>
      </c>
      <c r="I16" s="60">
        <v>12628</v>
      </c>
      <c r="J16" s="41">
        <f t="shared" si="3"/>
        <v>1</v>
      </c>
      <c r="K16" s="47">
        <f t="shared" si="4"/>
        <v>200427.73630028509</v>
      </c>
      <c r="L16" s="41">
        <f t="shared" si="5"/>
        <v>2</v>
      </c>
      <c r="M16" s="22">
        <f t="shared" si="6"/>
        <v>0.8053057840698935</v>
      </c>
      <c r="N16" s="15">
        <f t="shared" si="7"/>
        <v>1</v>
      </c>
    </row>
    <row r="17" spans="2:15" ht="18.75" customHeight="1">
      <c r="B17" s="43" t="s">
        <v>124</v>
      </c>
      <c r="C17" s="44"/>
      <c r="D17" s="60">
        <v>864658178</v>
      </c>
      <c r="E17" s="45">
        <f t="shared" si="0"/>
        <v>6.2094719528998706E-2</v>
      </c>
      <c r="F17" s="41">
        <f t="shared" si="1"/>
        <v>8</v>
      </c>
      <c r="G17" s="60">
        <v>64441</v>
      </c>
      <c r="H17" s="46">
        <f t="shared" si="2"/>
        <v>6</v>
      </c>
      <c r="I17" s="60">
        <v>7893</v>
      </c>
      <c r="J17" s="41">
        <f t="shared" si="3"/>
        <v>5</v>
      </c>
      <c r="K17" s="47">
        <f t="shared" si="4"/>
        <v>109547.46965665779</v>
      </c>
      <c r="L17" s="41">
        <f t="shared" si="5"/>
        <v>8</v>
      </c>
      <c r="M17" s="22">
        <f t="shared" si="6"/>
        <v>0.50334800076525732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907904676</v>
      </c>
      <c r="E18" s="45">
        <f t="shared" si="0"/>
        <v>6.5200431395545586E-2</v>
      </c>
      <c r="F18" s="41">
        <f t="shared" si="1"/>
        <v>6</v>
      </c>
      <c r="G18" s="60">
        <v>161038</v>
      </c>
      <c r="H18" s="46">
        <f t="shared" si="2"/>
        <v>3</v>
      </c>
      <c r="I18" s="60">
        <v>11450</v>
      </c>
      <c r="J18" s="41">
        <f t="shared" si="3"/>
        <v>2</v>
      </c>
      <c r="K18" s="47">
        <f t="shared" si="4"/>
        <v>79292.984803493455</v>
      </c>
      <c r="L18" s="41">
        <f t="shared" si="5"/>
        <v>10</v>
      </c>
      <c r="M18" s="22">
        <f t="shared" si="6"/>
        <v>0.73018302404183411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198811260</v>
      </c>
      <c r="E19" s="45">
        <f t="shared" si="0"/>
        <v>1.4277467955558778E-2</v>
      </c>
      <c r="F19" s="41">
        <f t="shared" si="1"/>
        <v>15</v>
      </c>
      <c r="G19" s="60">
        <v>49266</v>
      </c>
      <c r="H19" s="46">
        <f t="shared" si="2"/>
        <v>10</v>
      </c>
      <c r="I19" s="60">
        <v>6793</v>
      </c>
      <c r="J19" s="41">
        <f t="shared" si="3"/>
        <v>10</v>
      </c>
      <c r="K19" s="47">
        <f t="shared" si="4"/>
        <v>29267.07787428235</v>
      </c>
      <c r="L19" s="41">
        <f t="shared" si="5"/>
        <v>16</v>
      </c>
      <c r="M19" s="22">
        <f t="shared" si="6"/>
        <v>0.43319941330272305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2184919972</v>
      </c>
      <c r="E20" s="45">
        <f t="shared" si="0"/>
        <v>0.15690823993414851</v>
      </c>
      <c r="F20" s="41">
        <f t="shared" si="1"/>
        <v>2</v>
      </c>
      <c r="G20" s="60">
        <v>147730</v>
      </c>
      <c r="H20" s="46">
        <f t="shared" si="2"/>
        <v>4</v>
      </c>
      <c r="I20" s="60">
        <v>10754</v>
      </c>
      <c r="J20" s="41">
        <f t="shared" si="3"/>
        <v>4</v>
      </c>
      <c r="K20" s="47">
        <f t="shared" si="4"/>
        <v>203172.77031802121</v>
      </c>
      <c r="L20" s="41">
        <f t="shared" si="5"/>
        <v>1</v>
      </c>
      <c r="M20" s="22">
        <f t="shared" si="6"/>
        <v>0.68579809961099425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996744426</v>
      </c>
      <c r="E21" s="45">
        <f t="shared" si="0"/>
        <v>7.1580385346870334E-2</v>
      </c>
      <c r="F21" s="41">
        <f t="shared" si="1"/>
        <v>4</v>
      </c>
      <c r="G21" s="60">
        <v>61751</v>
      </c>
      <c r="H21" s="46">
        <f t="shared" si="2"/>
        <v>7</v>
      </c>
      <c r="I21" s="60">
        <v>6188</v>
      </c>
      <c r="J21" s="41">
        <f t="shared" si="3"/>
        <v>11</v>
      </c>
      <c r="K21" s="47">
        <f t="shared" si="4"/>
        <v>161076.99191984485</v>
      </c>
      <c r="L21" s="41">
        <f t="shared" si="5"/>
        <v>6</v>
      </c>
      <c r="M21" s="22">
        <f t="shared" si="6"/>
        <v>0.39461769019832921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48739</v>
      </c>
      <c r="E22" s="45">
        <f t="shared" si="0"/>
        <v>3.5001514033258446E-6</v>
      </c>
      <c r="F22" s="41">
        <f t="shared" si="1"/>
        <v>21</v>
      </c>
      <c r="G22" s="60">
        <v>40</v>
      </c>
      <c r="H22" s="46">
        <f t="shared" si="2"/>
        <v>21</v>
      </c>
      <c r="I22" s="60">
        <v>21</v>
      </c>
      <c r="J22" s="41">
        <f t="shared" si="3"/>
        <v>21</v>
      </c>
      <c r="K22" s="47">
        <f t="shared" si="4"/>
        <v>2320.9047619047619</v>
      </c>
      <c r="L22" s="41">
        <f t="shared" si="5"/>
        <v>21</v>
      </c>
      <c r="M22" s="22">
        <f t="shared" si="6"/>
        <v>1.3392003061029271E-3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47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125</v>
      </c>
      <c r="C24" s="44"/>
      <c r="D24" s="60">
        <v>2091508</v>
      </c>
      <c r="E24" s="45">
        <f t="shared" si="0"/>
        <v>1.5019993560120705E-4</v>
      </c>
      <c r="F24" s="41">
        <f t="shared" si="1"/>
        <v>19</v>
      </c>
      <c r="G24" s="60">
        <v>1425</v>
      </c>
      <c r="H24" s="46">
        <f t="shared" si="2"/>
        <v>19</v>
      </c>
      <c r="I24" s="60">
        <v>315</v>
      </c>
      <c r="J24" s="41">
        <f t="shared" si="3"/>
        <v>19</v>
      </c>
      <c r="K24" s="47">
        <f t="shared" si="4"/>
        <v>6639.7079365079362</v>
      </c>
      <c r="L24" s="41">
        <f t="shared" si="5"/>
        <v>20</v>
      </c>
      <c r="M24" s="22">
        <f t="shared" si="6"/>
        <v>2.0088004591543907E-2</v>
      </c>
      <c r="N24" s="15">
        <f t="shared" si="7"/>
        <v>19</v>
      </c>
    </row>
    <row r="25" spans="2:15" ht="18.75" customHeight="1">
      <c r="B25" s="43" t="s">
        <v>126</v>
      </c>
      <c r="C25" s="44"/>
      <c r="D25" s="60">
        <v>250828835</v>
      </c>
      <c r="E25" s="45">
        <f t="shared" si="0"/>
        <v>1.8013067539749208E-2</v>
      </c>
      <c r="F25" s="41">
        <f t="shared" si="1"/>
        <v>13</v>
      </c>
      <c r="G25" s="60">
        <v>60257</v>
      </c>
      <c r="H25" s="46">
        <f t="shared" si="2"/>
        <v>8</v>
      </c>
      <c r="I25" s="60">
        <v>7511</v>
      </c>
      <c r="J25" s="41">
        <f t="shared" si="3"/>
        <v>6</v>
      </c>
      <c r="K25" s="47">
        <f t="shared" si="4"/>
        <v>33394.865530555187</v>
      </c>
      <c r="L25" s="41">
        <f t="shared" si="5"/>
        <v>15</v>
      </c>
      <c r="M25" s="22">
        <f t="shared" si="6"/>
        <v>0.47898730948281359</v>
      </c>
      <c r="N25" s="15">
        <f t="shared" si="7"/>
        <v>6</v>
      </c>
    </row>
    <row r="26" spans="2:15" ht="18.75" customHeight="1">
      <c r="B26" s="43" t="s">
        <v>127</v>
      </c>
      <c r="C26" s="44"/>
      <c r="D26" s="60">
        <v>877794815</v>
      </c>
      <c r="E26" s="45">
        <f t="shared" si="0"/>
        <v>6.303811636583434E-2</v>
      </c>
      <c r="F26" s="41">
        <f t="shared" si="1"/>
        <v>7</v>
      </c>
      <c r="G26" s="60">
        <v>29986</v>
      </c>
      <c r="H26" s="46">
        <f t="shared" si="2"/>
        <v>13</v>
      </c>
      <c r="I26" s="60">
        <v>5317</v>
      </c>
      <c r="J26" s="41">
        <f t="shared" si="3"/>
        <v>13</v>
      </c>
      <c r="K26" s="47">
        <f t="shared" si="4"/>
        <v>165092.12243746474</v>
      </c>
      <c r="L26" s="41">
        <f t="shared" si="5"/>
        <v>5</v>
      </c>
      <c r="M26" s="22">
        <f t="shared" si="6"/>
        <v>0.3390727632166316</v>
      </c>
      <c r="N26" s="15">
        <f t="shared" si="7"/>
        <v>13</v>
      </c>
    </row>
    <row r="27" spans="2:15" ht="18.75" customHeight="1">
      <c r="B27" s="43" t="s">
        <v>128</v>
      </c>
      <c r="C27" s="44"/>
      <c r="D27" s="60">
        <v>43905059</v>
      </c>
      <c r="E27" s="45">
        <f t="shared" si="0"/>
        <v>3.1530058858809987E-3</v>
      </c>
      <c r="F27" s="41">
        <f t="shared" si="1"/>
        <v>17</v>
      </c>
      <c r="G27" s="60">
        <v>28972</v>
      </c>
      <c r="H27" s="46">
        <f t="shared" si="2"/>
        <v>14</v>
      </c>
      <c r="I27" s="60">
        <v>4115</v>
      </c>
      <c r="J27" s="41">
        <f t="shared" si="3"/>
        <v>15</v>
      </c>
      <c r="K27" s="47">
        <f t="shared" si="4"/>
        <v>10669.516160388821</v>
      </c>
      <c r="L27" s="41">
        <f t="shared" si="5"/>
        <v>18</v>
      </c>
      <c r="M27" s="22">
        <f t="shared" si="6"/>
        <v>0.26241948855302594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484045452</v>
      </c>
      <c r="E28" s="45">
        <f t="shared" si="0"/>
        <v>3.4761328055382602E-2</v>
      </c>
      <c r="F28" s="41">
        <f t="shared" si="1"/>
        <v>12</v>
      </c>
      <c r="G28" s="60">
        <v>11556</v>
      </c>
      <c r="H28" s="46">
        <f t="shared" si="2"/>
        <v>18</v>
      </c>
      <c r="I28" s="60">
        <v>4632</v>
      </c>
      <c r="J28" s="41">
        <f t="shared" si="3"/>
        <v>14</v>
      </c>
      <c r="K28" s="47">
        <f t="shared" si="4"/>
        <v>104500.3134715026</v>
      </c>
      <c r="L28" s="41">
        <f t="shared" si="5"/>
        <v>9</v>
      </c>
      <c r="M28" s="22">
        <f t="shared" si="6"/>
        <v>0.29538932466041706</v>
      </c>
      <c r="N28" s="15">
        <f t="shared" si="7"/>
        <v>14</v>
      </c>
    </row>
    <row r="29" spans="2:15" ht="18.75" customHeight="1" thickBot="1">
      <c r="B29" s="48" t="s">
        <v>129</v>
      </c>
      <c r="C29" s="49"/>
      <c r="D29" s="61">
        <v>204851</v>
      </c>
      <c r="E29" s="50">
        <f t="shared" si="0"/>
        <v>1.4711206941519165E-5</v>
      </c>
      <c r="F29" s="41">
        <f t="shared" si="1"/>
        <v>20</v>
      </c>
      <c r="G29" s="61">
        <v>106</v>
      </c>
      <c r="H29" s="46">
        <f t="shared" si="2"/>
        <v>20</v>
      </c>
      <c r="I29" s="61">
        <v>22</v>
      </c>
      <c r="J29" s="41">
        <f t="shared" si="3"/>
        <v>20</v>
      </c>
      <c r="K29" s="51">
        <f t="shared" si="4"/>
        <v>9311.4090909090901</v>
      </c>
      <c r="L29" s="41">
        <f t="shared" si="5"/>
        <v>19</v>
      </c>
      <c r="M29" s="28">
        <f t="shared" si="6"/>
        <v>1.4029717492506856E-3</v>
      </c>
      <c r="N29" s="15">
        <f t="shared" si="7"/>
        <v>20</v>
      </c>
    </row>
    <row r="30" spans="2:15" ht="18.75" customHeight="1" thickTop="1">
      <c r="B30" s="52" t="s">
        <v>130</v>
      </c>
      <c r="C30" s="53"/>
      <c r="D30" s="62">
        <v>13924826210</v>
      </c>
      <c r="E30" s="70"/>
      <c r="F30" s="71"/>
      <c r="G30" s="62">
        <v>378014</v>
      </c>
      <c r="H30" s="71"/>
      <c r="I30" s="62">
        <v>14435</v>
      </c>
      <c r="J30" s="71"/>
      <c r="K30" s="54">
        <f>IFERROR(D30/I30,0)</f>
        <v>964657.16730169731</v>
      </c>
      <c r="L30" s="71"/>
      <c r="M30" s="30">
        <f t="shared" si="6"/>
        <v>0.92054078183789301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29" priority="24" stopIfTrue="1">
      <formula>$F8&lt;=5</formula>
    </cfRule>
  </conditionalFormatting>
  <conditionalFormatting sqref="H8:H29">
    <cfRule type="expression" dxfId="328" priority="25" stopIfTrue="1">
      <formula>$H8&lt;=5</formula>
    </cfRule>
  </conditionalFormatting>
  <conditionalFormatting sqref="J8:J29">
    <cfRule type="expression" dxfId="327" priority="26" stopIfTrue="1">
      <formula>$J8&lt;=5</formula>
    </cfRule>
  </conditionalFormatting>
  <conditionalFormatting sqref="L8:L29">
    <cfRule type="expression" dxfId="326" priority="27" stopIfTrue="1">
      <formula>$L8&lt;=5</formula>
    </cfRule>
  </conditionalFormatting>
  <conditionalFormatting sqref="E8:E29">
    <cfRule type="expression" dxfId="325" priority="22" stopIfTrue="1">
      <formula>$F8&lt;=5</formula>
    </cfRule>
  </conditionalFormatting>
  <conditionalFormatting sqref="G8:G29">
    <cfRule type="expression" dxfId="324" priority="20" stopIfTrue="1">
      <formula>$H8&lt;=5</formula>
    </cfRule>
  </conditionalFormatting>
  <conditionalFormatting sqref="I8:I29">
    <cfRule type="expression" dxfId="323" priority="18" stopIfTrue="1">
      <formula>$J8&lt;=5</formula>
    </cfRule>
  </conditionalFormatting>
  <conditionalFormatting sqref="K8:K29">
    <cfRule type="expression" dxfId="322" priority="16" stopIfTrue="1">
      <formula>$L8&lt;=5</formula>
    </cfRule>
  </conditionalFormatting>
  <conditionalFormatting sqref="D8:D29">
    <cfRule type="expression" dxfId="321" priority="14" stopIfTrue="1">
      <formula>$F8&lt;=5</formula>
    </cfRule>
  </conditionalFormatting>
  <conditionalFormatting sqref="N8:N29">
    <cfRule type="expression" dxfId="320" priority="8" stopIfTrue="1">
      <formula>$N8&lt;=5</formula>
    </cfRule>
  </conditionalFormatting>
  <conditionalFormatting sqref="M8:M29">
    <cfRule type="expression" dxfId="319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9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236</v>
      </c>
    </row>
    <row r="3" spans="1:14" s="1" customFormat="1" ht="18.75" customHeight="1">
      <c r="A3" s="35"/>
      <c r="B3" s="116" t="s">
        <v>179</v>
      </c>
      <c r="C3" s="117"/>
      <c r="D3" s="126">
        <v>20155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283194693</v>
      </c>
      <c r="E8" s="40">
        <f t="shared" ref="E8:E29" si="0">IFERROR(D8/$D$30,0)</f>
        <v>1.7373218074398285E-2</v>
      </c>
      <c r="F8" s="41">
        <f>_xlfn.IFS(D8&gt;0,RANK(D8,$D$8:$D$29,0),D8=0,"-")</f>
        <v>14</v>
      </c>
      <c r="G8" s="59">
        <v>33044</v>
      </c>
      <c r="H8" s="46">
        <f>_xlfn.IFS(G8&gt;0,RANK(G8,$G$8:$G$29,0),G8=0,"-")</f>
        <v>14</v>
      </c>
      <c r="I8" s="59">
        <v>6848</v>
      </c>
      <c r="J8" s="41">
        <f>_xlfn.IFS(I8&gt;0,RANK(I8,$I$8:$I$29,0),I8=0,"-")</f>
        <v>12</v>
      </c>
      <c r="K8" s="42">
        <f>IFERROR(D8/I8,0)</f>
        <v>41354.365216121492</v>
      </c>
      <c r="L8" s="41">
        <f>_xlfn.IFS(K8&gt;0,RANK(K8,$K$8:$K$29,0),K8=0,"-")</f>
        <v>14</v>
      </c>
      <c r="M8" s="16">
        <f>IFERROR(I8/$D$3,0)</f>
        <v>0.3397668072438601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1981183686</v>
      </c>
      <c r="E9" s="45">
        <f t="shared" si="0"/>
        <v>0.12154018798056436</v>
      </c>
      <c r="F9" s="41">
        <f t="shared" ref="F9:F29" si="1">_xlfn.IFS(D9&gt;0,RANK(D9,$D$8:$D$29,0),D9=0,"-")</f>
        <v>2</v>
      </c>
      <c r="G9" s="60">
        <v>43077</v>
      </c>
      <c r="H9" s="46">
        <f t="shared" ref="H9:H29" si="2">_xlfn.IFS(G9&gt;0,RANK(G9,$G$8:$G$29,0),G9=0,"-")</f>
        <v>11</v>
      </c>
      <c r="I9" s="60">
        <v>8414</v>
      </c>
      <c r="J9" s="41">
        <f t="shared" ref="J9:J29" si="3">_xlfn.IFS(I9&gt;0,RANK(I9,$I$8:$I$29,0),I9=0,"-")</f>
        <v>10</v>
      </c>
      <c r="K9" s="47">
        <f t="shared" ref="K9:K29" si="4">IFERROR(D9/I9,0)</f>
        <v>235462.76277632517</v>
      </c>
      <c r="L9" s="41">
        <f t="shared" ref="L9:L29" si="5">_xlfn.IFS(K9&gt;0,RANK(K9,$K$8:$K$29,0),K9=0,"-")</f>
        <v>1</v>
      </c>
      <c r="M9" s="22">
        <f t="shared" ref="M9:M30" si="6">IFERROR(I9/$D$3,0)</f>
        <v>0.4174646489704788</v>
      </c>
      <c r="N9" s="15">
        <f t="shared" ref="N9:N29" si="7">_xlfn.IFS(M9&gt;0,RANK(M9,$M$8:$M$29,0),M9=0,"-")</f>
        <v>10</v>
      </c>
    </row>
    <row r="10" spans="1:14" ht="18.75" customHeight="1">
      <c r="B10" s="43" t="s">
        <v>30</v>
      </c>
      <c r="C10" s="44"/>
      <c r="D10" s="60">
        <v>237230692</v>
      </c>
      <c r="E10" s="45">
        <f t="shared" si="0"/>
        <v>1.4553452617335637E-2</v>
      </c>
      <c r="F10" s="41">
        <f t="shared" si="1"/>
        <v>16</v>
      </c>
      <c r="G10" s="60">
        <v>18242</v>
      </c>
      <c r="H10" s="46">
        <f t="shared" si="2"/>
        <v>16</v>
      </c>
      <c r="I10" s="60">
        <v>3635</v>
      </c>
      <c r="J10" s="41">
        <f t="shared" si="3"/>
        <v>17</v>
      </c>
      <c r="K10" s="47">
        <f t="shared" si="4"/>
        <v>65262.913892709767</v>
      </c>
      <c r="L10" s="41">
        <f t="shared" si="5"/>
        <v>12</v>
      </c>
      <c r="M10" s="22">
        <f t="shared" si="6"/>
        <v>0.18035226990821135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1014362390</v>
      </c>
      <c r="E11" s="45">
        <f t="shared" si="0"/>
        <v>6.2228351884891578E-2</v>
      </c>
      <c r="F11" s="41">
        <f t="shared" si="1"/>
        <v>8</v>
      </c>
      <c r="G11" s="60">
        <v>175921</v>
      </c>
      <c r="H11" s="46">
        <f t="shared" si="2"/>
        <v>2</v>
      </c>
      <c r="I11" s="60">
        <v>13869</v>
      </c>
      <c r="J11" s="41">
        <f t="shared" si="3"/>
        <v>2</v>
      </c>
      <c r="K11" s="47">
        <f t="shared" si="4"/>
        <v>73138.826880092296</v>
      </c>
      <c r="L11" s="41">
        <f t="shared" si="5"/>
        <v>11</v>
      </c>
      <c r="M11" s="22">
        <f t="shared" si="6"/>
        <v>0.68811709253287023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531640528</v>
      </c>
      <c r="E12" s="45">
        <f t="shared" si="0"/>
        <v>3.2614688969938598E-2</v>
      </c>
      <c r="F12" s="41">
        <f t="shared" si="1"/>
        <v>12</v>
      </c>
      <c r="G12" s="60">
        <v>37624</v>
      </c>
      <c r="H12" s="46">
        <f t="shared" si="2"/>
        <v>12</v>
      </c>
      <c r="I12" s="60">
        <v>3702</v>
      </c>
      <c r="J12" s="41">
        <f t="shared" si="3"/>
        <v>16</v>
      </c>
      <c r="K12" s="47">
        <f t="shared" si="4"/>
        <v>143609.00270124257</v>
      </c>
      <c r="L12" s="41">
        <f t="shared" si="5"/>
        <v>6</v>
      </c>
      <c r="M12" s="22">
        <f t="shared" si="6"/>
        <v>0.18367650707020591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911907214</v>
      </c>
      <c r="E13" s="45">
        <f t="shared" si="0"/>
        <v>5.5943007704734725E-2</v>
      </c>
      <c r="F13" s="41">
        <f t="shared" si="1"/>
        <v>9</v>
      </c>
      <c r="G13" s="60">
        <v>111566</v>
      </c>
      <c r="H13" s="46">
        <f t="shared" si="2"/>
        <v>5</v>
      </c>
      <c r="I13" s="60">
        <v>8708</v>
      </c>
      <c r="J13" s="41">
        <f t="shared" si="3"/>
        <v>8</v>
      </c>
      <c r="K13" s="47">
        <f t="shared" si="4"/>
        <v>104720.62632062471</v>
      </c>
      <c r="L13" s="41">
        <f t="shared" si="5"/>
        <v>8</v>
      </c>
      <c r="M13" s="22">
        <f t="shared" si="6"/>
        <v>0.43205160009923094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612539726</v>
      </c>
      <c r="E14" s="45">
        <f t="shared" si="0"/>
        <v>3.757763299268526E-2</v>
      </c>
      <c r="F14" s="41">
        <f t="shared" si="1"/>
        <v>10</v>
      </c>
      <c r="G14" s="60">
        <v>58171</v>
      </c>
      <c r="H14" s="46">
        <f t="shared" si="2"/>
        <v>10</v>
      </c>
      <c r="I14" s="60">
        <v>9431</v>
      </c>
      <c r="J14" s="41">
        <f t="shared" si="3"/>
        <v>6</v>
      </c>
      <c r="K14" s="47">
        <f t="shared" si="4"/>
        <v>64949.605132011449</v>
      </c>
      <c r="L14" s="41">
        <f t="shared" si="5"/>
        <v>13</v>
      </c>
      <c r="M14" s="22">
        <f t="shared" si="6"/>
        <v>0.46792359216075413</v>
      </c>
      <c r="N14" s="15">
        <f t="shared" si="7"/>
        <v>6</v>
      </c>
    </row>
    <row r="15" spans="1:14" ht="18.75" customHeight="1">
      <c r="B15" s="43" t="s">
        <v>35</v>
      </c>
      <c r="C15" s="44"/>
      <c r="D15" s="60">
        <v>40330980</v>
      </c>
      <c r="E15" s="45">
        <f t="shared" si="0"/>
        <v>2.4741950609017795E-3</v>
      </c>
      <c r="F15" s="41">
        <f t="shared" si="1"/>
        <v>18</v>
      </c>
      <c r="G15" s="60">
        <v>10367</v>
      </c>
      <c r="H15" s="46">
        <f t="shared" si="2"/>
        <v>18</v>
      </c>
      <c r="I15" s="60">
        <v>2553</v>
      </c>
      <c r="J15" s="41">
        <f t="shared" si="3"/>
        <v>18</v>
      </c>
      <c r="K15" s="47">
        <f t="shared" si="4"/>
        <v>15797.485311398355</v>
      </c>
      <c r="L15" s="41">
        <f t="shared" si="5"/>
        <v>17</v>
      </c>
      <c r="M15" s="22">
        <f t="shared" si="6"/>
        <v>0.12666832051600099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2929444740</v>
      </c>
      <c r="E16" s="45">
        <f t="shared" si="0"/>
        <v>0.17971340411000916</v>
      </c>
      <c r="F16" s="41">
        <f t="shared" si="1"/>
        <v>1</v>
      </c>
      <c r="G16" s="60">
        <v>224139</v>
      </c>
      <c r="H16" s="46">
        <f t="shared" si="2"/>
        <v>1</v>
      </c>
      <c r="I16" s="60">
        <v>15486</v>
      </c>
      <c r="J16" s="41">
        <f t="shared" si="3"/>
        <v>1</v>
      </c>
      <c r="K16" s="47">
        <f t="shared" si="4"/>
        <v>189167.29562185198</v>
      </c>
      <c r="L16" s="41">
        <f t="shared" si="5"/>
        <v>2</v>
      </c>
      <c r="M16" s="22">
        <f t="shared" si="6"/>
        <v>0.76834532374100717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1107618841</v>
      </c>
      <c r="E17" s="45">
        <f t="shared" si="0"/>
        <v>6.7949379503397966E-2</v>
      </c>
      <c r="F17" s="41">
        <f t="shared" si="1"/>
        <v>6</v>
      </c>
      <c r="G17" s="60">
        <v>71688</v>
      </c>
      <c r="H17" s="46">
        <f t="shared" si="2"/>
        <v>6</v>
      </c>
      <c r="I17" s="60">
        <v>9811</v>
      </c>
      <c r="J17" s="41">
        <f t="shared" si="3"/>
        <v>5</v>
      </c>
      <c r="K17" s="47">
        <f t="shared" si="4"/>
        <v>112895.61115074916</v>
      </c>
      <c r="L17" s="41">
        <f t="shared" si="5"/>
        <v>7</v>
      </c>
      <c r="M17" s="22">
        <f t="shared" si="6"/>
        <v>0.48677747457206649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1170655305</v>
      </c>
      <c r="E18" s="45">
        <f t="shared" si="0"/>
        <v>7.1816493763589825E-2</v>
      </c>
      <c r="F18" s="41">
        <f t="shared" si="1"/>
        <v>5</v>
      </c>
      <c r="G18" s="60">
        <v>174801</v>
      </c>
      <c r="H18" s="46">
        <f t="shared" si="2"/>
        <v>3</v>
      </c>
      <c r="I18" s="60">
        <v>13842</v>
      </c>
      <c r="J18" s="41">
        <f t="shared" si="3"/>
        <v>3</v>
      </c>
      <c r="K18" s="47">
        <f t="shared" si="4"/>
        <v>84572.699393151284</v>
      </c>
      <c r="L18" s="41">
        <f t="shared" si="5"/>
        <v>10</v>
      </c>
      <c r="M18" s="22">
        <f t="shared" si="6"/>
        <v>0.6867774745720665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269092177</v>
      </c>
      <c r="E19" s="45">
        <f t="shared" si="0"/>
        <v>1.6508067377998436E-2</v>
      </c>
      <c r="F19" s="41">
        <f t="shared" si="1"/>
        <v>15</v>
      </c>
      <c r="G19" s="60">
        <v>61848</v>
      </c>
      <c r="H19" s="46">
        <f t="shared" si="2"/>
        <v>8</v>
      </c>
      <c r="I19" s="60">
        <v>8674</v>
      </c>
      <c r="J19" s="41">
        <f t="shared" si="3"/>
        <v>9</v>
      </c>
      <c r="K19" s="47">
        <f t="shared" si="4"/>
        <v>31022.84724463915</v>
      </c>
      <c r="L19" s="41">
        <f t="shared" si="5"/>
        <v>16</v>
      </c>
      <c r="M19" s="22">
        <f t="shared" si="6"/>
        <v>0.4303646737782188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1927915998</v>
      </c>
      <c r="E20" s="45">
        <f t="shared" si="0"/>
        <v>0.11827236134815283</v>
      </c>
      <c r="F20" s="41">
        <f t="shared" si="1"/>
        <v>3</v>
      </c>
      <c r="G20" s="60">
        <v>166770</v>
      </c>
      <c r="H20" s="46">
        <f t="shared" si="2"/>
        <v>4</v>
      </c>
      <c r="I20" s="60">
        <v>13261</v>
      </c>
      <c r="J20" s="41">
        <f t="shared" si="3"/>
        <v>4</v>
      </c>
      <c r="K20" s="47">
        <f t="shared" si="4"/>
        <v>145382.39936656359</v>
      </c>
      <c r="L20" s="41">
        <f t="shared" si="5"/>
        <v>5</v>
      </c>
      <c r="M20" s="22">
        <f t="shared" si="6"/>
        <v>0.65795088067477048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1269945107</v>
      </c>
      <c r="E21" s="45">
        <f t="shared" si="0"/>
        <v>7.7907650926304833E-2</v>
      </c>
      <c r="F21" s="41">
        <f t="shared" si="1"/>
        <v>4</v>
      </c>
      <c r="G21" s="60">
        <v>64518</v>
      </c>
      <c r="H21" s="46">
        <f t="shared" si="2"/>
        <v>7</v>
      </c>
      <c r="I21" s="60">
        <v>7120</v>
      </c>
      <c r="J21" s="41">
        <f t="shared" si="3"/>
        <v>11</v>
      </c>
      <c r="K21" s="47">
        <f t="shared" si="4"/>
        <v>178363.0768258427</v>
      </c>
      <c r="L21" s="41">
        <f t="shared" si="5"/>
        <v>3</v>
      </c>
      <c r="M21" s="22">
        <f t="shared" si="6"/>
        <v>0.35326221781195732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23350</v>
      </c>
      <c r="E22" s="45">
        <f t="shared" si="0"/>
        <v>1.4324584890339026E-6</v>
      </c>
      <c r="F22" s="41">
        <f t="shared" si="1"/>
        <v>21</v>
      </c>
      <c r="G22" s="60">
        <v>17</v>
      </c>
      <c r="H22" s="46">
        <f t="shared" si="2"/>
        <v>21</v>
      </c>
      <c r="I22" s="60">
        <v>15</v>
      </c>
      <c r="J22" s="41">
        <f t="shared" si="3"/>
        <v>21</v>
      </c>
      <c r="K22" s="47">
        <f t="shared" si="4"/>
        <v>1556.6666666666667</v>
      </c>
      <c r="L22" s="41">
        <f t="shared" si="5"/>
        <v>22</v>
      </c>
      <c r="M22" s="22">
        <f t="shared" si="6"/>
        <v>7.442322004465393E-4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4509</v>
      </c>
      <c r="E23" s="45">
        <f t="shared" si="0"/>
        <v>2.7661478916718916E-7</v>
      </c>
      <c r="F23" s="41">
        <f t="shared" si="1"/>
        <v>22</v>
      </c>
      <c r="G23" s="60">
        <v>1</v>
      </c>
      <c r="H23" s="46">
        <f t="shared" si="2"/>
        <v>22</v>
      </c>
      <c r="I23" s="60">
        <v>1</v>
      </c>
      <c r="J23" s="41">
        <f t="shared" si="3"/>
        <v>22</v>
      </c>
      <c r="K23" s="60">
        <f t="shared" si="4"/>
        <v>4509</v>
      </c>
      <c r="L23" s="41">
        <f t="shared" si="5"/>
        <v>21</v>
      </c>
      <c r="M23" s="22">
        <f t="shared" si="6"/>
        <v>4.961548002976929E-5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7719504</v>
      </c>
      <c r="E24" s="45">
        <f t="shared" si="0"/>
        <v>4.7357040839105647E-4</v>
      </c>
      <c r="F24" s="41">
        <f t="shared" si="1"/>
        <v>19</v>
      </c>
      <c r="G24" s="60">
        <v>2011</v>
      </c>
      <c r="H24" s="46">
        <f t="shared" si="2"/>
        <v>19</v>
      </c>
      <c r="I24" s="60">
        <v>531</v>
      </c>
      <c r="J24" s="41">
        <f t="shared" si="3"/>
        <v>19</v>
      </c>
      <c r="K24" s="47">
        <f t="shared" si="4"/>
        <v>14537.672316384182</v>
      </c>
      <c r="L24" s="41">
        <f t="shared" si="5"/>
        <v>18</v>
      </c>
      <c r="M24" s="22">
        <f t="shared" si="6"/>
        <v>2.6345819895807494E-2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329215158</v>
      </c>
      <c r="E25" s="45">
        <f t="shared" si="0"/>
        <v>2.0196447443072273E-2</v>
      </c>
      <c r="F25" s="41">
        <f t="shared" si="1"/>
        <v>13</v>
      </c>
      <c r="G25" s="60">
        <v>60602</v>
      </c>
      <c r="H25" s="46">
        <f t="shared" si="2"/>
        <v>9</v>
      </c>
      <c r="I25" s="60">
        <v>8718</v>
      </c>
      <c r="J25" s="41">
        <f t="shared" si="3"/>
        <v>7</v>
      </c>
      <c r="K25" s="47">
        <f t="shared" si="4"/>
        <v>37762.693048864421</v>
      </c>
      <c r="L25" s="41">
        <f t="shared" si="5"/>
        <v>15</v>
      </c>
      <c r="M25" s="22">
        <f t="shared" si="6"/>
        <v>0.43254775489952868</v>
      </c>
      <c r="N25" s="15">
        <f t="shared" si="7"/>
        <v>7</v>
      </c>
    </row>
    <row r="26" spans="2:15" ht="18.75" customHeight="1">
      <c r="B26" s="43" t="s">
        <v>40</v>
      </c>
      <c r="C26" s="44"/>
      <c r="D26" s="60">
        <v>1044384054</v>
      </c>
      <c r="E26" s="45">
        <f t="shared" si="0"/>
        <v>6.4070098670832631E-2</v>
      </c>
      <c r="F26" s="41">
        <f t="shared" si="1"/>
        <v>7</v>
      </c>
      <c r="G26" s="60">
        <v>33474</v>
      </c>
      <c r="H26" s="46">
        <f t="shared" si="2"/>
        <v>13</v>
      </c>
      <c r="I26" s="60">
        <v>6447</v>
      </c>
      <c r="J26" s="41">
        <f t="shared" si="3"/>
        <v>13</v>
      </c>
      <c r="K26" s="47">
        <f t="shared" si="4"/>
        <v>161995.35504885993</v>
      </c>
      <c r="L26" s="41">
        <f t="shared" si="5"/>
        <v>4</v>
      </c>
      <c r="M26" s="22">
        <f t="shared" si="6"/>
        <v>0.31987099975192262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70033679</v>
      </c>
      <c r="E27" s="45">
        <f t="shared" si="0"/>
        <v>4.2963742184935916E-3</v>
      </c>
      <c r="F27" s="41">
        <f t="shared" si="1"/>
        <v>17</v>
      </c>
      <c r="G27" s="60">
        <v>30243</v>
      </c>
      <c r="H27" s="46">
        <f t="shared" si="2"/>
        <v>15</v>
      </c>
      <c r="I27" s="60">
        <v>5132</v>
      </c>
      <c r="J27" s="41">
        <f t="shared" si="3"/>
        <v>15</v>
      </c>
      <c r="K27" s="47">
        <f t="shared" si="4"/>
        <v>13646.469017926735</v>
      </c>
      <c r="L27" s="41">
        <f t="shared" si="5"/>
        <v>19</v>
      </c>
      <c r="M27" s="22">
        <f t="shared" si="6"/>
        <v>0.25462664351277597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559850078</v>
      </c>
      <c r="E28" s="45">
        <f t="shared" si="0"/>
        <v>3.4345267529652786E-2</v>
      </c>
      <c r="F28" s="41">
        <f t="shared" si="1"/>
        <v>11</v>
      </c>
      <c r="G28" s="60">
        <v>13710</v>
      </c>
      <c r="H28" s="46">
        <f t="shared" si="2"/>
        <v>17</v>
      </c>
      <c r="I28" s="60">
        <v>5511</v>
      </c>
      <c r="J28" s="41">
        <f t="shared" si="3"/>
        <v>14</v>
      </c>
      <c r="K28" s="60">
        <f t="shared" si="4"/>
        <v>101587.74777717293</v>
      </c>
      <c r="L28" s="41">
        <f t="shared" si="5"/>
        <v>9</v>
      </c>
      <c r="M28" s="22">
        <f t="shared" si="6"/>
        <v>0.27343091044405854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2354471</v>
      </c>
      <c r="E29" s="50">
        <f t="shared" si="0"/>
        <v>1.444403413761945E-4</v>
      </c>
      <c r="F29" s="41">
        <f t="shared" si="1"/>
        <v>20</v>
      </c>
      <c r="G29" s="61">
        <v>1903</v>
      </c>
      <c r="H29" s="46">
        <f t="shared" si="2"/>
        <v>20</v>
      </c>
      <c r="I29" s="61">
        <v>312</v>
      </c>
      <c r="J29" s="41">
        <f t="shared" si="3"/>
        <v>20</v>
      </c>
      <c r="K29" s="51">
        <f t="shared" si="4"/>
        <v>7546.3814102564102</v>
      </c>
      <c r="L29" s="41">
        <f t="shared" si="5"/>
        <v>20</v>
      </c>
      <c r="M29" s="28">
        <f t="shared" si="6"/>
        <v>1.5480029769288018E-2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16300646880</v>
      </c>
      <c r="E30" s="70"/>
      <c r="F30" s="71"/>
      <c r="G30" s="62">
        <v>439070</v>
      </c>
      <c r="H30" s="71"/>
      <c r="I30" s="62">
        <v>18464</v>
      </c>
      <c r="J30" s="71"/>
      <c r="K30" s="54">
        <f>IFERROR(D30/I30,0)</f>
        <v>882833.99480069324</v>
      </c>
      <c r="L30" s="71"/>
      <c r="M30" s="30">
        <f t="shared" si="6"/>
        <v>0.91610022326966012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18" priority="42" stopIfTrue="1">
      <formula>$F8&lt;=5</formula>
    </cfRule>
  </conditionalFormatting>
  <conditionalFormatting sqref="H8:H29">
    <cfRule type="expression" dxfId="317" priority="43" stopIfTrue="1">
      <formula>$H8&lt;=5</formula>
    </cfRule>
  </conditionalFormatting>
  <conditionalFormatting sqref="J8:J29">
    <cfRule type="expression" dxfId="316" priority="44" stopIfTrue="1">
      <formula>$J8&lt;=5</formula>
    </cfRule>
  </conditionalFormatting>
  <conditionalFormatting sqref="L8:L29">
    <cfRule type="expression" dxfId="315" priority="45" stopIfTrue="1">
      <formula>$L8&lt;=5</formula>
    </cfRule>
  </conditionalFormatting>
  <conditionalFormatting sqref="E8:E29">
    <cfRule type="expression" dxfId="314" priority="40" stopIfTrue="1">
      <formula>$F8&lt;=5</formula>
    </cfRule>
  </conditionalFormatting>
  <conditionalFormatting sqref="G8:G29">
    <cfRule type="expression" dxfId="313" priority="38" stopIfTrue="1">
      <formula>$H8&lt;=5</formula>
    </cfRule>
  </conditionalFormatting>
  <conditionalFormatting sqref="I8:I29">
    <cfRule type="expression" dxfId="312" priority="36" stopIfTrue="1">
      <formula>$J8&lt;=5</formula>
    </cfRule>
  </conditionalFormatting>
  <conditionalFormatting sqref="K8:K29">
    <cfRule type="expression" dxfId="311" priority="34" stopIfTrue="1">
      <formula>$L8&lt;=5</formula>
    </cfRule>
  </conditionalFormatting>
  <conditionalFormatting sqref="D8:D29">
    <cfRule type="expression" dxfId="310" priority="32" stopIfTrue="1">
      <formula>$F8&lt;=5</formula>
    </cfRule>
  </conditionalFormatting>
  <conditionalFormatting sqref="N8:N29">
    <cfRule type="expression" dxfId="309" priority="26" stopIfTrue="1">
      <formula>$N8&lt;=5</formula>
    </cfRule>
  </conditionalFormatting>
  <conditionalFormatting sqref="M8:M29">
    <cfRule type="expression" dxfId="308" priority="2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60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237</v>
      </c>
    </row>
    <row r="3" spans="1:14" s="1" customFormat="1" ht="18.75" customHeight="1">
      <c r="A3" s="35"/>
      <c r="B3" s="116" t="s">
        <v>179</v>
      </c>
      <c r="C3" s="117"/>
      <c r="D3" s="126">
        <v>40830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555027967</v>
      </c>
      <c r="E8" s="40">
        <f t="shared" ref="E8:E29" si="0">IFERROR(D8/$D$30,0)</f>
        <v>1.7011990287649579E-2</v>
      </c>
      <c r="F8" s="41">
        <f>_xlfn.IFS(D8&gt;0,RANK(D8,$D$8:$D$29,0),D8=0,"-")</f>
        <v>15</v>
      </c>
      <c r="G8" s="59">
        <v>68941</v>
      </c>
      <c r="H8" s="46">
        <f>_xlfn.IFS(G8&gt;0,RANK(G8,$G$8:$G$29,0),G8=0,"-")</f>
        <v>15</v>
      </c>
      <c r="I8" s="59">
        <v>12704</v>
      </c>
      <c r="J8" s="41">
        <f>_xlfn.IFS(I8&gt;0,RANK(I8,$I$8:$I$29,0),I8=0,"-")</f>
        <v>12</v>
      </c>
      <c r="K8" s="42">
        <f>IFERROR(D8/I8,0)</f>
        <v>43689.229140428215</v>
      </c>
      <c r="L8" s="41">
        <f>_xlfn.IFS(K8&gt;0,RANK(K8,$K$8:$K$29,0),K8=0,"-")</f>
        <v>14</v>
      </c>
      <c r="M8" s="16">
        <f>IFERROR(I8/$D$3,0)</f>
        <v>0.31114376683810924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4225101298</v>
      </c>
      <c r="E9" s="45">
        <f t="shared" si="0"/>
        <v>0.12950227109170453</v>
      </c>
      <c r="F9" s="41">
        <f t="shared" ref="F9:F29" si="1">_xlfn.IFS(D9&gt;0,RANK(D9,$D$8:$D$29,0),D9=0,"-")</f>
        <v>2</v>
      </c>
      <c r="G9" s="60">
        <v>104562</v>
      </c>
      <c r="H9" s="46">
        <f t="shared" ref="H9:H29" si="2">_xlfn.IFS(G9&gt;0,RANK(G9,$G$8:$G$29,0),G9=0,"-")</f>
        <v>11</v>
      </c>
      <c r="I9" s="60">
        <v>17544</v>
      </c>
      <c r="J9" s="41">
        <f t="shared" ref="J9:J29" si="3">_xlfn.IFS(I9&gt;0,RANK(I9,$I$8:$I$29,0),I9=0,"-")</f>
        <v>9</v>
      </c>
      <c r="K9" s="47">
        <f t="shared" ref="K9:K29" si="4">IFERROR(D9/I9,0)</f>
        <v>240828.84735522117</v>
      </c>
      <c r="L9" s="41">
        <f t="shared" ref="L9:L29" si="5">_xlfn.IFS(K9&gt;0,RANK(K9,$K$8:$K$29,0),K9=0,"-")</f>
        <v>1</v>
      </c>
      <c r="M9" s="22">
        <f t="shared" ref="M9:M30" si="6">IFERROR(I9/$D$3,0)</f>
        <v>0.42968405584129316</v>
      </c>
      <c r="N9" s="15">
        <f t="shared" ref="N9:N29" si="7">_xlfn.IFS(M9&gt;0,RANK(M9,$M$8:$M$29,0),M9=0,"-")</f>
        <v>9</v>
      </c>
    </row>
    <row r="10" spans="1:14" ht="18.75" customHeight="1">
      <c r="B10" s="43" t="s">
        <v>30</v>
      </c>
      <c r="C10" s="44"/>
      <c r="D10" s="60">
        <v>472190638</v>
      </c>
      <c r="E10" s="45">
        <f t="shared" si="0"/>
        <v>1.4472968976669708E-2</v>
      </c>
      <c r="F10" s="41">
        <f t="shared" si="1"/>
        <v>16</v>
      </c>
      <c r="G10" s="60">
        <v>43515</v>
      </c>
      <c r="H10" s="46">
        <f t="shared" si="2"/>
        <v>16</v>
      </c>
      <c r="I10" s="60">
        <v>7268</v>
      </c>
      <c r="J10" s="41">
        <f t="shared" si="3"/>
        <v>17</v>
      </c>
      <c r="K10" s="47">
        <f t="shared" si="4"/>
        <v>64968.442212438087</v>
      </c>
      <c r="L10" s="41">
        <f t="shared" si="5"/>
        <v>13</v>
      </c>
      <c r="M10" s="22">
        <f t="shared" si="6"/>
        <v>0.17800636786676463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2205285379</v>
      </c>
      <c r="E11" s="45">
        <f t="shared" si="0"/>
        <v>6.7593519029003499E-2</v>
      </c>
      <c r="F11" s="41">
        <f t="shared" si="1"/>
        <v>7</v>
      </c>
      <c r="G11" s="60">
        <v>395672</v>
      </c>
      <c r="H11" s="46">
        <f t="shared" si="2"/>
        <v>2</v>
      </c>
      <c r="I11" s="60">
        <v>29044</v>
      </c>
      <c r="J11" s="41">
        <f t="shared" si="3"/>
        <v>2</v>
      </c>
      <c r="K11" s="47">
        <f t="shared" si="4"/>
        <v>75929.120610108803</v>
      </c>
      <c r="L11" s="41">
        <f t="shared" si="5"/>
        <v>11</v>
      </c>
      <c r="M11" s="22">
        <f t="shared" si="6"/>
        <v>0.71133970120009793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637090552</v>
      </c>
      <c r="E12" s="45">
        <f t="shared" si="0"/>
        <v>1.9527265160274906E-2</v>
      </c>
      <c r="F12" s="41">
        <f t="shared" si="1"/>
        <v>12</v>
      </c>
      <c r="G12" s="60">
        <v>80134</v>
      </c>
      <c r="H12" s="46">
        <f t="shared" si="2"/>
        <v>12</v>
      </c>
      <c r="I12" s="60">
        <v>7875</v>
      </c>
      <c r="J12" s="41">
        <f t="shared" si="3"/>
        <v>16</v>
      </c>
      <c r="K12" s="47">
        <f t="shared" si="4"/>
        <v>80900.387555555557</v>
      </c>
      <c r="L12" s="41">
        <f t="shared" si="5"/>
        <v>10</v>
      </c>
      <c r="M12" s="22">
        <f t="shared" si="6"/>
        <v>0.1928728875826598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1472739942</v>
      </c>
      <c r="E13" s="45">
        <f t="shared" si="0"/>
        <v>4.5140495757284259E-2</v>
      </c>
      <c r="F13" s="41">
        <f t="shared" si="1"/>
        <v>9</v>
      </c>
      <c r="G13" s="60">
        <v>236838</v>
      </c>
      <c r="H13" s="46">
        <f t="shared" si="2"/>
        <v>5</v>
      </c>
      <c r="I13" s="60">
        <v>17877</v>
      </c>
      <c r="J13" s="41">
        <f t="shared" si="3"/>
        <v>8</v>
      </c>
      <c r="K13" s="47">
        <f t="shared" si="4"/>
        <v>82381.82815908709</v>
      </c>
      <c r="L13" s="41">
        <f t="shared" si="5"/>
        <v>9</v>
      </c>
      <c r="M13" s="22">
        <f t="shared" si="6"/>
        <v>0.4378398236590742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1243182258</v>
      </c>
      <c r="E14" s="45">
        <f t="shared" si="0"/>
        <v>3.8104394294196486E-2</v>
      </c>
      <c r="F14" s="41">
        <f t="shared" si="1"/>
        <v>11</v>
      </c>
      <c r="G14" s="60">
        <v>137818</v>
      </c>
      <c r="H14" s="46">
        <f t="shared" si="2"/>
        <v>9</v>
      </c>
      <c r="I14" s="60">
        <v>18049</v>
      </c>
      <c r="J14" s="41">
        <f t="shared" si="3"/>
        <v>7</v>
      </c>
      <c r="K14" s="47">
        <f t="shared" si="4"/>
        <v>68878.179289711348</v>
      </c>
      <c r="L14" s="41">
        <f t="shared" si="5"/>
        <v>12</v>
      </c>
      <c r="M14" s="22">
        <f t="shared" si="6"/>
        <v>0.44205241244183197</v>
      </c>
      <c r="N14" s="15">
        <f t="shared" si="7"/>
        <v>7</v>
      </c>
    </row>
    <row r="15" spans="1:14" ht="18.75" customHeight="1">
      <c r="B15" s="43" t="s">
        <v>35</v>
      </c>
      <c r="C15" s="44"/>
      <c r="D15" s="60">
        <v>127266734</v>
      </c>
      <c r="E15" s="45">
        <f t="shared" si="0"/>
        <v>3.9008132409098632E-3</v>
      </c>
      <c r="F15" s="41">
        <f t="shared" si="1"/>
        <v>18</v>
      </c>
      <c r="G15" s="60">
        <v>30746</v>
      </c>
      <c r="H15" s="46">
        <f t="shared" si="2"/>
        <v>18</v>
      </c>
      <c r="I15" s="60">
        <v>5934</v>
      </c>
      <c r="J15" s="41">
        <f t="shared" si="3"/>
        <v>18</v>
      </c>
      <c r="K15" s="47">
        <f t="shared" si="4"/>
        <v>21447.039770812269</v>
      </c>
      <c r="L15" s="41">
        <f t="shared" si="5"/>
        <v>17</v>
      </c>
      <c r="M15" s="22">
        <f t="shared" si="6"/>
        <v>0.14533431300514327</v>
      </c>
      <c r="N15" s="15">
        <f t="shared" si="7"/>
        <v>18</v>
      </c>
    </row>
    <row r="16" spans="1:14" ht="18.75" customHeight="1">
      <c r="B16" s="43" t="s">
        <v>131</v>
      </c>
      <c r="C16" s="44"/>
      <c r="D16" s="60">
        <v>5939653246</v>
      </c>
      <c r="E16" s="45">
        <f t="shared" si="0"/>
        <v>0.18205447173972461</v>
      </c>
      <c r="F16" s="41">
        <f t="shared" si="1"/>
        <v>1</v>
      </c>
      <c r="G16" s="60">
        <v>469957</v>
      </c>
      <c r="H16" s="46">
        <f t="shared" si="2"/>
        <v>1</v>
      </c>
      <c r="I16" s="60">
        <v>31314</v>
      </c>
      <c r="J16" s="41">
        <f t="shared" si="3"/>
        <v>1</v>
      </c>
      <c r="K16" s="47">
        <f t="shared" si="4"/>
        <v>189680.43833429136</v>
      </c>
      <c r="L16" s="41">
        <f t="shared" si="5"/>
        <v>2</v>
      </c>
      <c r="M16" s="22">
        <f t="shared" si="6"/>
        <v>0.7669360764144012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2310534537</v>
      </c>
      <c r="E17" s="45">
        <f t="shared" si="0"/>
        <v>7.0819478368236752E-2</v>
      </c>
      <c r="F17" s="41">
        <f t="shared" si="1"/>
        <v>6</v>
      </c>
      <c r="G17" s="60">
        <v>164882</v>
      </c>
      <c r="H17" s="46">
        <f t="shared" si="2"/>
        <v>6</v>
      </c>
      <c r="I17" s="60">
        <v>20332</v>
      </c>
      <c r="J17" s="41">
        <f t="shared" si="3"/>
        <v>5</v>
      </c>
      <c r="K17" s="47">
        <f t="shared" si="4"/>
        <v>113640.29790478064</v>
      </c>
      <c r="L17" s="41">
        <f t="shared" si="5"/>
        <v>6</v>
      </c>
      <c r="M17" s="22">
        <f t="shared" si="6"/>
        <v>0.49796718099436688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2461028435</v>
      </c>
      <c r="E18" s="45">
        <f t="shared" si="0"/>
        <v>7.5432220217921828E-2</v>
      </c>
      <c r="F18" s="41">
        <f t="shared" si="1"/>
        <v>5</v>
      </c>
      <c r="G18" s="60">
        <v>381750</v>
      </c>
      <c r="H18" s="46">
        <f t="shared" si="2"/>
        <v>3</v>
      </c>
      <c r="I18" s="60">
        <v>28086</v>
      </c>
      <c r="J18" s="41">
        <f t="shared" si="3"/>
        <v>3</v>
      </c>
      <c r="K18" s="47">
        <f t="shared" si="4"/>
        <v>87624.739549953709</v>
      </c>
      <c r="L18" s="41">
        <f t="shared" si="5"/>
        <v>8</v>
      </c>
      <c r="M18" s="22">
        <f t="shared" si="6"/>
        <v>0.68787656135194708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584675989</v>
      </c>
      <c r="E19" s="45">
        <f t="shared" si="0"/>
        <v>1.7920722626018435E-2</v>
      </c>
      <c r="F19" s="41">
        <f t="shared" si="1"/>
        <v>13</v>
      </c>
      <c r="G19" s="60">
        <v>125529</v>
      </c>
      <c r="H19" s="46">
        <f t="shared" si="2"/>
        <v>10</v>
      </c>
      <c r="I19" s="60">
        <v>16420</v>
      </c>
      <c r="J19" s="41">
        <f t="shared" si="3"/>
        <v>10</v>
      </c>
      <c r="K19" s="47">
        <f t="shared" si="4"/>
        <v>35607.551096224117</v>
      </c>
      <c r="L19" s="41">
        <f t="shared" si="5"/>
        <v>15</v>
      </c>
      <c r="M19" s="22">
        <f t="shared" si="6"/>
        <v>0.40215527798187606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3881289111</v>
      </c>
      <c r="E20" s="45">
        <f t="shared" si="0"/>
        <v>0.11896419024933941</v>
      </c>
      <c r="F20" s="41">
        <f t="shared" si="1"/>
        <v>3</v>
      </c>
      <c r="G20" s="60">
        <v>357239</v>
      </c>
      <c r="H20" s="46">
        <f t="shared" si="2"/>
        <v>4</v>
      </c>
      <c r="I20" s="60">
        <v>26787</v>
      </c>
      <c r="J20" s="41">
        <f t="shared" si="3"/>
        <v>4</v>
      </c>
      <c r="K20" s="47">
        <f t="shared" si="4"/>
        <v>144894.50520775001</v>
      </c>
      <c r="L20" s="41">
        <f t="shared" si="5"/>
        <v>5</v>
      </c>
      <c r="M20" s="22">
        <f t="shared" si="6"/>
        <v>0.65606171932402646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2604231268</v>
      </c>
      <c r="E21" s="45">
        <f t="shared" si="0"/>
        <v>7.9821485892816915E-2</v>
      </c>
      <c r="F21" s="41">
        <f t="shared" si="1"/>
        <v>4</v>
      </c>
      <c r="G21" s="60">
        <v>155775</v>
      </c>
      <c r="H21" s="46">
        <f t="shared" si="2"/>
        <v>7</v>
      </c>
      <c r="I21" s="60">
        <v>16122</v>
      </c>
      <c r="J21" s="41">
        <f t="shared" si="3"/>
        <v>11</v>
      </c>
      <c r="K21" s="47">
        <f t="shared" si="4"/>
        <v>161532.76690236945</v>
      </c>
      <c r="L21" s="41">
        <f t="shared" si="5"/>
        <v>3</v>
      </c>
      <c r="M21" s="22">
        <f t="shared" si="6"/>
        <v>0.39485672299779573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37201</v>
      </c>
      <c r="E22" s="45">
        <f t="shared" si="0"/>
        <v>1.1402363273900611E-6</v>
      </c>
      <c r="F22" s="41">
        <f t="shared" si="1"/>
        <v>21</v>
      </c>
      <c r="G22" s="60">
        <v>14</v>
      </c>
      <c r="H22" s="46">
        <f t="shared" si="2"/>
        <v>21</v>
      </c>
      <c r="I22" s="60">
        <v>6</v>
      </c>
      <c r="J22" s="41">
        <f t="shared" si="3"/>
        <v>21</v>
      </c>
      <c r="K22" s="47">
        <f t="shared" si="4"/>
        <v>6200.166666666667</v>
      </c>
      <c r="L22" s="41">
        <f t="shared" si="5"/>
        <v>21</v>
      </c>
      <c r="M22" s="22">
        <f t="shared" si="6"/>
        <v>1.4695077149155033E-4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1142</v>
      </c>
      <c r="E23" s="45">
        <f t="shared" si="0"/>
        <v>3.5003088247075342E-8</v>
      </c>
      <c r="F23" s="41">
        <f t="shared" si="1"/>
        <v>22</v>
      </c>
      <c r="G23" s="60">
        <v>2</v>
      </c>
      <c r="H23" s="46">
        <f t="shared" si="2"/>
        <v>22</v>
      </c>
      <c r="I23" s="60">
        <v>1</v>
      </c>
      <c r="J23" s="41">
        <f t="shared" si="3"/>
        <v>22</v>
      </c>
      <c r="K23" s="60">
        <f t="shared" si="4"/>
        <v>1142</v>
      </c>
      <c r="L23" s="41">
        <f t="shared" si="5"/>
        <v>22</v>
      </c>
      <c r="M23" s="22">
        <f t="shared" si="6"/>
        <v>2.4491795248591723E-5</v>
      </c>
      <c r="N23" s="15">
        <f t="shared" si="7"/>
        <v>22</v>
      </c>
    </row>
    <row r="24" spans="2:15" ht="18.75" customHeight="1">
      <c r="B24" s="43" t="s">
        <v>56</v>
      </c>
      <c r="C24" s="44"/>
      <c r="D24" s="60">
        <v>7526109</v>
      </c>
      <c r="E24" s="45">
        <f t="shared" si="0"/>
        <v>2.3068043562531344E-4</v>
      </c>
      <c r="F24" s="41">
        <f t="shared" si="1"/>
        <v>19</v>
      </c>
      <c r="G24" s="60">
        <v>3265</v>
      </c>
      <c r="H24" s="46">
        <f t="shared" si="2"/>
        <v>19</v>
      </c>
      <c r="I24" s="60">
        <v>900</v>
      </c>
      <c r="J24" s="41">
        <f t="shared" si="3"/>
        <v>19</v>
      </c>
      <c r="K24" s="47">
        <f t="shared" si="4"/>
        <v>8362.3433333333342</v>
      </c>
      <c r="L24" s="41">
        <f t="shared" si="5"/>
        <v>20</v>
      </c>
      <c r="M24" s="22">
        <f t="shared" si="6"/>
        <v>2.2042615723732551E-2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575455478</v>
      </c>
      <c r="E25" s="45">
        <f t="shared" si="0"/>
        <v>1.7638107599559479E-2</v>
      </c>
      <c r="F25" s="41">
        <f t="shared" si="1"/>
        <v>14</v>
      </c>
      <c r="G25" s="60">
        <v>141744</v>
      </c>
      <c r="H25" s="46">
        <f t="shared" si="2"/>
        <v>8</v>
      </c>
      <c r="I25" s="60">
        <v>18268</v>
      </c>
      <c r="J25" s="41">
        <f t="shared" si="3"/>
        <v>6</v>
      </c>
      <c r="K25" s="47">
        <f t="shared" si="4"/>
        <v>31500.737792861833</v>
      </c>
      <c r="L25" s="41">
        <f t="shared" si="5"/>
        <v>16</v>
      </c>
      <c r="M25" s="22">
        <f t="shared" si="6"/>
        <v>0.44741611560127359</v>
      </c>
      <c r="N25" s="15">
        <f t="shared" si="7"/>
        <v>6</v>
      </c>
    </row>
    <row r="26" spans="2:15" ht="18.75" customHeight="1">
      <c r="B26" s="43" t="s">
        <v>58</v>
      </c>
      <c r="C26" s="44"/>
      <c r="D26" s="60">
        <v>1901665251</v>
      </c>
      <c r="E26" s="45">
        <f t="shared" si="0"/>
        <v>5.828735253690865E-2</v>
      </c>
      <c r="F26" s="41">
        <f t="shared" si="1"/>
        <v>8</v>
      </c>
      <c r="G26" s="60">
        <v>72086</v>
      </c>
      <c r="H26" s="46">
        <f t="shared" si="2"/>
        <v>14</v>
      </c>
      <c r="I26" s="60">
        <v>12218</v>
      </c>
      <c r="J26" s="41">
        <f t="shared" si="3"/>
        <v>14</v>
      </c>
      <c r="K26" s="47">
        <f t="shared" si="4"/>
        <v>155644.56138484203</v>
      </c>
      <c r="L26" s="41">
        <f t="shared" si="5"/>
        <v>4</v>
      </c>
      <c r="M26" s="22">
        <f t="shared" si="6"/>
        <v>0.29924075434729364</v>
      </c>
      <c r="N26" s="15">
        <f t="shared" si="7"/>
        <v>14</v>
      </c>
    </row>
    <row r="27" spans="2:15" ht="18.75" customHeight="1">
      <c r="B27" s="43" t="s">
        <v>59</v>
      </c>
      <c r="C27" s="44"/>
      <c r="D27" s="60">
        <v>160147117</v>
      </c>
      <c r="E27" s="45">
        <f t="shared" si="0"/>
        <v>4.9086196750137475E-3</v>
      </c>
      <c r="F27" s="41">
        <f t="shared" si="1"/>
        <v>17</v>
      </c>
      <c r="G27" s="60">
        <v>77032</v>
      </c>
      <c r="H27" s="46">
        <f t="shared" si="2"/>
        <v>13</v>
      </c>
      <c r="I27" s="60">
        <v>10796</v>
      </c>
      <c r="J27" s="41">
        <f t="shared" si="3"/>
        <v>15</v>
      </c>
      <c r="K27" s="47">
        <f t="shared" si="4"/>
        <v>14833.930807706558</v>
      </c>
      <c r="L27" s="41">
        <f t="shared" si="5"/>
        <v>18</v>
      </c>
      <c r="M27" s="22">
        <f t="shared" si="6"/>
        <v>0.26441342150379621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1260339850</v>
      </c>
      <c r="E28" s="45">
        <f t="shared" si="0"/>
        <v>3.8630286331747546E-2</v>
      </c>
      <c r="F28" s="41">
        <f t="shared" si="1"/>
        <v>10</v>
      </c>
      <c r="G28" s="60">
        <v>31718</v>
      </c>
      <c r="H28" s="46">
        <f t="shared" si="2"/>
        <v>17</v>
      </c>
      <c r="I28" s="60">
        <v>12432</v>
      </c>
      <c r="J28" s="41">
        <f t="shared" si="3"/>
        <v>13</v>
      </c>
      <c r="K28" s="47">
        <f t="shared" si="4"/>
        <v>101378.68806306306</v>
      </c>
      <c r="L28" s="41">
        <f t="shared" si="5"/>
        <v>7</v>
      </c>
      <c r="M28" s="22">
        <f t="shared" si="6"/>
        <v>0.30448199853049229</v>
      </c>
      <c r="N28" s="15">
        <f t="shared" si="7"/>
        <v>13</v>
      </c>
    </row>
    <row r="29" spans="2:15" ht="18.75" customHeight="1" thickBot="1">
      <c r="B29" s="48" t="s">
        <v>61</v>
      </c>
      <c r="C29" s="49"/>
      <c r="D29" s="61">
        <v>1223178</v>
      </c>
      <c r="E29" s="50">
        <f t="shared" si="0"/>
        <v>3.7491249978880143E-5</v>
      </c>
      <c r="F29" s="41">
        <f t="shared" si="1"/>
        <v>20</v>
      </c>
      <c r="G29" s="61">
        <v>1189</v>
      </c>
      <c r="H29" s="46">
        <f t="shared" si="2"/>
        <v>20</v>
      </c>
      <c r="I29" s="61">
        <v>142</v>
      </c>
      <c r="J29" s="41">
        <f t="shared" si="3"/>
        <v>20</v>
      </c>
      <c r="K29" s="51">
        <f t="shared" si="4"/>
        <v>8613.929577464789</v>
      </c>
      <c r="L29" s="41">
        <f t="shared" si="5"/>
        <v>19</v>
      </c>
      <c r="M29" s="28">
        <f t="shared" si="6"/>
        <v>3.4778349253000245E-3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32625692680</v>
      </c>
      <c r="E30" s="70"/>
      <c r="F30" s="71"/>
      <c r="G30" s="62">
        <v>962145</v>
      </c>
      <c r="H30" s="71"/>
      <c r="I30" s="62">
        <v>37392</v>
      </c>
      <c r="J30" s="71"/>
      <c r="K30" s="54">
        <f>IFERROR(D30/I30,0)</f>
        <v>872531.36178861791</v>
      </c>
      <c r="L30" s="71"/>
      <c r="M30" s="30">
        <f t="shared" si="6"/>
        <v>0.91579720793534169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07" priority="33" stopIfTrue="1">
      <formula>$F8&lt;=5</formula>
    </cfRule>
  </conditionalFormatting>
  <conditionalFormatting sqref="H8:H29">
    <cfRule type="expression" dxfId="306" priority="34" stopIfTrue="1">
      <formula>$H8&lt;=5</formula>
    </cfRule>
  </conditionalFormatting>
  <conditionalFormatting sqref="J8:J29">
    <cfRule type="expression" dxfId="305" priority="35" stopIfTrue="1">
      <formula>$J8&lt;=5</formula>
    </cfRule>
  </conditionalFormatting>
  <conditionalFormatting sqref="L8:L29">
    <cfRule type="expression" dxfId="304" priority="36" stopIfTrue="1">
      <formula>$L8&lt;=5</formula>
    </cfRule>
  </conditionalFormatting>
  <conditionalFormatting sqref="E8:E29">
    <cfRule type="expression" dxfId="303" priority="31" stopIfTrue="1">
      <formula>$F8&lt;=5</formula>
    </cfRule>
  </conditionalFormatting>
  <conditionalFormatting sqref="G8:G29">
    <cfRule type="expression" dxfId="302" priority="29" stopIfTrue="1">
      <formula>$H8&lt;=5</formula>
    </cfRule>
  </conditionalFormatting>
  <conditionalFormatting sqref="I8:I29">
    <cfRule type="expression" dxfId="301" priority="27" stopIfTrue="1">
      <formula>$J8&lt;=5</formula>
    </cfRule>
  </conditionalFormatting>
  <conditionalFormatting sqref="K8:K29">
    <cfRule type="expression" dxfId="300" priority="25" stopIfTrue="1">
      <formula>$L8&lt;=5</formula>
    </cfRule>
  </conditionalFormatting>
  <conditionalFormatting sqref="D8:D29">
    <cfRule type="expression" dxfId="299" priority="23" stopIfTrue="1">
      <formula>$F8&lt;=5</formula>
    </cfRule>
  </conditionalFormatting>
  <conditionalFormatting sqref="N8:N29">
    <cfRule type="expression" dxfId="298" priority="17" stopIfTrue="1">
      <formula>$N8&lt;=5</formula>
    </cfRule>
  </conditionalFormatting>
  <conditionalFormatting sqref="M8:M29">
    <cfRule type="expression" dxfId="297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6" ht="16.5" customHeight="1">
      <c r="B1" s="36" t="s">
        <v>192</v>
      </c>
    </row>
    <row r="2" spans="1:16" ht="16.5" customHeight="1">
      <c r="B2" s="36" t="s">
        <v>195</v>
      </c>
    </row>
    <row r="3" spans="1:16" s="1" customFormat="1" ht="18.75" customHeight="1">
      <c r="A3" s="35"/>
      <c r="B3" s="116" t="s">
        <v>179</v>
      </c>
      <c r="C3" s="117"/>
      <c r="D3" s="126">
        <v>9306</v>
      </c>
      <c r="E3" s="126"/>
      <c r="F3" s="126"/>
    </row>
    <row r="4" spans="1:16" s="1" customFormat="1" ht="18.75" customHeight="1">
      <c r="A4" s="35"/>
    </row>
    <row r="5" spans="1:16" ht="18.75" customHeight="1">
      <c r="B5" s="37" t="s">
        <v>269</v>
      </c>
      <c r="C5" s="37"/>
    </row>
    <row r="6" spans="1:16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6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6" ht="18.75" customHeight="1">
      <c r="B8" s="38" t="s">
        <v>28</v>
      </c>
      <c r="C8" s="39"/>
      <c r="D8" s="59">
        <v>145300376</v>
      </c>
      <c r="E8" s="40">
        <f t="shared" ref="E8:E29" si="0">IFERROR(D8/$D$30,0)</f>
        <v>1.7843359454634073E-2</v>
      </c>
      <c r="F8" s="41">
        <f>_xlfn.IFS(D8&gt;0,RANK(D8,$D$8:$D$29,0),D8=0,"-")</f>
        <v>14</v>
      </c>
      <c r="G8" s="59">
        <v>17831</v>
      </c>
      <c r="H8" s="46">
        <f>_xlfn.IFS(G8&gt;0,RANK(G8,$G$8:$G$29,0),G8=0,"-")</f>
        <v>15</v>
      </c>
      <c r="I8" s="59">
        <v>3151</v>
      </c>
      <c r="J8" s="41">
        <f>_xlfn.IFS(I8&gt;0,RANK(I8,$I$8:$I$29,0),I8=0,"-")</f>
        <v>12</v>
      </c>
      <c r="K8" s="42">
        <f>IFERROR(D8/I8,0)</f>
        <v>46112.464614408127</v>
      </c>
      <c r="L8" s="41">
        <f>_xlfn.IFS(K8&gt;0,RANK(K8,$K$8:$K$29,0),K8=0,"-")</f>
        <v>14</v>
      </c>
      <c r="M8" s="16">
        <f>IFERROR(I8/$D$3,0)</f>
        <v>0.33859875349237051</v>
      </c>
      <c r="N8" s="15">
        <f>_xlfn.IFS(M8&gt;0,RANK(M8,$M$8:$M$29,0),M8=0,"-")</f>
        <v>12</v>
      </c>
      <c r="P8" s="58"/>
    </row>
    <row r="9" spans="1:16" ht="18.75" customHeight="1">
      <c r="B9" s="43" t="s">
        <v>29</v>
      </c>
      <c r="C9" s="44"/>
      <c r="D9" s="60">
        <v>936279238</v>
      </c>
      <c r="E9" s="45">
        <f t="shared" si="0"/>
        <v>0.11497814013602337</v>
      </c>
      <c r="F9" s="41">
        <f t="shared" ref="F9:F29" si="1">_xlfn.IFS(D9&gt;0,RANK(D9,$D$8:$D$29,0),D9=0,"-")</f>
        <v>3</v>
      </c>
      <c r="G9" s="60">
        <v>25421</v>
      </c>
      <c r="H9" s="46">
        <f t="shared" ref="H9:H29" si="2">_xlfn.IFS(G9&gt;0,RANK(G9,$G$8:$G$29,0),G9=0,"-")</f>
        <v>11</v>
      </c>
      <c r="I9" s="60">
        <v>4278</v>
      </c>
      <c r="J9" s="41">
        <f t="shared" ref="J9:J29" si="3">_xlfn.IFS(I9&gt;0,RANK(I9,$I$8:$I$29,0),I9=0,"-")</f>
        <v>6</v>
      </c>
      <c r="K9" s="47">
        <f t="shared" ref="K9:K28" si="4">IFERROR(D9/I9,0)</f>
        <v>218859.10191678355</v>
      </c>
      <c r="L9" s="41">
        <f t="shared" ref="L9:L29" si="5">_xlfn.IFS(K9&gt;0,RANK(K9,$K$8:$K$29,0),K9=0,"-")</f>
        <v>1</v>
      </c>
      <c r="M9" s="22">
        <f t="shared" ref="M9:M30" si="6">IFERROR(I9/$D$3,0)</f>
        <v>0.45970341715022567</v>
      </c>
      <c r="N9" s="15">
        <f t="shared" ref="N9:N29" si="7">_xlfn.IFS(M9&gt;0,RANK(M9,$M$8:$M$29,0),M9=0,"-")</f>
        <v>6</v>
      </c>
      <c r="P9" s="58"/>
    </row>
    <row r="10" spans="1:16" ht="18.75" customHeight="1">
      <c r="B10" s="43" t="s">
        <v>30</v>
      </c>
      <c r="C10" s="44"/>
      <c r="D10" s="60">
        <v>133401122</v>
      </c>
      <c r="E10" s="45">
        <f t="shared" si="0"/>
        <v>1.6382092304410099E-2</v>
      </c>
      <c r="F10" s="41">
        <f t="shared" si="1"/>
        <v>15</v>
      </c>
      <c r="G10" s="60">
        <v>10117</v>
      </c>
      <c r="H10" s="46">
        <f t="shared" si="2"/>
        <v>16</v>
      </c>
      <c r="I10" s="60">
        <v>1711</v>
      </c>
      <c r="J10" s="41">
        <f t="shared" si="3"/>
        <v>17</v>
      </c>
      <c r="K10" s="47">
        <f t="shared" si="4"/>
        <v>77966.757451782585</v>
      </c>
      <c r="L10" s="41">
        <f t="shared" si="5"/>
        <v>12</v>
      </c>
      <c r="M10" s="22">
        <f t="shared" si="6"/>
        <v>0.18385987534923706</v>
      </c>
      <c r="N10" s="15">
        <f t="shared" si="7"/>
        <v>17</v>
      </c>
      <c r="P10" s="58"/>
    </row>
    <row r="11" spans="1:16" ht="18.75" customHeight="1">
      <c r="B11" s="43" t="s">
        <v>31</v>
      </c>
      <c r="C11" s="44"/>
      <c r="D11" s="60">
        <v>519961612</v>
      </c>
      <c r="E11" s="45">
        <f t="shared" si="0"/>
        <v>6.3852979606377439E-2</v>
      </c>
      <c r="F11" s="41">
        <f t="shared" si="1"/>
        <v>7</v>
      </c>
      <c r="G11" s="60">
        <v>88505</v>
      </c>
      <c r="H11" s="46">
        <f t="shared" si="2"/>
        <v>3</v>
      </c>
      <c r="I11" s="60">
        <v>6548</v>
      </c>
      <c r="J11" s="41">
        <f t="shared" si="3"/>
        <v>2</v>
      </c>
      <c r="K11" s="47">
        <f t="shared" si="4"/>
        <v>79407.698839340257</v>
      </c>
      <c r="L11" s="41">
        <f t="shared" si="5"/>
        <v>11</v>
      </c>
      <c r="M11" s="22">
        <f t="shared" si="6"/>
        <v>0.70363206533419298</v>
      </c>
      <c r="N11" s="15">
        <f t="shared" si="7"/>
        <v>2</v>
      </c>
      <c r="P11" s="58"/>
    </row>
    <row r="12" spans="1:16" ht="18.75" customHeight="1">
      <c r="B12" s="43" t="s">
        <v>32</v>
      </c>
      <c r="C12" s="44"/>
      <c r="D12" s="60">
        <v>167239000</v>
      </c>
      <c r="E12" s="45">
        <f t="shared" si="0"/>
        <v>2.053749394174691E-2</v>
      </c>
      <c r="F12" s="41">
        <f t="shared" si="1"/>
        <v>13</v>
      </c>
      <c r="G12" s="60">
        <v>18530</v>
      </c>
      <c r="H12" s="46">
        <f t="shared" si="2"/>
        <v>14</v>
      </c>
      <c r="I12" s="60">
        <v>1813</v>
      </c>
      <c r="J12" s="41">
        <f t="shared" si="3"/>
        <v>16</v>
      </c>
      <c r="K12" s="47">
        <f t="shared" si="4"/>
        <v>92244.346387203535</v>
      </c>
      <c r="L12" s="41">
        <f t="shared" si="5"/>
        <v>8</v>
      </c>
      <c r="M12" s="22">
        <f t="shared" si="6"/>
        <v>0.19482054588437567</v>
      </c>
      <c r="N12" s="15">
        <f t="shared" si="7"/>
        <v>16</v>
      </c>
      <c r="P12" s="58"/>
    </row>
    <row r="13" spans="1:16" ht="18.75" customHeight="1">
      <c r="B13" s="43" t="s">
        <v>33</v>
      </c>
      <c r="C13" s="44"/>
      <c r="D13" s="60">
        <v>358004252</v>
      </c>
      <c r="E13" s="45">
        <f t="shared" si="0"/>
        <v>4.3964088260331824E-2</v>
      </c>
      <c r="F13" s="41">
        <f t="shared" si="1"/>
        <v>9</v>
      </c>
      <c r="G13" s="60">
        <v>54235</v>
      </c>
      <c r="H13" s="46">
        <f t="shared" si="2"/>
        <v>5</v>
      </c>
      <c r="I13" s="60">
        <v>3996</v>
      </c>
      <c r="J13" s="41">
        <f t="shared" si="3"/>
        <v>10</v>
      </c>
      <c r="K13" s="47">
        <f t="shared" si="4"/>
        <v>89590.653653653659</v>
      </c>
      <c r="L13" s="41">
        <f t="shared" si="5"/>
        <v>9</v>
      </c>
      <c r="M13" s="22">
        <f t="shared" si="6"/>
        <v>0.42940038684719534</v>
      </c>
      <c r="N13" s="15">
        <f t="shared" si="7"/>
        <v>10</v>
      </c>
      <c r="P13" s="58"/>
    </row>
    <row r="14" spans="1:16" ht="18.75" customHeight="1">
      <c r="B14" s="43" t="s">
        <v>34</v>
      </c>
      <c r="C14" s="44"/>
      <c r="D14" s="60">
        <v>283111054</v>
      </c>
      <c r="E14" s="45">
        <f t="shared" si="0"/>
        <v>3.4766959598936741E-2</v>
      </c>
      <c r="F14" s="41">
        <f t="shared" si="1"/>
        <v>11</v>
      </c>
      <c r="G14" s="60">
        <v>28544</v>
      </c>
      <c r="H14" s="46">
        <f t="shared" si="2"/>
        <v>10</v>
      </c>
      <c r="I14" s="60">
        <v>4118</v>
      </c>
      <c r="J14" s="41">
        <f t="shared" si="3"/>
        <v>8</v>
      </c>
      <c r="K14" s="47">
        <f t="shared" si="4"/>
        <v>68749.648858669258</v>
      </c>
      <c r="L14" s="41">
        <f t="shared" si="5"/>
        <v>13</v>
      </c>
      <c r="M14" s="22">
        <f t="shared" si="6"/>
        <v>0.44251020846765526</v>
      </c>
      <c r="N14" s="15">
        <f t="shared" si="7"/>
        <v>8</v>
      </c>
      <c r="P14" s="58"/>
    </row>
    <row r="15" spans="1:16" ht="18.75" customHeight="1">
      <c r="B15" s="43" t="s">
        <v>45</v>
      </c>
      <c r="C15" s="44"/>
      <c r="D15" s="60">
        <v>29592884</v>
      </c>
      <c r="E15" s="45">
        <f t="shared" si="0"/>
        <v>3.6341025470662887E-3</v>
      </c>
      <c r="F15" s="41">
        <f t="shared" si="1"/>
        <v>18</v>
      </c>
      <c r="G15" s="60">
        <v>5338</v>
      </c>
      <c r="H15" s="46">
        <f t="shared" si="2"/>
        <v>18</v>
      </c>
      <c r="I15" s="60">
        <v>1183</v>
      </c>
      <c r="J15" s="41">
        <f t="shared" si="3"/>
        <v>18</v>
      </c>
      <c r="K15" s="47">
        <f t="shared" si="4"/>
        <v>25015.117497886728</v>
      </c>
      <c r="L15" s="41">
        <f t="shared" si="5"/>
        <v>17</v>
      </c>
      <c r="M15" s="22">
        <f t="shared" si="6"/>
        <v>0.12712228669675479</v>
      </c>
      <c r="N15" s="15">
        <f t="shared" si="7"/>
        <v>18</v>
      </c>
      <c r="P15" s="58"/>
    </row>
    <row r="16" spans="1:16" ht="18.75" customHeight="1">
      <c r="B16" s="43" t="s">
        <v>36</v>
      </c>
      <c r="C16" s="44"/>
      <c r="D16" s="60">
        <v>1489315537</v>
      </c>
      <c r="E16" s="45">
        <f t="shared" si="0"/>
        <v>0.18289279903902228</v>
      </c>
      <c r="F16" s="41">
        <f t="shared" si="1"/>
        <v>1</v>
      </c>
      <c r="G16" s="60">
        <v>107706</v>
      </c>
      <c r="H16" s="46">
        <f t="shared" si="2"/>
        <v>1</v>
      </c>
      <c r="I16" s="60">
        <v>7002</v>
      </c>
      <c r="J16" s="41">
        <f t="shared" si="3"/>
        <v>1</v>
      </c>
      <c r="K16" s="47">
        <f t="shared" si="4"/>
        <v>212698.59140245646</v>
      </c>
      <c r="L16" s="41">
        <f t="shared" si="5"/>
        <v>2</v>
      </c>
      <c r="M16" s="22">
        <f t="shared" si="6"/>
        <v>0.75241779497098649</v>
      </c>
      <c r="N16" s="15">
        <f t="shared" si="7"/>
        <v>1</v>
      </c>
      <c r="P16" s="58"/>
    </row>
    <row r="17" spans="2:16" ht="18.75" customHeight="1">
      <c r="B17" s="43" t="s">
        <v>37</v>
      </c>
      <c r="C17" s="44"/>
      <c r="D17" s="60">
        <v>539774141</v>
      </c>
      <c r="E17" s="45">
        <f t="shared" si="0"/>
        <v>6.6286022702235381E-2</v>
      </c>
      <c r="F17" s="41">
        <f t="shared" si="1"/>
        <v>6</v>
      </c>
      <c r="G17" s="60">
        <v>37131</v>
      </c>
      <c r="H17" s="46">
        <f t="shared" si="2"/>
        <v>6</v>
      </c>
      <c r="I17" s="60">
        <v>4585</v>
      </c>
      <c r="J17" s="41">
        <f t="shared" si="3"/>
        <v>5</v>
      </c>
      <c r="K17" s="47">
        <f t="shared" si="4"/>
        <v>117726.09400218102</v>
      </c>
      <c r="L17" s="41">
        <f t="shared" si="5"/>
        <v>6</v>
      </c>
      <c r="M17" s="22">
        <f t="shared" si="6"/>
        <v>0.4926928863099076</v>
      </c>
      <c r="N17" s="15">
        <f t="shared" si="7"/>
        <v>5</v>
      </c>
      <c r="P17" s="58"/>
    </row>
    <row r="18" spans="2:16" ht="18.75" customHeight="1">
      <c r="B18" s="17" t="s">
        <v>283</v>
      </c>
      <c r="C18" s="69"/>
      <c r="D18" s="60">
        <v>559546698</v>
      </c>
      <c r="E18" s="45">
        <f t="shared" si="0"/>
        <v>6.8714157106293916E-2</v>
      </c>
      <c r="F18" s="41">
        <f t="shared" si="1"/>
        <v>5</v>
      </c>
      <c r="G18" s="60">
        <v>86544</v>
      </c>
      <c r="H18" s="46">
        <f t="shared" si="2"/>
        <v>4</v>
      </c>
      <c r="I18" s="60">
        <v>6393</v>
      </c>
      <c r="J18" s="41">
        <f t="shared" si="3"/>
        <v>3</v>
      </c>
      <c r="K18" s="47">
        <f t="shared" si="4"/>
        <v>87524.901923979356</v>
      </c>
      <c r="L18" s="41">
        <f t="shared" si="5"/>
        <v>10</v>
      </c>
      <c r="M18" s="22">
        <f t="shared" si="6"/>
        <v>0.68697614442295296</v>
      </c>
      <c r="N18" s="15">
        <f t="shared" si="7"/>
        <v>3</v>
      </c>
      <c r="P18" s="58"/>
    </row>
    <row r="19" spans="2:16" ht="18.75" customHeight="1">
      <c r="B19" s="17" t="s">
        <v>16</v>
      </c>
      <c r="C19" s="69"/>
      <c r="D19" s="60">
        <v>118002858</v>
      </c>
      <c r="E19" s="45">
        <f t="shared" si="0"/>
        <v>1.4491135328983197E-2</v>
      </c>
      <c r="F19" s="41">
        <f t="shared" si="1"/>
        <v>16</v>
      </c>
      <c r="G19" s="60">
        <v>31900</v>
      </c>
      <c r="H19" s="46">
        <f t="shared" si="2"/>
        <v>9</v>
      </c>
      <c r="I19" s="60">
        <v>4014</v>
      </c>
      <c r="J19" s="41">
        <f t="shared" si="3"/>
        <v>9</v>
      </c>
      <c r="K19" s="47">
        <f t="shared" si="4"/>
        <v>29397.822122571</v>
      </c>
      <c r="L19" s="41">
        <f t="shared" si="5"/>
        <v>16</v>
      </c>
      <c r="M19" s="22">
        <f t="shared" si="6"/>
        <v>0.43133462282398455</v>
      </c>
      <c r="N19" s="15">
        <f t="shared" si="7"/>
        <v>9</v>
      </c>
      <c r="P19" s="58"/>
    </row>
    <row r="20" spans="2:16" ht="18.75" customHeight="1">
      <c r="B20" s="17" t="s">
        <v>17</v>
      </c>
      <c r="C20" s="69"/>
      <c r="D20" s="60">
        <v>1175618631</v>
      </c>
      <c r="E20" s="45">
        <f t="shared" si="0"/>
        <v>0.14436979718825929</v>
      </c>
      <c r="F20" s="41">
        <f t="shared" si="1"/>
        <v>2</v>
      </c>
      <c r="G20" s="60">
        <v>88998</v>
      </c>
      <c r="H20" s="46">
        <f t="shared" si="2"/>
        <v>2</v>
      </c>
      <c r="I20" s="60">
        <v>6125</v>
      </c>
      <c r="J20" s="41">
        <f t="shared" si="3"/>
        <v>4</v>
      </c>
      <c r="K20" s="47">
        <f t="shared" si="4"/>
        <v>191937.73567346937</v>
      </c>
      <c r="L20" s="41">
        <f t="shared" si="5"/>
        <v>3</v>
      </c>
      <c r="M20" s="22">
        <f t="shared" si="6"/>
        <v>0.65817751987964757</v>
      </c>
      <c r="N20" s="15">
        <f t="shared" si="7"/>
        <v>4</v>
      </c>
      <c r="P20" s="58"/>
    </row>
    <row r="21" spans="2:16" ht="18.75" customHeight="1">
      <c r="B21" s="17" t="s">
        <v>18</v>
      </c>
      <c r="C21" s="69"/>
      <c r="D21" s="60">
        <v>618323430</v>
      </c>
      <c r="E21" s="45">
        <f t="shared" si="0"/>
        <v>7.5932131247287829E-2</v>
      </c>
      <c r="F21" s="41">
        <f t="shared" si="1"/>
        <v>4</v>
      </c>
      <c r="G21" s="60">
        <v>35055</v>
      </c>
      <c r="H21" s="46">
        <f t="shared" si="2"/>
        <v>7</v>
      </c>
      <c r="I21" s="60">
        <v>3617</v>
      </c>
      <c r="J21" s="41">
        <f t="shared" si="3"/>
        <v>11</v>
      </c>
      <c r="K21" s="47">
        <f t="shared" si="4"/>
        <v>170949.24799557644</v>
      </c>
      <c r="L21" s="41">
        <f t="shared" si="5"/>
        <v>4</v>
      </c>
      <c r="M21" s="22">
        <f t="shared" si="6"/>
        <v>0.38867397378035679</v>
      </c>
      <c r="N21" s="15">
        <f t="shared" si="7"/>
        <v>11</v>
      </c>
      <c r="P21" s="58"/>
    </row>
    <row r="22" spans="2:16" ht="18.75" customHeight="1">
      <c r="B22" s="17" t="s">
        <v>284</v>
      </c>
      <c r="C22" s="69"/>
      <c r="D22" s="60">
        <v>0</v>
      </c>
      <c r="E22" s="45">
        <f t="shared" si="0"/>
        <v>0</v>
      </c>
      <c r="F22" s="41" t="str">
        <f t="shared" si="1"/>
        <v>-</v>
      </c>
      <c r="G22" s="60">
        <v>0</v>
      </c>
      <c r="H22" s="46" t="str">
        <f t="shared" si="2"/>
        <v>-</v>
      </c>
      <c r="I22" s="60">
        <v>0</v>
      </c>
      <c r="J22" s="41" t="str">
        <f t="shared" si="3"/>
        <v>-</v>
      </c>
      <c r="K22" s="47">
        <f t="shared" si="4"/>
        <v>0</v>
      </c>
      <c r="L22" s="41" t="str">
        <f t="shared" si="5"/>
        <v>-</v>
      </c>
      <c r="M22" s="22">
        <f t="shared" si="6"/>
        <v>0</v>
      </c>
      <c r="N22" s="15" t="str">
        <f t="shared" si="7"/>
        <v>-</v>
      </c>
      <c r="P22" s="58"/>
    </row>
    <row r="23" spans="2:16" ht="18.75" customHeight="1">
      <c r="B23" s="17" t="s">
        <v>285</v>
      </c>
      <c r="C23" s="69"/>
      <c r="D23" s="60">
        <v>272</v>
      </c>
      <c r="E23" s="45">
        <f t="shared" si="0"/>
        <v>3.3402485976089067E-8</v>
      </c>
      <c r="F23" s="41">
        <f t="shared" si="1"/>
        <v>21</v>
      </c>
      <c r="G23" s="60">
        <v>1</v>
      </c>
      <c r="H23" s="46">
        <f t="shared" si="2"/>
        <v>21</v>
      </c>
      <c r="I23" s="60">
        <v>1</v>
      </c>
      <c r="J23" s="41">
        <f t="shared" si="3"/>
        <v>21</v>
      </c>
      <c r="K23" s="47">
        <f t="shared" si="4"/>
        <v>272</v>
      </c>
      <c r="L23" s="41">
        <f t="shared" si="5"/>
        <v>21</v>
      </c>
      <c r="M23" s="22">
        <f t="shared" si="6"/>
        <v>1.074575542660649E-4</v>
      </c>
      <c r="N23" s="15">
        <f t="shared" si="7"/>
        <v>21</v>
      </c>
      <c r="P23" s="58"/>
    </row>
    <row r="24" spans="2:16" ht="18.75" customHeight="1">
      <c r="B24" s="43" t="s">
        <v>38</v>
      </c>
      <c r="C24" s="44"/>
      <c r="D24" s="60">
        <v>3341436</v>
      </c>
      <c r="E24" s="45">
        <f t="shared" si="0"/>
        <v>4.1033922474264389E-4</v>
      </c>
      <c r="F24" s="41">
        <f t="shared" si="1"/>
        <v>19</v>
      </c>
      <c r="G24" s="60">
        <v>1077</v>
      </c>
      <c r="H24" s="46">
        <f t="shared" si="2"/>
        <v>19</v>
      </c>
      <c r="I24" s="60">
        <v>235</v>
      </c>
      <c r="J24" s="41">
        <f t="shared" si="3"/>
        <v>19</v>
      </c>
      <c r="K24" s="47">
        <f t="shared" si="4"/>
        <v>14218.876595744681</v>
      </c>
      <c r="L24" s="41">
        <f t="shared" si="5"/>
        <v>19</v>
      </c>
      <c r="M24" s="22">
        <f t="shared" si="6"/>
        <v>2.5252525252525252E-2</v>
      </c>
      <c r="N24" s="15">
        <f t="shared" si="7"/>
        <v>19</v>
      </c>
      <c r="P24" s="58"/>
    </row>
    <row r="25" spans="2:16" ht="18.75" customHeight="1">
      <c r="B25" s="43" t="s">
        <v>39</v>
      </c>
      <c r="C25" s="44"/>
      <c r="D25" s="60">
        <v>186749338</v>
      </c>
      <c r="E25" s="45">
        <f t="shared" si="0"/>
        <v>2.2933426998488667E-2</v>
      </c>
      <c r="F25" s="41">
        <f t="shared" si="1"/>
        <v>12</v>
      </c>
      <c r="G25" s="60">
        <v>33837</v>
      </c>
      <c r="H25" s="46">
        <f t="shared" si="2"/>
        <v>8</v>
      </c>
      <c r="I25" s="60">
        <v>4237</v>
      </c>
      <c r="J25" s="41">
        <f t="shared" si="3"/>
        <v>7</v>
      </c>
      <c r="K25" s="47">
        <f t="shared" si="4"/>
        <v>44075.840925182914</v>
      </c>
      <c r="L25" s="41">
        <f t="shared" si="5"/>
        <v>15</v>
      </c>
      <c r="M25" s="22">
        <f t="shared" si="6"/>
        <v>0.45529765742531703</v>
      </c>
      <c r="N25" s="15">
        <f t="shared" si="7"/>
        <v>7</v>
      </c>
      <c r="P25" s="58"/>
    </row>
    <row r="26" spans="2:16" ht="18.75" customHeight="1">
      <c r="B26" s="43" t="s">
        <v>40</v>
      </c>
      <c r="C26" s="44"/>
      <c r="D26" s="60">
        <v>509033922</v>
      </c>
      <c r="E26" s="45">
        <f t="shared" si="0"/>
        <v>6.2511023679994906E-2</v>
      </c>
      <c r="F26" s="41">
        <f t="shared" si="1"/>
        <v>8</v>
      </c>
      <c r="G26" s="60">
        <v>19280</v>
      </c>
      <c r="H26" s="46">
        <f t="shared" si="2"/>
        <v>12</v>
      </c>
      <c r="I26" s="60">
        <v>3138</v>
      </c>
      <c r="J26" s="41">
        <f t="shared" si="3"/>
        <v>13</v>
      </c>
      <c r="K26" s="47">
        <f t="shared" si="4"/>
        <v>162216.03632887188</v>
      </c>
      <c r="L26" s="41">
        <f t="shared" si="5"/>
        <v>5</v>
      </c>
      <c r="M26" s="22">
        <f t="shared" si="6"/>
        <v>0.33720180528691168</v>
      </c>
      <c r="N26" s="15">
        <f t="shared" si="7"/>
        <v>13</v>
      </c>
      <c r="P26" s="58"/>
    </row>
    <row r="27" spans="2:16" ht="18.75" customHeight="1">
      <c r="B27" s="43" t="s">
        <v>41</v>
      </c>
      <c r="C27" s="44"/>
      <c r="D27" s="60">
        <v>45882179</v>
      </c>
      <c r="E27" s="45">
        <f t="shared" si="0"/>
        <v>5.6344810316173097E-3</v>
      </c>
      <c r="F27" s="41">
        <f t="shared" si="1"/>
        <v>17</v>
      </c>
      <c r="G27" s="60">
        <v>19227</v>
      </c>
      <c r="H27" s="46">
        <f t="shared" si="2"/>
        <v>13</v>
      </c>
      <c r="I27" s="60">
        <v>2687</v>
      </c>
      <c r="J27" s="41">
        <f t="shared" si="3"/>
        <v>15</v>
      </c>
      <c r="K27" s="47">
        <f t="shared" si="4"/>
        <v>17075.615556382581</v>
      </c>
      <c r="L27" s="41">
        <f t="shared" si="5"/>
        <v>18</v>
      </c>
      <c r="M27" s="22">
        <f t="shared" si="6"/>
        <v>0.2887384483129164</v>
      </c>
      <c r="N27" s="15">
        <f t="shared" si="7"/>
        <v>15</v>
      </c>
      <c r="P27" s="58"/>
    </row>
    <row r="28" spans="2:16" ht="18.75" customHeight="1">
      <c r="B28" s="43" t="s">
        <v>42</v>
      </c>
      <c r="C28" s="44"/>
      <c r="D28" s="60">
        <v>323436827</v>
      </c>
      <c r="E28" s="45">
        <f t="shared" si="0"/>
        <v>3.9719095875067077E-2</v>
      </c>
      <c r="F28" s="41">
        <f t="shared" si="1"/>
        <v>10</v>
      </c>
      <c r="G28" s="60">
        <v>8504</v>
      </c>
      <c r="H28" s="46">
        <f t="shared" si="2"/>
        <v>17</v>
      </c>
      <c r="I28" s="60">
        <v>3100</v>
      </c>
      <c r="J28" s="41">
        <f t="shared" si="3"/>
        <v>14</v>
      </c>
      <c r="K28" s="47">
        <f t="shared" si="4"/>
        <v>104334.46032258065</v>
      </c>
      <c r="L28" s="41">
        <f t="shared" si="5"/>
        <v>7</v>
      </c>
      <c r="M28" s="22">
        <f t="shared" si="6"/>
        <v>0.3331184182248012</v>
      </c>
      <c r="N28" s="15">
        <f t="shared" si="7"/>
        <v>14</v>
      </c>
      <c r="P28" s="58"/>
    </row>
    <row r="29" spans="2:16" ht="18.75" customHeight="1" thickBot="1">
      <c r="B29" s="48" t="s">
        <v>43</v>
      </c>
      <c r="C29" s="49"/>
      <c r="D29" s="61">
        <v>1191673</v>
      </c>
      <c r="E29" s="50">
        <f t="shared" si="0"/>
        <v>1.4634132599479407E-4</v>
      </c>
      <c r="F29" s="41">
        <f t="shared" si="1"/>
        <v>20</v>
      </c>
      <c r="G29" s="61">
        <v>1042</v>
      </c>
      <c r="H29" s="46">
        <f t="shared" si="2"/>
        <v>20</v>
      </c>
      <c r="I29" s="61">
        <v>108</v>
      </c>
      <c r="J29" s="41">
        <f t="shared" si="3"/>
        <v>20</v>
      </c>
      <c r="K29" s="51">
        <f>IFERROR(D29/I29,0)</f>
        <v>11034.009259259259</v>
      </c>
      <c r="L29" s="41">
        <f t="shared" si="5"/>
        <v>20</v>
      </c>
      <c r="M29" s="28">
        <f t="shared" si="6"/>
        <v>1.160541586073501E-2</v>
      </c>
      <c r="N29" s="15">
        <f t="shared" si="7"/>
        <v>20</v>
      </c>
      <c r="P29" s="58"/>
    </row>
    <row r="30" spans="2:16" ht="18.75" customHeight="1" thickTop="1">
      <c r="B30" s="52" t="s">
        <v>44</v>
      </c>
      <c r="C30" s="53"/>
      <c r="D30" s="62">
        <v>8143106480</v>
      </c>
      <c r="E30" s="70"/>
      <c r="F30" s="71"/>
      <c r="G30" s="62">
        <v>224169</v>
      </c>
      <c r="H30" s="71"/>
      <c r="I30" s="62">
        <v>8141</v>
      </c>
      <c r="J30" s="71"/>
      <c r="K30" s="54">
        <f>IFERROR(D30/I30,0)</f>
        <v>1000258.7495393687</v>
      </c>
      <c r="L30" s="71"/>
      <c r="M30" s="30">
        <f t="shared" si="6"/>
        <v>0.87481194928003436</v>
      </c>
      <c r="N30" s="71"/>
      <c r="O30" s="73"/>
      <c r="P30" s="58"/>
    </row>
    <row r="31" spans="2:16" ht="13.5" customHeight="1">
      <c r="B31" s="31" t="s">
        <v>289</v>
      </c>
      <c r="C31" s="55"/>
    </row>
    <row r="32" spans="2:16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91" priority="26" stopIfTrue="1">
      <formula>$F8&lt;=5</formula>
    </cfRule>
  </conditionalFormatting>
  <conditionalFormatting sqref="H8:H29">
    <cfRule type="expression" dxfId="790" priority="27" stopIfTrue="1">
      <formula>$H8&lt;=5</formula>
    </cfRule>
  </conditionalFormatting>
  <conditionalFormatting sqref="J8:J29">
    <cfRule type="expression" dxfId="789" priority="28" stopIfTrue="1">
      <formula>$J8&lt;=5</formula>
    </cfRule>
  </conditionalFormatting>
  <conditionalFormatting sqref="L8:L29">
    <cfRule type="expression" dxfId="788" priority="29" stopIfTrue="1">
      <formula>$L8&lt;=5</formula>
    </cfRule>
  </conditionalFormatting>
  <conditionalFormatting sqref="E8:E29">
    <cfRule type="expression" dxfId="787" priority="24" stopIfTrue="1">
      <formula>$F8&lt;=5</formula>
    </cfRule>
  </conditionalFormatting>
  <conditionalFormatting sqref="D8:D29">
    <cfRule type="expression" dxfId="786" priority="16" stopIfTrue="1">
      <formula>$F8&lt;=5</formula>
    </cfRule>
  </conditionalFormatting>
  <conditionalFormatting sqref="G8:G29">
    <cfRule type="expression" dxfId="785" priority="14" stopIfTrue="1">
      <formula>$H8&lt;=5</formula>
    </cfRule>
  </conditionalFormatting>
  <conditionalFormatting sqref="I8:I29">
    <cfRule type="expression" dxfId="784" priority="12" stopIfTrue="1">
      <formula>$J8&lt;=5</formula>
    </cfRule>
  </conditionalFormatting>
  <conditionalFormatting sqref="K8:K29">
    <cfRule type="expression" dxfId="783" priority="10" stopIfTrue="1">
      <formula>$L8&lt;=5</formula>
    </cfRule>
  </conditionalFormatting>
  <conditionalFormatting sqref="N8:N29">
    <cfRule type="expression" dxfId="782" priority="8" stopIfTrue="1">
      <formula>$N8&lt;=5</formula>
    </cfRule>
  </conditionalFormatting>
  <conditionalFormatting sqref="M8:M29">
    <cfRule type="expression" dxfId="781" priority="2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61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238</v>
      </c>
    </row>
    <row r="3" spans="1:14" s="1" customFormat="1" ht="18.75" customHeight="1">
      <c r="A3" s="35"/>
      <c r="B3" s="116" t="s">
        <v>179</v>
      </c>
      <c r="C3" s="117"/>
      <c r="D3" s="126">
        <v>21923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307068613</v>
      </c>
      <c r="E8" s="40">
        <f t="shared" ref="E8:E29" si="0">IFERROR(D8/$D$30,0)</f>
        <v>1.7331009139333095E-2</v>
      </c>
      <c r="F8" s="41">
        <f>_xlfn.IFS(D8&gt;0,RANK(D8,$D$8:$D$29,0),D8=0,"-")</f>
        <v>14</v>
      </c>
      <c r="G8" s="59">
        <v>38964</v>
      </c>
      <c r="H8" s="46">
        <f>_xlfn.IFS(G8&gt;0,RANK(G8,$G$8:$G$29,0),G8=0,"-")</f>
        <v>13</v>
      </c>
      <c r="I8" s="59">
        <v>7734</v>
      </c>
      <c r="J8" s="41">
        <f>_xlfn.IFS(I8&gt;0,RANK(I8,$I$8:$I$29,0),I8=0,"-")</f>
        <v>12</v>
      </c>
      <c r="K8" s="42">
        <f>IFERROR(D8/I8,0)</f>
        <v>39703.725497801912</v>
      </c>
      <c r="L8" s="41">
        <f>_xlfn.IFS(K8&gt;0,RANK(K8,$K$8:$K$29,0),K8=0,"-")</f>
        <v>14</v>
      </c>
      <c r="M8" s="16">
        <f>IFERROR(I8/$D$3,0)</f>
        <v>0.35278018519363225</v>
      </c>
      <c r="N8" s="15">
        <f>_xlfn.IFS(M8&gt;0,RANK(M8,$M$8:$M$29,0),M8=0,"-")</f>
        <v>12</v>
      </c>
    </row>
    <row r="9" spans="1:14" ht="18.75" customHeight="1">
      <c r="B9" s="43" t="s">
        <v>132</v>
      </c>
      <c r="C9" s="44"/>
      <c r="D9" s="60">
        <v>2448553117</v>
      </c>
      <c r="E9" s="45">
        <f t="shared" si="0"/>
        <v>0.13819678942200952</v>
      </c>
      <c r="F9" s="41">
        <f t="shared" ref="F9:F29" si="1">_xlfn.IFS(D9&gt;0,RANK(D9,$D$8:$D$29,0),D9=0,"-")</f>
        <v>2</v>
      </c>
      <c r="G9" s="60">
        <v>52883</v>
      </c>
      <c r="H9" s="46">
        <f t="shared" ref="H9:H29" si="2">_xlfn.IFS(G9&gt;0,RANK(G9,$G$8:$G$29,0),G9=0,"-")</f>
        <v>11</v>
      </c>
      <c r="I9" s="60">
        <v>10081</v>
      </c>
      <c r="J9" s="41">
        <f t="shared" ref="J9:J29" si="3">_xlfn.IFS(I9&gt;0,RANK(I9,$I$8:$I$29,0),I9=0,"-")</f>
        <v>7</v>
      </c>
      <c r="K9" s="47">
        <f t="shared" ref="K9:K29" si="4">IFERROR(D9/I9,0)</f>
        <v>242887.91955163178</v>
      </c>
      <c r="L9" s="41">
        <f t="shared" ref="L9:L29" si="5">_xlfn.IFS(K9&gt;0,RANK(K9,$K$8:$K$29,0),K9=0,"-")</f>
        <v>1</v>
      </c>
      <c r="M9" s="22">
        <f t="shared" ref="M9:M30" si="6">IFERROR(I9/$D$3,0)</f>
        <v>0.45983670118140768</v>
      </c>
      <c r="N9" s="15">
        <f t="shared" ref="N9:N29" si="7">_xlfn.IFS(M9&gt;0,RANK(M9,$M$8:$M$29,0),M9=0,"-")</f>
        <v>7</v>
      </c>
    </row>
    <row r="10" spans="1:14" ht="18.75" customHeight="1">
      <c r="B10" s="43" t="s">
        <v>48</v>
      </c>
      <c r="C10" s="44"/>
      <c r="D10" s="60">
        <v>239277000</v>
      </c>
      <c r="E10" s="45">
        <f t="shared" si="0"/>
        <v>1.3504838001245687E-2</v>
      </c>
      <c r="F10" s="41">
        <f t="shared" si="1"/>
        <v>16</v>
      </c>
      <c r="G10" s="60">
        <v>22566</v>
      </c>
      <c r="H10" s="46">
        <f t="shared" si="2"/>
        <v>16</v>
      </c>
      <c r="I10" s="60">
        <v>4251</v>
      </c>
      <c r="J10" s="41">
        <f t="shared" si="3"/>
        <v>16</v>
      </c>
      <c r="K10" s="47">
        <f t="shared" si="4"/>
        <v>56287.226534932954</v>
      </c>
      <c r="L10" s="41">
        <f t="shared" si="5"/>
        <v>13</v>
      </c>
      <c r="M10" s="22">
        <f t="shared" si="6"/>
        <v>0.19390594352962642</v>
      </c>
      <c r="N10" s="15">
        <f t="shared" si="7"/>
        <v>16</v>
      </c>
    </row>
    <row r="11" spans="1:14" ht="18.75" customHeight="1">
      <c r="B11" s="43" t="s">
        <v>49</v>
      </c>
      <c r="C11" s="44"/>
      <c r="D11" s="60">
        <v>1134837326</v>
      </c>
      <c r="E11" s="45">
        <f t="shared" si="0"/>
        <v>6.4050427936645976E-2</v>
      </c>
      <c r="F11" s="41">
        <f t="shared" si="1"/>
        <v>6</v>
      </c>
      <c r="G11" s="60">
        <v>202614</v>
      </c>
      <c r="H11" s="46">
        <f t="shared" si="2"/>
        <v>2</v>
      </c>
      <c r="I11" s="60">
        <v>15472</v>
      </c>
      <c r="J11" s="41">
        <f t="shared" si="3"/>
        <v>2</v>
      </c>
      <c r="K11" s="47">
        <f t="shared" si="4"/>
        <v>73347.810625646336</v>
      </c>
      <c r="L11" s="41">
        <f t="shared" si="5"/>
        <v>12</v>
      </c>
      <c r="M11" s="22">
        <f t="shared" si="6"/>
        <v>0.70574282716781467</v>
      </c>
      <c r="N11" s="15">
        <f t="shared" si="7"/>
        <v>2</v>
      </c>
    </row>
    <row r="12" spans="1:14" ht="18.75" customHeight="1">
      <c r="B12" s="43" t="s">
        <v>50</v>
      </c>
      <c r="C12" s="44"/>
      <c r="D12" s="60">
        <v>490376242</v>
      </c>
      <c r="E12" s="45">
        <f t="shared" si="0"/>
        <v>2.7676925520921991E-2</v>
      </c>
      <c r="F12" s="41">
        <f t="shared" si="1"/>
        <v>12</v>
      </c>
      <c r="G12" s="60">
        <v>37113</v>
      </c>
      <c r="H12" s="46">
        <f t="shared" si="2"/>
        <v>15</v>
      </c>
      <c r="I12" s="60">
        <v>3734</v>
      </c>
      <c r="J12" s="41">
        <f t="shared" si="3"/>
        <v>17</v>
      </c>
      <c r="K12" s="47">
        <f t="shared" si="4"/>
        <v>131327.32779860738</v>
      </c>
      <c r="L12" s="41">
        <f t="shared" si="5"/>
        <v>6</v>
      </c>
      <c r="M12" s="22">
        <f t="shared" si="6"/>
        <v>0.17032340464352508</v>
      </c>
      <c r="N12" s="15">
        <f t="shared" si="7"/>
        <v>17</v>
      </c>
    </row>
    <row r="13" spans="1:14" ht="18.75" customHeight="1">
      <c r="B13" s="43" t="s">
        <v>133</v>
      </c>
      <c r="C13" s="44"/>
      <c r="D13" s="60">
        <v>986426114</v>
      </c>
      <c r="E13" s="45">
        <f t="shared" si="0"/>
        <v>5.5674071765227373E-2</v>
      </c>
      <c r="F13" s="41">
        <f t="shared" si="1"/>
        <v>8</v>
      </c>
      <c r="G13" s="60">
        <v>115838</v>
      </c>
      <c r="H13" s="46">
        <f t="shared" si="2"/>
        <v>5</v>
      </c>
      <c r="I13" s="60">
        <v>9475</v>
      </c>
      <c r="J13" s="41">
        <f t="shared" si="3"/>
        <v>8</v>
      </c>
      <c r="K13" s="47">
        <f t="shared" si="4"/>
        <v>104108.29699208443</v>
      </c>
      <c r="L13" s="41">
        <f t="shared" si="5"/>
        <v>8</v>
      </c>
      <c r="M13" s="22">
        <f t="shared" si="6"/>
        <v>0.43219449892806644</v>
      </c>
      <c r="N13" s="15">
        <f t="shared" si="7"/>
        <v>8</v>
      </c>
    </row>
    <row r="14" spans="1:14" ht="18.75" customHeight="1">
      <c r="B14" s="43" t="s">
        <v>134</v>
      </c>
      <c r="C14" s="44"/>
      <c r="D14" s="60">
        <v>948639393</v>
      </c>
      <c r="E14" s="45">
        <f t="shared" si="0"/>
        <v>5.3541382264342338E-2</v>
      </c>
      <c r="F14" s="41">
        <f t="shared" si="1"/>
        <v>9</v>
      </c>
      <c r="G14" s="60">
        <v>100966</v>
      </c>
      <c r="H14" s="46">
        <f t="shared" si="2"/>
        <v>6</v>
      </c>
      <c r="I14" s="60">
        <v>11313</v>
      </c>
      <c r="J14" s="41">
        <f t="shared" si="3"/>
        <v>5</v>
      </c>
      <c r="K14" s="47">
        <f t="shared" si="4"/>
        <v>83853.919649960226</v>
      </c>
      <c r="L14" s="41">
        <f t="shared" si="5"/>
        <v>10</v>
      </c>
      <c r="M14" s="22">
        <f t="shared" si="6"/>
        <v>0.51603338959084066</v>
      </c>
      <c r="N14" s="15">
        <f t="shared" si="7"/>
        <v>5</v>
      </c>
    </row>
    <row r="15" spans="1:14" ht="18.75" customHeight="1">
      <c r="B15" s="43" t="s">
        <v>53</v>
      </c>
      <c r="C15" s="44"/>
      <c r="D15" s="60">
        <v>50697801</v>
      </c>
      <c r="E15" s="45">
        <f t="shared" si="0"/>
        <v>2.8613932368108577E-3</v>
      </c>
      <c r="F15" s="41">
        <f t="shared" si="1"/>
        <v>18</v>
      </c>
      <c r="G15" s="60">
        <v>10816</v>
      </c>
      <c r="H15" s="46">
        <f t="shared" si="2"/>
        <v>18</v>
      </c>
      <c r="I15" s="60">
        <v>2572</v>
      </c>
      <c r="J15" s="41">
        <f t="shared" si="3"/>
        <v>18</v>
      </c>
      <c r="K15" s="47">
        <f t="shared" si="4"/>
        <v>19711.431181959564</v>
      </c>
      <c r="L15" s="41">
        <f t="shared" si="5"/>
        <v>17</v>
      </c>
      <c r="M15" s="22">
        <f t="shared" si="6"/>
        <v>0.11731970989371893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3181868818</v>
      </c>
      <c r="E16" s="45">
        <f t="shared" si="0"/>
        <v>0.17958526280547271</v>
      </c>
      <c r="F16" s="41">
        <f t="shared" si="1"/>
        <v>1</v>
      </c>
      <c r="G16" s="60">
        <v>244278</v>
      </c>
      <c r="H16" s="46">
        <f t="shared" si="2"/>
        <v>1</v>
      </c>
      <c r="I16" s="60">
        <v>16757</v>
      </c>
      <c r="J16" s="41">
        <f t="shared" si="3"/>
        <v>1</v>
      </c>
      <c r="K16" s="47">
        <f t="shared" si="4"/>
        <v>189882.96341827296</v>
      </c>
      <c r="L16" s="41">
        <f t="shared" si="5"/>
        <v>2</v>
      </c>
      <c r="M16" s="22">
        <f t="shared" si="6"/>
        <v>0.76435706791953661</v>
      </c>
      <c r="N16" s="15">
        <f t="shared" si="7"/>
        <v>1</v>
      </c>
    </row>
    <row r="17" spans="2:15" ht="18.75" customHeight="1">
      <c r="B17" s="43" t="s">
        <v>114</v>
      </c>
      <c r="C17" s="44"/>
      <c r="D17" s="60">
        <v>1127373501</v>
      </c>
      <c r="E17" s="45">
        <f t="shared" si="0"/>
        <v>6.3629168277361356E-2</v>
      </c>
      <c r="F17" s="41">
        <f t="shared" si="1"/>
        <v>7</v>
      </c>
      <c r="G17" s="60">
        <v>77973</v>
      </c>
      <c r="H17" s="46">
        <f t="shared" si="2"/>
        <v>7</v>
      </c>
      <c r="I17" s="60">
        <v>10573</v>
      </c>
      <c r="J17" s="41">
        <f t="shared" si="3"/>
        <v>6</v>
      </c>
      <c r="K17" s="47">
        <f t="shared" si="4"/>
        <v>106627.58923673508</v>
      </c>
      <c r="L17" s="41">
        <f t="shared" si="5"/>
        <v>7</v>
      </c>
      <c r="M17" s="22">
        <f t="shared" si="6"/>
        <v>0.48227888518907086</v>
      </c>
      <c r="N17" s="15">
        <f t="shared" si="7"/>
        <v>6</v>
      </c>
    </row>
    <row r="18" spans="2:15" ht="18.75" customHeight="1">
      <c r="B18" s="17" t="s">
        <v>283</v>
      </c>
      <c r="C18" s="69"/>
      <c r="D18" s="60">
        <v>1244076892</v>
      </c>
      <c r="E18" s="45">
        <f t="shared" si="0"/>
        <v>7.0215929184807679E-2</v>
      </c>
      <c r="F18" s="41">
        <f t="shared" si="1"/>
        <v>4</v>
      </c>
      <c r="G18" s="60">
        <v>200130</v>
      </c>
      <c r="H18" s="46">
        <f t="shared" si="2"/>
        <v>3</v>
      </c>
      <c r="I18" s="60">
        <v>15426</v>
      </c>
      <c r="J18" s="41">
        <f t="shared" si="3"/>
        <v>3</v>
      </c>
      <c r="K18" s="47">
        <f t="shared" si="4"/>
        <v>80648.054712822501</v>
      </c>
      <c r="L18" s="41">
        <f t="shared" si="5"/>
        <v>11</v>
      </c>
      <c r="M18" s="22">
        <f t="shared" si="6"/>
        <v>0.7036445741914884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264671201</v>
      </c>
      <c r="E19" s="45">
        <f t="shared" si="0"/>
        <v>1.4938091388224257E-2</v>
      </c>
      <c r="F19" s="41">
        <f t="shared" si="1"/>
        <v>15</v>
      </c>
      <c r="G19" s="60">
        <v>64320</v>
      </c>
      <c r="H19" s="46">
        <f t="shared" si="2"/>
        <v>9</v>
      </c>
      <c r="I19" s="60">
        <v>9372</v>
      </c>
      <c r="J19" s="41">
        <f t="shared" si="3"/>
        <v>9</v>
      </c>
      <c r="K19" s="47">
        <f t="shared" si="4"/>
        <v>28240.631775501493</v>
      </c>
      <c r="L19" s="41">
        <f t="shared" si="5"/>
        <v>16</v>
      </c>
      <c r="M19" s="22">
        <f t="shared" si="6"/>
        <v>0.42749623682890114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2090611885</v>
      </c>
      <c r="E20" s="45">
        <f t="shared" si="0"/>
        <v>0.1179945202857102</v>
      </c>
      <c r="F20" s="41">
        <f t="shared" si="1"/>
        <v>3</v>
      </c>
      <c r="G20" s="60">
        <v>177644</v>
      </c>
      <c r="H20" s="46">
        <f t="shared" si="2"/>
        <v>4</v>
      </c>
      <c r="I20" s="60">
        <v>14508</v>
      </c>
      <c r="J20" s="41">
        <f t="shared" si="3"/>
        <v>4</v>
      </c>
      <c r="K20" s="47">
        <f t="shared" si="4"/>
        <v>144100.62620623104</v>
      </c>
      <c r="L20" s="41">
        <f t="shared" si="5"/>
        <v>4</v>
      </c>
      <c r="M20" s="22">
        <f t="shared" si="6"/>
        <v>0.66177074305523875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1219830933</v>
      </c>
      <c r="E21" s="45">
        <f t="shared" si="0"/>
        <v>6.8847482788038053E-2</v>
      </c>
      <c r="F21" s="41">
        <f t="shared" si="1"/>
        <v>5</v>
      </c>
      <c r="G21" s="60">
        <v>72384</v>
      </c>
      <c r="H21" s="46">
        <f t="shared" si="2"/>
        <v>8</v>
      </c>
      <c r="I21" s="60">
        <v>8139</v>
      </c>
      <c r="J21" s="41">
        <f t="shared" si="3"/>
        <v>11</v>
      </c>
      <c r="K21" s="47">
        <f t="shared" si="4"/>
        <v>149874.79211205308</v>
      </c>
      <c r="L21" s="41">
        <f t="shared" si="5"/>
        <v>3</v>
      </c>
      <c r="M21" s="22">
        <f t="shared" si="6"/>
        <v>0.37125393422433062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12429</v>
      </c>
      <c r="E22" s="45">
        <f t="shared" si="0"/>
        <v>7.0149505183315836E-7</v>
      </c>
      <c r="F22" s="41">
        <f t="shared" si="1"/>
        <v>21</v>
      </c>
      <c r="G22" s="60">
        <v>7</v>
      </c>
      <c r="H22" s="46">
        <f t="shared" si="2"/>
        <v>21</v>
      </c>
      <c r="I22" s="60">
        <v>4</v>
      </c>
      <c r="J22" s="41">
        <f t="shared" si="3"/>
        <v>21</v>
      </c>
      <c r="K22" s="47">
        <f t="shared" si="4"/>
        <v>3107.25</v>
      </c>
      <c r="L22" s="41">
        <f t="shared" si="5"/>
        <v>21</v>
      </c>
      <c r="M22" s="22">
        <f t="shared" si="6"/>
        <v>1.8245678055010719E-4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80</v>
      </c>
      <c r="E23" s="45">
        <f t="shared" si="0"/>
        <v>4.5152147515208518E-9</v>
      </c>
      <c r="F23" s="41">
        <f t="shared" si="1"/>
        <v>22</v>
      </c>
      <c r="G23" s="60">
        <v>1</v>
      </c>
      <c r="H23" s="46">
        <f t="shared" si="2"/>
        <v>22</v>
      </c>
      <c r="I23" s="60">
        <v>1</v>
      </c>
      <c r="J23" s="41">
        <f t="shared" si="3"/>
        <v>22</v>
      </c>
      <c r="K23" s="47">
        <f t="shared" si="4"/>
        <v>80</v>
      </c>
      <c r="L23" s="41">
        <f t="shared" si="5"/>
        <v>22</v>
      </c>
      <c r="M23" s="22">
        <f t="shared" si="6"/>
        <v>4.5614195137526798E-5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7060785</v>
      </c>
      <c r="E24" s="45">
        <f t="shared" si="0"/>
        <v>3.9851200736646449E-4</v>
      </c>
      <c r="F24" s="41">
        <f t="shared" si="1"/>
        <v>19</v>
      </c>
      <c r="G24" s="60">
        <v>2545</v>
      </c>
      <c r="H24" s="46">
        <f t="shared" si="2"/>
        <v>19</v>
      </c>
      <c r="I24" s="60">
        <v>616</v>
      </c>
      <c r="J24" s="41">
        <f t="shared" si="3"/>
        <v>19</v>
      </c>
      <c r="K24" s="47">
        <f t="shared" si="4"/>
        <v>11462.313311688311</v>
      </c>
      <c r="L24" s="41">
        <f t="shared" si="5"/>
        <v>19</v>
      </c>
      <c r="M24" s="22">
        <f t="shared" si="6"/>
        <v>2.8098344204716508E-2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316204197</v>
      </c>
      <c r="E25" s="45">
        <f t="shared" si="0"/>
        <v>1.7846623184840069E-2</v>
      </c>
      <c r="F25" s="41">
        <f t="shared" si="1"/>
        <v>13</v>
      </c>
      <c r="G25" s="60">
        <v>64031</v>
      </c>
      <c r="H25" s="46">
        <f t="shared" si="2"/>
        <v>10</v>
      </c>
      <c r="I25" s="60">
        <v>9278</v>
      </c>
      <c r="J25" s="41">
        <f t="shared" si="3"/>
        <v>10</v>
      </c>
      <c r="K25" s="47">
        <f t="shared" si="4"/>
        <v>34081.073183875837</v>
      </c>
      <c r="L25" s="41">
        <f t="shared" si="5"/>
        <v>15</v>
      </c>
      <c r="M25" s="22">
        <f t="shared" si="6"/>
        <v>0.42320850248597364</v>
      </c>
      <c r="N25" s="15">
        <f t="shared" si="7"/>
        <v>10</v>
      </c>
    </row>
    <row r="26" spans="2:15" ht="18.75" customHeight="1">
      <c r="B26" s="43" t="s">
        <v>40</v>
      </c>
      <c r="C26" s="44"/>
      <c r="D26" s="60">
        <v>943369654</v>
      </c>
      <c r="E26" s="45">
        <f t="shared" si="0"/>
        <v>5.3243957223474025E-2</v>
      </c>
      <c r="F26" s="41">
        <f t="shared" si="1"/>
        <v>10</v>
      </c>
      <c r="G26" s="60">
        <v>37755</v>
      </c>
      <c r="H26" s="46">
        <f t="shared" si="2"/>
        <v>14</v>
      </c>
      <c r="I26" s="60">
        <v>7149</v>
      </c>
      <c r="J26" s="41">
        <f t="shared" si="3"/>
        <v>13</v>
      </c>
      <c r="K26" s="47">
        <f t="shared" si="4"/>
        <v>131958.267449993</v>
      </c>
      <c r="L26" s="41">
        <f t="shared" si="5"/>
        <v>5</v>
      </c>
      <c r="M26" s="22">
        <f t="shared" si="6"/>
        <v>0.3260958810381791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90889696</v>
      </c>
      <c r="E27" s="45">
        <f t="shared" si="0"/>
        <v>5.1298312017555728E-3</v>
      </c>
      <c r="F27" s="41">
        <f t="shared" si="1"/>
        <v>17</v>
      </c>
      <c r="G27" s="60">
        <v>46780</v>
      </c>
      <c r="H27" s="46">
        <f t="shared" si="2"/>
        <v>12</v>
      </c>
      <c r="I27" s="60">
        <v>5821</v>
      </c>
      <c r="J27" s="41">
        <f t="shared" si="3"/>
        <v>15</v>
      </c>
      <c r="K27" s="47">
        <f t="shared" si="4"/>
        <v>15614.103418656588</v>
      </c>
      <c r="L27" s="41">
        <f t="shared" si="5"/>
        <v>18</v>
      </c>
      <c r="M27" s="22">
        <f t="shared" si="6"/>
        <v>0.26552022989554347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624811758</v>
      </c>
      <c r="E28" s="45">
        <f t="shared" si="0"/>
        <v>3.5264490833065959E-2</v>
      </c>
      <c r="F28" s="41">
        <f t="shared" si="1"/>
        <v>11</v>
      </c>
      <c r="G28" s="60">
        <v>14994</v>
      </c>
      <c r="H28" s="46">
        <f t="shared" si="2"/>
        <v>17</v>
      </c>
      <c r="I28" s="60">
        <v>6147</v>
      </c>
      <c r="J28" s="41">
        <f t="shared" si="3"/>
        <v>14</v>
      </c>
      <c r="K28" s="47">
        <f t="shared" si="4"/>
        <v>101644.99072718399</v>
      </c>
      <c r="L28" s="41">
        <f t="shared" si="5"/>
        <v>9</v>
      </c>
      <c r="M28" s="22">
        <f t="shared" si="6"/>
        <v>0.28039045751037722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1215225</v>
      </c>
      <c r="E29" s="50">
        <f t="shared" si="0"/>
        <v>6.8587523080211591E-5</v>
      </c>
      <c r="F29" s="41">
        <f t="shared" si="1"/>
        <v>20</v>
      </c>
      <c r="G29" s="61">
        <v>1463</v>
      </c>
      <c r="H29" s="46">
        <f t="shared" si="2"/>
        <v>20</v>
      </c>
      <c r="I29" s="61">
        <v>233</v>
      </c>
      <c r="J29" s="41">
        <f t="shared" si="3"/>
        <v>20</v>
      </c>
      <c r="K29" s="51">
        <f t="shared" si="4"/>
        <v>5215.5579399141634</v>
      </c>
      <c r="L29" s="41">
        <f t="shared" si="5"/>
        <v>20</v>
      </c>
      <c r="M29" s="28">
        <f t="shared" si="6"/>
        <v>1.0628107467043743E-2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17717872660</v>
      </c>
      <c r="E30" s="70"/>
      <c r="F30" s="71"/>
      <c r="G30" s="62">
        <v>535487</v>
      </c>
      <c r="H30" s="71"/>
      <c r="I30" s="62">
        <v>20389</v>
      </c>
      <c r="J30" s="71"/>
      <c r="K30" s="54">
        <f>IFERROR(D30/I30,0)</f>
        <v>868991.74358722835</v>
      </c>
      <c r="L30" s="71"/>
      <c r="M30" s="30">
        <f t="shared" si="6"/>
        <v>0.93002782465903389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96" priority="24" stopIfTrue="1">
      <formula>$F8&lt;=5</formula>
    </cfRule>
  </conditionalFormatting>
  <conditionalFormatting sqref="H8:H29">
    <cfRule type="expression" dxfId="295" priority="25" stopIfTrue="1">
      <formula>$H8&lt;=5</formula>
    </cfRule>
  </conditionalFormatting>
  <conditionalFormatting sqref="J8:J29">
    <cfRule type="expression" dxfId="294" priority="26" stopIfTrue="1">
      <formula>$J8&lt;=5</formula>
    </cfRule>
  </conditionalFormatting>
  <conditionalFormatting sqref="L8:L29">
    <cfRule type="expression" dxfId="293" priority="27" stopIfTrue="1">
      <formula>$L8&lt;=5</formula>
    </cfRule>
  </conditionalFormatting>
  <conditionalFormatting sqref="E8:E29">
    <cfRule type="expression" dxfId="292" priority="22" stopIfTrue="1">
      <formula>$F8&lt;=5</formula>
    </cfRule>
  </conditionalFormatting>
  <conditionalFormatting sqref="G8:G29">
    <cfRule type="expression" dxfId="291" priority="20" stopIfTrue="1">
      <formula>$H8&lt;=5</formula>
    </cfRule>
  </conditionalFormatting>
  <conditionalFormatting sqref="I8:I29">
    <cfRule type="expression" dxfId="290" priority="18" stopIfTrue="1">
      <formula>$J8&lt;=5</formula>
    </cfRule>
  </conditionalFormatting>
  <conditionalFormatting sqref="K8:K29">
    <cfRule type="expression" dxfId="289" priority="16" stopIfTrue="1">
      <formula>$L8&lt;=5</formula>
    </cfRule>
  </conditionalFormatting>
  <conditionalFormatting sqref="D8:D29">
    <cfRule type="expression" dxfId="288" priority="14" stopIfTrue="1">
      <formula>$F8&lt;=5</formula>
    </cfRule>
  </conditionalFormatting>
  <conditionalFormatting sqref="N8:N29">
    <cfRule type="expression" dxfId="287" priority="8" stopIfTrue="1">
      <formula>$N8&lt;=5</formula>
    </cfRule>
  </conditionalFormatting>
  <conditionalFormatting sqref="M8:M29">
    <cfRule type="expression" dxfId="286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2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239</v>
      </c>
    </row>
    <row r="3" spans="1:14" s="1" customFormat="1" ht="18.75" customHeight="1">
      <c r="A3" s="35"/>
      <c r="B3" s="116" t="s">
        <v>179</v>
      </c>
      <c r="C3" s="117"/>
      <c r="D3" s="126">
        <v>21943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373942916</v>
      </c>
      <c r="E8" s="40">
        <f t="shared" ref="E8:E29" si="0">IFERROR(D8/$D$30,0)</f>
        <v>2.1878609656851275E-2</v>
      </c>
      <c r="F8" s="41">
        <f>_xlfn.IFS(D8&gt;0,RANK(D8,$D$8:$D$29,0),D8=0,"-")</f>
        <v>13</v>
      </c>
      <c r="G8" s="59">
        <v>42531</v>
      </c>
      <c r="H8" s="46">
        <f>_xlfn.IFS(G8&gt;0,RANK(G8,$G$8:$G$29,0),G8=0,"-")</f>
        <v>15</v>
      </c>
      <c r="I8" s="59">
        <v>7298</v>
      </c>
      <c r="J8" s="41">
        <f>_xlfn.IFS(I8&gt;0,RANK(I8,$I$8:$I$29,0),I8=0,"-")</f>
        <v>12</v>
      </c>
      <c r="K8" s="42">
        <f>IFERROR(D8/I8,0)</f>
        <v>51239.09509454645</v>
      </c>
      <c r="L8" s="41">
        <f>_xlfn.IFS(K8&gt;0,RANK(K8,$K$8:$K$29,0),K8=0,"-")</f>
        <v>14</v>
      </c>
      <c r="M8" s="16">
        <f>IFERROR(I8/$D$3,0)</f>
        <v>0.3325889805404913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2033800031</v>
      </c>
      <c r="E9" s="45">
        <f t="shared" si="0"/>
        <v>0.11899334121452115</v>
      </c>
      <c r="F9" s="41">
        <f t="shared" ref="F9:F29" si="1">_xlfn.IFS(D9&gt;0,RANK(D9,$D$8:$D$29,0),D9=0,"-")</f>
        <v>3</v>
      </c>
      <c r="G9" s="60">
        <v>49397</v>
      </c>
      <c r="H9" s="46">
        <f t="shared" ref="H9:H29" si="2">_xlfn.IFS(G9&gt;0,RANK(G9,$G$8:$G$29,0),G9=0,"-")</f>
        <v>12</v>
      </c>
      <c r="I9" s="60">
        <v>8875</v>
      </c>
      <c r="J9" s="41">
        <f t="shared" ref="J9:J29" si="3">_xlfn.IFS(I9&gt;0,RANK(I9,$I$8:$I$29,0),I9=0,"-")</f>
        <v>11</v>
      </c>
      <c r="K9" s="47">
        <f t="shared" ref="K9:K29" si="4">IFERROR(D9/I9,0)</f>
        <v>229160.56687323944</v>
      </c>
      <c r="L9" s="41">
        <f t="shared" ref="L9:L29" si="5">_xlfn.IFS(K9&gt;0,RANK(K9,$K$8:$K$29,0),K9=0,"-")</f>
        <v>1</v>
      </c>
      <c r="M9" s="22">
        <f t="shared" ref="M9:M30" si="6">IFERROR(I9/$D$3,0)</f>
        <v>0.40445700223305836</v>
      </c>
      <c r="N9" s="15">
        <f t="shared" ref="N9:N29" si="7">_xlfn.IFS(M9&gt;0,RANK(M9,$M$8:$M$29,0),M9=0,"-")</f>
        <v>11</v>
      </c>
    </row>
    <row r="10" spans="1:14" ht="18.75" customHeight="1">
      <c r="B10" s="43" t="s">
        <v>30</v>
      </c>
      <c r="C10" s="44"/>
      <c r="D10" s="60">
        <v>202640173</v>
      </c>
      <c r="E10" s="45">
        <f t="shared" si="0"/>
        <v>1.1856048225991298E-2</v>
      </c>
      <c r="F10" s="41">
        <f t="shared" si="1"/>
        <v>16</v>
      </c>
      <c r="G10" s="60">
        <v>20675</v>
      </c>
      <c r="H10" s="46">
        <f t="shared" si="2"/>
        <v>16</v>
      </c>
      <c r="I10" s="60">
        <v>3608</v>
      </c>
      <c r="J10" s="41">
        <f t="shared" si="3"/>
        <v>17</v>
      </c>
      <c r="K10" s="47">
        <f t="shared" si="4"/>
        <v>56164.127771618623</v>
      </c>
      <c r="L10" s="41">
        <f t="shared" si="5"/>
        <v>13</v>
      </c>
      <c r="M10" s="22">
        <f t="shared" si="6"/>
        <v>0.16442601285147884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1157560616</v>
      </c>
      <c r="E11" s="45">
        <f t="shared" si="0"/>
        <v>6.77264250450684E-2</v>
      </c>
      <c r="F11" s="41">
        <f t="shared" si="1"/>
        <v>7</v>
      </c>
      <c r="G11" s="60">
        <v>227403</v>
      </c>
      <c r="H11" s="46">
        <f t="shared" si="2"/>
        <v>2</v>
      </c>
      <c r="I11" s="60">
        <v>16037</v>
      </c>
      <c r="J11" s="41">
        <f t="shared" si="3"/>
        <v>2</v>
      </c>
      <c r="K11" s="47">
        <f t="shared" si="4"/>
        <v>72180.620814366775</v>
      </c>
      <c r="L11" s="41">
        <f t="shared" si="5"/>
        <v>12</v>
      </c>
      <c r="M11" s="22">
        <f t="shared" si="6"/>
        <v>0.7308481064576402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461731409</v>
      </c>
      <c r="E12" s="45">
        <f t="shared" si="0"/>
        <v>2.7014928834268773E-2</v>
      </c>
      <c r="F12" s="41">
        <f t="shared" si="1"/>
        <v>12</v>
      </c>
      <c r="G12" s="60">
        <v>48797</v>
      </c>
      <c r="H12" s="46">
        <f t="shared" si="2"/>
        <v>13</v>
      </c>
      <c r="I12" s="60">
        <v>4383</v>
      </c>
      <c r="J12" s="41">
        <f t="shared" si="3"/>
        <v>16</v>
      </c>
      <c r="K12" s="47">
        <f t="shared" si="4"/>
        <v>105345.97513118868</v>
      </c>
      <c r="L12" s="41">
        <f t="shared" si="5"/>
        <v>6</v>
      </c>
      <c r="M12" s="22">
        <f t="shared" si="6"/>
        <v>0.19974479332816844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906161521</v>
      </c>
      <c r="E13" s="45">
        <f t="shared" si="0"/>
        <v>5.3017595348744728E-2</v>
      </c>
      <c r="F13" s="41">
        <f t="shared" si="1"/>
        <v>9</v>
      </c>
      <c r="G13" s="60">
        <v>140347</v>
      </c>
      <c r="H13" s="46">
        <f t="shared" si="2"/>
        <v>5</v>
      </c>
      <c r="I13" s="60">
        <v>9917</v>
      </c>
      <c r="J13" s="41">
        <f t="shared" si="3"/>
        <v>7</v>
      </c>
      <c r="K13" s="47">
        <f t="shared" si="4"/>
        <v>91374.560955934256</v>
      </c>
      <c r="L13" s="41">
        <f t="shared" si="5"/>
        <v>8</v>
      </c>
      <c r="M13" s="22">
        <f t="shared" si="6"/>
        <v>0.45194367224171716</v>
      </c>
      <c r="N13" s="15">
        <f t="shared" si="7"/>
        <v>7</v>
      </c>
    </row>
    <row r="14" spans="1:14" ht="18.75" customHeight="1">
      <c r="B14" s="43" t="s">
        <v>34</v>
      </c>
      <c r="C14" s="44"/>
      <c r="D14" s="60">
        <v>763953833</v>
      </c>
      <c r="E14" s="45">
        <f t="shared" si="0"/>
        <v>4.4697324091205262E-2</v>
      </c>
      <c r="F14" s="41">
        <f t="shared" si="1"/>
        <v>10</v>
      </c>
      <c r="G14" s="60">
        <v>79567</v>
      </c>
      <c r="H14" s="46">
        <f t="shared" si="2"/>
        <v>9</v>
      </c>
      <c r="I14" s="60">
        <v>9653</v>
      </c>
      <c r="J14" s="41">
        <f t="shared" si="3"/>
        <v>8</v>
      </c>
      <c r="K14" s="47">
        <f t="shared" si="4"/>
        <v>79141.596705687349</v>
      </c>
      <c r="L14" s="41">
        <f t="shared" si="5"/>
        <v>11</v>
      </c>
      <c r="M14" s="22">
        <f t="shared" si="6"/>
        <v>0.43991250056965775</v>
      </c>
      <c r="N14" s="15">
        <f t="shared" si="7"/>
        <v>8</v>
      </c>
    </row>
    <row r="15" spans="1:14" ht="18.75" customHeight="1">
      <c r="B15" s="43" t="s">
        <v>35</v>
      </c>
      <c r="C15" s="44"/>
      <c r="D15" s="60">
        <v>50909743</v>
      </c>
      <c r="E15" s="45">
        <f t="shared" si="0"/>
        <v>2.9786214611099001E-3</v>
      </c>
      <c r="F15" s="41">
        <f t="shared" si="1"/>
        <v>18</v>
      </c>
      <c r="G15" s="60">
        <v>13973</v>
      </c>
      <c r="H15" s="46">
        <f t="shared" si="2"/>
        <v>18</v>
      </c>
      <c r="I15" s="60">
        <v>2660</v>
      </c>
      <c r="J15" s="41">
        <f t="shared" si="3"/>
        <v>18</v>
      </c>
      <c r="K15" s="47">
        <f t="shared" si="4"/>
        <v>19139.001127819549</v>
      </c>
      <c r="L15" s="41">
        <f t="shared" si="5"/>
        <v>17</v>
      </c>
      <c r="M15" s="22">
        <f t="shared" si="6"/>
        <v>0.1212231691199927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2892238514</v>
      </c>
      <c r="E16" s="45">
        <f t="shared" si="0"/>
        <v>0.16921876247634968</v>
      </c>
      <c r="F16" s="41">
        <f t="shared" si="1"/>
        <v>1</v>
      </c>
      <c r="G16" s="60">
        <v>276395</v>
      </c>
      <c r="H16" s="46">
        <f t="shared" si="2"/>
        <v>1</v>
      </c>
      <c r="I16" s="60">
        <v>17391</v>
      </c>
      <c r="J16" s="41">
        <f t="shared" si="3"/>
        <v>1</v>
      </c>
      <c r="K16" s="47">
        <f t="shared" si="4"/>
        <v>166306.62492093613</v>
      </c>
      <c r="L16" s="41">
        <f t="shared" si="5"/>
        <v>2</v>
      </c>
      <c r="M16" s="22">
        <f t="shared" si="6"/>
        <v>0.79255343389691468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1176471794</v>
      </c>
      <c r="E17" s="45">
        <f t="shared" si="0"/>
        <v>6.8832878099558764E-2</v>
      </c>
      <c r="F17" s="41">
        <f t="shared" si="1"/>
        <v>6</v>
      </c>
      <c r="G17" s="60">
        <v>92022</v>
      </c>
      <c r="H17" s="46">
        <f t="shared" si="2"/>
        <v>6</v>
      </c>
      <c r="I17" s="60">
        <v>11217</v>
      </c>
      <c r="J17" s="41">
        <f t="shared" si="3"/>
        <v>5</v>
      </c>
      <c r="K17" s="47">
        <f t="shared" si="4"/>
        <v>104882.92716412588</v>
      </c>
      <c r="L17" s="41">
        <f t="shared" si="5"/>
        <v>7</v>
      </c>
      <c r="M17" s="22">
        <f t="shared" si="6"/>
        <v>0.51118807820261591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1332608238</v>
      </c>
      <c r="E18" s="45">
        <f t="shared" si="0"/>
        <v>7.7968091431116618E-2</v>
      </c>
      <c r="F18" s="41">
        <f t="shared" si="1"/>
        <v>4</v>
      </c>
      <c r="G18" s="60">
        <v>226212</v>
      </c>
      <c r="H18" s="46">
        <f t="shared" si="2"/>
        <v>3</v>
      </c>
      <c r="I18" s="60">
        <v>15635</v>
      </c>
      <c r="J18" s="41">
        <f t="shared" si="3"/>
        <v>3</v>
      </c>
      <c r="K18" s="47">
        <f t="shared" si="4"/>
        <v>85232.378509753762</v>
      </c>
      <c r="L18" s="41">
        <f t="shared" si="5"/>
        <v>9</v>
      </c>
      <c r="M18" s="22">
        <f t="shared" si="6"/>
        <v>0.71252791322973152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333249937</v>
      </c>
      <c r="E19" s="45">
        <f t="shared" si="0"/>
        <v>1.9497749463432218E-2</v>
      </c>
      <c r="F19" s="41">
        <f t="shared" si="1"/>
        <v>14</v>
      </c>
      <c r="G19" s="60">
        <v>77409</v>
      </c>
      <c r="H19" s="46">
        <f t="shared" si="2"/>
        <v>10</v>
      </c>
      <c r="I19" s="60">
        <v>9352</v>
      </c>
      <c r="J19" s="41">
        <f t="shared" si="3"/>
        <v>9</v>
      </c>
      <c r="K19" s="47">
        <f t="shared" si="4"/>
        <v>35634.082228400344</v>
      </c>
      <c r="L19" s="41">
        <f t="shared" si="5"/>
        <v>15</v>
      </c>
      <c r="M19" s="22">
        <f t="shared" si="6"/>
        <v>0.42619514195871122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2228365717</v>
      </c>
      <c r="E20" s="45">
        <f t="shared" si="0"/>
        <v>0.13037696827221756</v>
      </c>
      <c r="F20" s="41">
        <f t="shared" si="1"/>
        <v>2</v>
      </c>
      <c r="G20" s="60">
        <v>214141</v>
      </c>
      <c r="H20" s="46">
        <f t="shared" si="2"/>
        <v>4</v>
      </c>
      <c r="I20" s="60">
        <v>14946</v>
      </c>
      <c r="J20" s="41">
        <f t="shared" si="3"/>
        <v>4</v>
      </c>
      <c r="K20" s="47">
        <f t="shared" si="4"/>
        <v>149094.45450287702</v>
      </c>
      <c r="L20" s="41">
        <f t="shared" si="5"/>
        <v>3</v>
      </c>
      <c r="M20" s="22">
        <f t="shared" si="6"/>
        <v>0.68112837807045523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1234735839</v>
      </c>
      <c r="E21" s="45">
        <f t="shared" si="0"/>
        <v>7.2241784226782249E-2</v>
      </c>
      <c r="F21" s="41">
        <f t="shared" si="1"/>
        <v>5</v>
      </c>
      <c r="G21" s="60">
        <v>88219</v>
      </c>
      <c r="H21" s="46">
        <f t="shared" si="2"/>
        <v>7</v>
      </c>
      <c r="I21" s="60">
        <v>9068</v>
      </c>
      <c r="J21" s="41">
        <f t="shared" si="3"/>
        <v>10</v>
      </c>
      <c r="K21" s="47">
        <f t="shared" si="4"/>
        <v>136164.07576091751</v>
      </c>
      <c r="L21" s="41">
        <f t="shared" si="5"/>
        <v>5</v>
      </c>
      <c r="M21" s="22">
        <f t="shared" si="6"/>
        <v>0.41325251788725331</v>
      </c>
      <c r="N21" s="15">
        <f t="shared" si="7"/>
        <v>10</v>
      </c>
    </row>
    <row r="22" spans="2:15" ht="18.75" customHeight="1">
      <c r="B22" s="17" t="s">
        <v>284</v>
      </c>
      <c r="C22" s="69"/>
      <c r="D22" s="60">
        <v>20107</v>
      </c>
      <c r="E22" s="45">
        <f t="shared" si="0"/>
        <v>1.1764180722447718E-6</v>
      </c>
      <c r="F22" s="41">
        <f t="shared" si="1"/>
        <v>21</v>
      </c>
      <c r="G22" s="60">
        <v>10</v>
      </c>
      <c r="H22" s="46">
        <f t="shared" si="2"/>
        <v>21</v>
      </c>
      <c r="I22" s="60">
        <v>6</v>
      </c>
      <c r="J22" s="41">
        <f t="shared" si="3"/>
        <v>21</v>
      </c>
      <c r="K22" s="47">
        <f t="shared" si="4"/>
        <v>3351.1666666666665</v>
      </c>
      <c r="L22" s="41">
        <f t="shared" si="5"/>
        <v>21</v>
      </c>
      <c r="M22" s="22">
        <f t="shared" si="6"/>
        <v>2.7343571981953242E-4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3656</v>
      </c>
      <c r="E23" s="45">
        <f t="shared" si="0"/>
        <v>2.1390483275112574E-7</v>
      </c>
      <c r="F23" s="41">
        <f t="shared" si="1"/>
        <v>22</v>
      </c>
      <c r="G23" s="60">
        <v>4</v>
      </c>
      <c r="H23" s="46">
        <f t="shared" si="2"/>
        <v>22</v>
      </c>
      <c r="I23" s="60">
        <v>3</v>
      </c>
      <c r="J23" s="41">
        <f t="shared" si="3"/>
        <v>22</v>
      </c>
      <c r="K23" s="47">
        <f t="shared" si="4"/>
        <v>1218.6666666666667</v>
      </c>
      <c r="L23" s="41">
        <f t="shared" si="5"/>
        <v>22</v>
      </c>
      <c r="M23" s="22">
        <f t="shared" si="6"/>
        <v>1.3671785990976621E-4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5565811</v>
      </c>
      <c r="E24" s="45">
        <f t="shared" si="0"/>
        <v>3.256438378225864E-4</v>
      </c>
      <c r="F24" s="41">
        <f t="shared" si="1"/>
        <v>19</v>
      </c>
      <c r="G24" s="60">
        <v>2194</v>
      </c>
      <c r="H24" s="46">
        <f t="shared" si="2"/>
        <v>19</v>
      </c>
      <c r="I24" s="60">
        <v>604</v>
      </c>
      <c r="J24" s="41">
        <f t="shared" si="3"/>
        <v>19</v>
      </c>
      <c r="K24" s="47">
        <f t="shared" si="4"/>
        <v>9214.9188741721846</v>
      </c>
      <c r="L24" s="41">
        <f t="shared" si="5"/>
        <v>19</v>
      </c>
      <c r="M24" s="22">
        <f t="shared" si="6"/>
        <v>2.7525862461832931E-2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294642609</v>
      </c>
      <c r="E25" s="45">
        <f t="shared" si="0"/>
        <v>1.7238916301832698E-2</v>
      </c>
      <c r="F25" s="41">
        <f t="shared" si="1"/>
        <v>15</v>
      </c>
      <c r="G25" s="60">
        <v>81019</v>
      </c>
      <c r="H25" s="46">
        <f t="shared" si="2"/>
        <v>8</v>
      </c>
      <c r="I25" s="60">
        <v>10227</v>
      </c>
      <c r="J25" s="41">
        <f t="shared" si="3"/>
        <v>6</v>
      </c>
      <c r="K25" s="47">
        <f t="shared" si="4"/>
        <v>28810.267820475212</v>
      </c>
      <c r="L25" s="41">
        <f t="shared" si="5"/>
        <v>16</v>
      </c>
      <c r="M25" s="22">
        <f t="shared" si="6"/>
        <v>0.46607118443239304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1017692208</v>
      </c>
      <c r="E26" s="45">
        <f t="shared" si="0"/>
        <v>5.9543020116073271E-2</v>
      </c>
      <c r="F26" s="41">
        <f t="shared" si="1"/>
        <v>8</v>
      </c>
      <c r="G26" s="60">
        <v>43027</v>
      </c>
      <c r="H26" s="46">
        <f t="shared" si="2"/>
        <v>14</v>
      </c>
      <c r="I26" s="60">
        <v>7277</v>
      </c>
      <c r="J26" s="41">
        <f t="shared" si="3"/>
        <v>13</v>
      </c>
      <c r="K26" s="47">
        <f t="shared" si="4"/>
        <v>139850.51642160231</v>
      </c>
      <c r="L26" s="41">
        <f t="shared" si="5"/>
        <v>4</v>
      </c>
      <c r="M26" s="22">
        <f t="shared" si="6"/>
        <v>0.3316319555211229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82159382</v>
      </c>
      <c r="E27" s="45">
        <f t="shared" si="0"/>
        <v>4.8069717903845323E-3</v>
      </c>
      <c r="F27" s="41">
        <f t="shared" si="1"/>
        <v>17</v>
      </c>
      <c r="G27" s="60">
        <v>52211</v>
      </c>
      <c r="H27" s="46">
        <f t="shared" si="2"/>
        <v>11</v>
      </c>
      <c r="I27" s="60">
        <v>6560</v>
      </c>
      <c r="J27" s="41">
        <f t="shared" si="3"/>
        <v>15</v>
      </c>
      <c r="K27" s="47">
        <f t="shared" si="4"/>
        <v>12524.296036585365</v>
      </c>
      <c r="L27" s="41">
        <f t="shared" si="5"/>
        <v>18</v>
      </c>
      <c r="M27" s="22">
        <f t="shared" si="6"/>
        <v>0.29895638700268878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542736330</v>
      </c>
      <c r="E28" s="45">
        <f t="shared" si="0"/>
        <v>3.1754355551589113E-2</v>
      </c>
      <c r="F28" s="41">
        <f t="shared" si="1"/>
        <v>11</v>
      </c>
      <c r="G28" s="60">
        <v>18197</v>
      </c>
      <c r="H28" s="46">
        <f t="shared" si="2"/>
        <v>17</v>
      </c>
      <c r="I28" s="60">
        <v>6691</v>
      </c>
      <c r="J28" s="41">
        <f t="shared" si="3"/>
        <v>14</v>
      </c>
      <c r="K28" s="60">
        <f t="shared" si="4"/>
        <v>81114.382005679276</v>
      </c>
      <c r="L28" s="41">
        <f t="shared" si="5"/>
        <v>10</v>
      </c>
      <c r="M28" s="22">
        <f t="shared" si="6"/>
        <v>0.30492640021874856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522566</v>
      </c>
      <c r="E29" s="50">
        <f t="shared" si="0"/>
        <v>3.0574232174897366E-5</v>
      </c>
      <c r="F29" s="41">
        <f t="shared" si="1"/>
        <v>20</v>
      </c>
      <c r="G29" s="61">
        <v>265</v>
      </c>
      <c r="H29" s="46">
        <f t="shared" si="2"/>
        <v>20</v>
      </c>
      <c r="I29" s="61">
        <v>57</v>
      </c>
      <c r="J29" s="41">
        <f t="shared" si="3"/>
        <v>20</v>
      </c>
      <c r="K29" s="51">
        <f t="shared" si="4"/>
        <v>9167.8245614035095</v>
      </c>
      <c r="L29" s="41">
        <f t="shared" si="5"/>
        <v>20</v>
      </c>
      <c r="M29" s="28">
        <f t="shared" si="6"/>
        <v>2.5976393382855581E-3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17091712950</v>
      </c>
      <c r="E30" s="70"/>
      <c r="F30" s="71"/>
      <c r="G30" s="62">
        <v>557779</v>
      </c>
      <c r="H30" s="71"/>
      <c r="I30" s="62">
        <v>20212</v>
      </c>
      <c r="J30" s="71"/>
      <c r="K30" s="54">
        <f>IFERROR(D30/I30,0)</f>
        <v>845622.05373045721</v>
      </c>
      <c r="L30" s="71"/>
      <c r="M30" s="30">
        <f t="shared" si="6"/>
        <v>0.9211137948320649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85" priority="33" stopIfTrue="1">
      <formula>$F8&lt;=5</formula>
    </cfRule>
  </conditionalFormatting>
  <conditionalFormatting sqref="H8:H29">
    <cfRule type="expression" dxfId="284" priority="34" stopIfTrue="1">
      <formula>$H8&lt;=5</formula>
    </cfRule>
  </conditionalFormatting>
  <conditionalFormatting sqref="J8:J29">
    <cfRule type="expression" dxfId="283" priority="35" stopIfTrue="1">
      <formula>$J8&lt;=5</formula>
    </cfRule>
  </conditionalFormatting>
  <conditionalFormatting sqref="L8:L29">
    <cfRule type="expression" dxfId="282" priority="36" stopIfTrue="1">
      <formula>$L8&lt;=5</formula>
    </cfRule>
  </conditionalFormatting>
  <conditionalFormatting sqref="E8:E29">
    <cfRule type="expression" dxfId="281" priority="31" stopIfTrue="1">
      <formula>$F8&lt;=5</formula>
    </cfRule>
  </conditionalFormatting>
  <conditionalFormatting sqref="G8:G29">
    <cfRule type="expression" dxfId="280" priority="29" stopIfTrue="1">
      <formula>$H8&lt;=5</formula>
    </cfRule>
  </conditionalFormatting>
  <conditionalFormatting sqref="I8:I29">
    <cfRule type="expression" dxfId="279" priority="27" stopIfTrue="1">
      <formula>$J8&lt;=5</formula>
    </cfRule>
  </conditionalFormatting>
  <conditionalFormatting sqref="K8:K29">
    <cfRule type="expression" dxfId="278" priority="25" stopIfTrue="1">
      <formula>$L8&lt;=5</formula>
    </cfRule>
  </conditionalFormatting>
  <conditionalFormatting sqref="D8:D29">
    <cfRule type="expression" dxfId="277" priority="23" stopIfTrue="1">
      <formula>$F8&lt;=5</formula>
    </cfRule>
  </conditionalFormatting>
  <conditionalFormatting sqref="N8:N29">
    <cfRule type="expression" dxfId="276" priority="17" stopIfTrue="1">
      <formula>$N8&lt;=5</formula>
    </cfRule>
  </conditionalFormatting>
  <conditionalFormatting sqref="M8:M29">
    <cfRule type="expression" dxfId="275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3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240</v>
      </c>
    </row>
    <row r="3" spans="1:14" s="1" customFormat="1" ht="18.75" customHeight="1">
      <c r="A3" s="35"/>
      <c r="B3" s="116" t="s">
        <v>179</v>
      </c>
      <c r="C3" s="117"/>
      <c r="D3" s="126">
        <v>19908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269807288</v>
      </c>
      <c r="E8" s="40">
        <f t="shared" ref="E8:E29" si="0">IFERROR(D8/$D$30,0)</f>
        <v>1.6938301160513557E-2</v>
      </c>
      <c r="F8" s="41">
        <f>_xlfn.IFS(D8&gt;0,RANK(D8,$D$8:$D$29,0),D8=0,"-")</f>
        <v>13</v>
      </c>
      <c r="G8" s="59">
        <v>31093</v>
      </c>
      <c r="H8" s="46">
        <f>_xlfn.IFS(G8&gt;0,RANK(G8,$G$8:$G$29,0),G8=0,"-")</f>
        <v>14</v>
      </c>
      <c r="I8" s="59">
        <v>6453</v>
      </c>
      <c r="J8" s="41">
        <f>_xlfn.IFS(I8&gt;0,RANK(I8,$I$8:$I$29,0),I8=0,"-")</f>
        <v>12</v>
      </c>
      <c r="K8" s="42">
        <f>IFERROR(D8/I8,0)</f>
        <v>41811.14024484736</v>
      </c>
      <c r="L8" s="41">
        <f>_xlfn.IFS(K8&gt;0,RANK(K8,$K$8:$K$29,0),K8=0,"-")</f>
        <v>14</v>
      </c>
      <c r="M8" s="16">
        <f>IFERROR(I8/$D$3,0)</f>
        <v>0.3241410488245931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1807415254</v>
      </c>
      <c r="E9" s="45">
        <f t="shared" si="0"/>
        <v>0.11346818731730518</v>
      </c>
      <c r="F9" s="41">
        <f t="shared" ref="F9:F29" si="1">_xlfn.IFS(D9&gt;0,RANK(D9,$D$8:$D$29,0),D9=0,"-")</f>
        <v>3</v>
      </c>
      <c r="G9" s="60">
        <v>39790</v>
      </c>
      <c r="H9" s="46">
        <f t="shared" ref="H9:H29" si="2">_xlfn.IFS(G9&gt;0,RANK(G9,$G$8:$G$29,0),G9=0,"-")</f>
        <v>12</v>
      </c>
      <c r="I9" s="60">
        <v>8022</v>
      </c>
      <c r="J9" s="41">
        <f t="shared" ref="J9:J29" si="3">_xlfn.IFS(I9&gt;0,RANK(I9,$I$8:$I$29,0),I9=0,"-")</f>
        <v>11</v>
      </c>
      <c r="K9" s="47">
        <f t="shared" ref="K9:K29" si="4">IFERROR(D9/I9,0)</f>
        <v>225307.3116429818</v>
      </c>
      <c r="L9" s="41">
        <f t="shared" ref="L9:L29" si="5">_xlfn.IFS(K9&gt;0,RANK(K9,$K$8:$K$29,0),K9=0,"-")</f>
        <v>1</v>
      </c>
      <c r="M9" s="22">
        <f t="shared" ref="M9:M30" si="6">IFERROR(I9/$D$3,0)</f>
        <v>0.40295358649789031</v>
      </c>
      <c r="N9" s="15">
        <f t="shared" ref="N9:N29" si="7">_xlfn.IFS(M9&gt;0,RANK(M9,$M$8:$M$29,0),M9=0,"-")</f>
        <v>11</v>
      </c>
    </row>
    <row r="10" spans="1:14" ht="18.75" customHeight="1">
      <c r="B10" s="43" t="s">
        <v>30</v>
      </c>
      <c r="C10" s="44"/>
      <c r="D10" s="60">
        <v>241863108</v>
      </c>
      <c r="E10" s="45">
        <f t="shared" si="0"/>
        <v>1.5183986293660889E-2</v>
      </c>
      <c r="F10" s="41">
        <f t="shared" si="1"/>
        <v>15</v>
      </c>
      <c r="G10" s="60">
        <v>18444</v>
      </c>
      <c r="H10" s="46">
        <f t="shared" si="2"/>
        <v>16</v>
      </c>
      <c r="I10" s="60">
        <v>3707</v>
      </c>
      <c r="J10" s="41">
        <f t="shared" si="3"/>
        <v>16</v>
      </c>
      <c r="K10" s="47">
        <f t="shared" si="4"/>
        <v>65244.971135689237</v>
      </c>
      <c r="L10" s="41">
        <f t="shared" si="5"/>
        <v>13</v>
      </c>
      <c r="M10" s="22">
        <f t="shared" si="6"/>
        <v>0.18620655013060075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1088327463</v>
      </c>
      <c r="E11" s="45">
        <f t="shared" si="0"/>
        <v>6.8324389849512432E-2</v>
      </c>
      <c r="F11" s="41">
        <f t="shared" si="1"/>
        <v>5</v>
      </c>
      <c r="G11" s="60">
        <v>175130</v>
      </c>
      <c r="H11" s="46">
        <f t="shared" si="2"/>
        <v>2</v>
      </c>
      <c r="I11" s="60">
        <v>14312</v>
      </c>
      <c r="J11" s="41">
        <f t="shared" si="3"/>
        <v>2</v>
      </c>
      <c r="K11" s="47">
        <f t="shared" si="4"/>
        <v>76043.003283957514</v>
      </c>
      <c r="L11" s="41">
        <f t="shared" si="5"/>
        <v>11</v>
      </c>
      <c r="M11" s="22">
        <f t="shared" si="6"/>
        <v>0.71890697207152898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372840694</v>
      </c>
      <c r="E12" s="45">
        <f t="shared" si="0"/>
        <v>2.3406661868477327E-2</v>
      </c>
      <c r="F12" s="41">
        <f t="shared" si="1"/>
        <v>12</v>
      </c>
      <c r="G12" s="60">
        <v>37330</v>
      </c>
      <c r="H12" s="46">
        <f t="shared" si="2"/>
        <v>13</v>
      </c>
      <c r="I12" s="60">
        <v>3694</v>
      </c>
      <c r="J12" s="41">
        <f t="shared" si="3"/>
        <v>17</v>
      </c>
      <c r="K12" s="47">
        <f t="shared" si="4"/>
        <v>100931.42772062804</v>
      </c>
      <c r="L12" s="41">
        <f t="shared" si="5"/>
        <v>8</v>
      </c>
      <c r="M12" s="22">
        <f t="shared" si="6"/>
        <v>0.18555354631304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682393175</v>
      </c>
      <c r="E13" s="45">
        <f t="shared" si="0"/>
        <v>4.2840136727622539E-2</v>
      </c>
      <c r="F13" s="41">
        <f t="shared" si="1"/>
        <v>11</v>
      </c>
      <c r="G13" s="60">
        <v>104879</v>
      </c>
      <c r="H13" s="46">
        <f t="shared" si="2"/>
        <v>5</v>
      </c>
      <c r="I13" s="60">
        <v>8532</v>
      </c>
      <c r="J13" s="41">
        <f t="shared" si="3"/>
        <v>8</v>
      </c>
      <c r="K13" s="47">
        <f t="shared" si="4"/>
        <v>79980.447140178148</v>
      </c>
      <c r="L13" s="41">
        <f t="shared" si="5"/>
        <v>9</v>
      </c>
      <c r="M13" s="22">
        <f t="shared" si="6"/>
        <v>0.42857142857142855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724075706</v>
      </c>
      <c r="E14" s="45">
        <f t="shared" si="0"/>
        <v>4.5456935067074516E-2</v>
      </c>
      <c r="F14" s="41">
        <f t="shared" si="1"/>
        <v>10</v>
      </c>
      <c r="G14" s="60">
        <v>69819</v>
      </c>
      <c r="H14" s="46">
        <f t="shared" si="2"/>
        <v>6</v>
      </c>
      <c r="I14" s="60">
        <v>9325</v>
      </c>
      <c r="J14" s="41">
        <f t="shared" si="3"/>
        <v>6</v>
      </c>
      <c r="K14" s="47">
        <f t="shared" si="4"/>
        <v>77648.869276139405</v>
      </c>
      <c r="L14" s="41">
        <f t="shared" si="5"/>
        <v>10</v>
      </c>
      <c r="M14" s="22">
        <f t="shared" si="6"/>
        <v>0.46840466144263615</v>
      </c>
      <c r="N14" s="15">
        <f t="shared" si="7"/>
        <v>6</v>
      </c>
    </row>
    <row r="15" spans="1:14" ht="18.75" customHeight="1">
      <c r="B15" s="43" t="s">
        <v>35</v>
      </c>
      <c r="C15" s="44"/>
      <c r="D15" s="60">
        <v>44594763</v>
      </c>
      <c r="E15" s="45">
        <f t="shared" si="0"/>
        <v>2.7996261015592991E-3</v>
      </c>
      <c r="F15" s="41">
        <f t="shared" si="1"/>
        <v>18</v>
      </c>
      <c r="G15" s="60">
        <v>12486</v>
      </c>
      <c r="H15" s="46">
        <f t="shared" si="2"/>
        <v>18</v>
      </c>
      <c r="I15" s="60">
        <v>2764</v>
      </c>
      <c r="J15" s="41">
        <f t="shared" si="3"/>
        <v>18</v>
      </c>
      <c r="K15" s="47">
        <f t="shared" si="4"/>
        <v>16134.140014471781</v>
      </c>
      <c r="L15" s="41">
        <f t="shared" si="5"/>
        <v>17</v>
      </c>
      <c r="M15" s="22">
        <f t="shared" si="6"/>
        <v>0.13883865782599961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3090260045</v>
      </c>
      <c r="E16" s="45">
        <f t="shared" si="0"/>
        <v>0.19400423055478094</v>
      </c>
      <c r="F16" s="41">
        <f t="shared" si="1"/>
        <v>1</v>
      </c>
      <c r="G16" s="60">
        <v>212422</v>
      </c>
      <c r="H16" s="46">
        <f t="shared" si="2"/>
        <v>1</v>
      </c>
      <c r="I16" s="60">
        <v>15451</v>
      </c>
      <c r="J16" s="41">
        <f t="shared" si="3"/>
        <v>1</v>
      </c>
      <c r="K16" s="47">
        <f t="shared" si="4"/>
        <v>200003.88615623585</v>
      </c>
      <c r="L16" s="41">
        <f t="shared" si="5"/>
        <v>2</v>
      </c>
      <c r="M16" s="22">
        <f t="shared" si="6"/>
        <v>0.77612015270243118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1077143104</v>
      </c>
      <c r="E17" s="45">
        <f t="shared" si="0"/>
        <v>6.7622244097877648E-2</v>
      </c>
      <c r="F17" s="41">
        <f t="shared" si="1"/>
        <v>6</v>
      </c>
      <c r="G17" s="60">
        <v>69311</v>
      </c>
      <c r="H17" s="46">
        <f t="shared" si="2"/>
        <v>8</v>
      </c>
      <c r="I17" s="60">
        <v>9718</v>
      </c>
      <c r="J17" s="41">
        <f t="shared" si="3"/>
        <v>5</v>
      </c>
      <c r="K17" s="47">
        <f t="shared" si="4"/>
        <v>110839.9983535707</v>
      </c>
      <c r="L17" s="41">
        <f t="shared" si="5"/>
        <v>7</v>
      </c>
      <c r="M17" s="22">
        <f t="shared" si="6"/>
        <v>0.4881454691581274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1053947407</v>
      </c>
      <c r="E18" s="45">
        <f t="shared" si="0"/>
        <v>6.6166035467167789E-2</v>
      </c>
      <c r="F18" s="41">
        <f t="shared" si="1"/>
        <v>7</v>
      </c>
      <c r="G18" s="60">
        <v>171904</v>
      </c>
      <c r="H18" s="46">
        <f t="shared" si="2"/>
        <v>3</v>
      </c>
      <c r="I18" s="60">
        <v>14103</v>
      </c>
      <c r="J18" s="41">
        <f t="shared" si="3"/>
        <v>3</v>
      </c>
      <c r="K18" s="47">
        <f t="shared" si="4"/>
        <v>74732.142593774377</v>
      </c>
      <c r="L18" s="41">
        <f t="shared" si="5"/>
        <v>12</v>
      </c>
      <c r="M18" s="22">
        <f t="shared" si="6"/>
        <v>0.70840867992766732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236806527</v>
      </c>
      <c r="E19" s="45">
        <f t="shared" si="0"/>
        <v>1.4866537893895903E-2</v>
      </c>
      <c r="F19" s="41">
        <f t="shared" si="1"/>
        <v>16</v>
      </c>
      <c r="G19" s="60">
        <v>59931</v>
      </c>
      <c r="H19" s="46">
        <f t="shared" si="2"/>
        <v>10</v>
      </c>
      <c r="I19" s="60">
        <v>8227</v>
      </c>
      <c r="J19" s="41">
        <f t="shared" si="3"/>
        <v>9</v>
      </c>
      <c r="K19" s="47">
        <f t="shared" si="4"/>
        <v>28784.067947003768</v>
      </c>
      <c r="L19" s="41">
        <f t="shared" si="5"/>
        <v>16</v>
      </c>
      <c r="M19" s="22">
        <f t="shared" si="6"/>
        <v>0.41325095439019488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1997060779</v>
      </c>
      <c r="E20" s="45">
        <f t="shared" si="0"/>
        <v>0.12537399253111284</v>
      </c>
      <c r="F20" s="41">
        <f t="shared" si="1"/>
        <v>2</v>
      </c>
      <c r="G20" s="60">
        <v>163511</v>
      </c>
      <c r="H20" s="46">
        <f t="shared" si="2"/>
        <v>4</v>
      </c>
      <c r="I20" s="60">
        <v>13297</v>
      </c>
      <c r="J20" s="41">
        <f t="shared" si="3"/>
        <v>4</v>
      </c>
      <c r="K20" s="47">
        <f t="shared" si="4"/>
        <v>150188.82296758666</v>
      </c>
      <c r="L20" s="41">
        <f t="shared" si="5"/>
        <v>4</v>
      </c>
      <c r="M20" s="22">
        <f t="shared" si="6"/>
        <v>0.66792244323889893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1263582178</v>
      </c>
      <c r="E21" s="45">
        <f t="shared" si="0"/>
        <v>7.9326750699268173E-2</v>
      </c>
      <c r="F21" s="41">
        <f t="shared" si="1"/>
        <v>4</v>
      </c>
      <c r="G21" s="60">
        <v>69653</v>
      </c>
      <c r="H21" s="46">
        <f t="shared" si="2"/>
        <v>7</v>
      </c>
      <c r="I21" s="60">
        <v>8082</v>
      </c>
      <c r="J21" s="41">
        <f t="shared" si="3"/>
        <v>10</v>
      </c>
      <c r="K21" s="47">
        <f t="shared" si="4"/>
        <v>156345.23360554318</v>
      </c>
      <c r="L21" s="41">
        <f t="shared" si="5"/>
        <v>3</v>
      </c>
      <c r="M21" s="22">
        <f t="shared" si="6"/>
        <v>0.40596745027124775</v>
      </c>
      <c r="N21" s="15">
        <f t="shared" si="7"/>
        <v>10</v>
      </c>
    </row>
    <row r="22" spans="2:15" ht="18.75" customHeight="1">
      <c r="B22" s="17" t="s">
        <v>284</v>
      </c>
      <c r="C22" s="69"/>
      <c r="D22" s="60">
        <v>12998</v>
      </c>
      <c r="E22" s="45">
        <f t="shared" si="0"/>
        <v>8.1600478666223143E-7</v>
      </c>
      <c r="F22" s="41">
        <f t="shared" si="1"/>
        <v>21</v>
      </c>
      <c r="G22" s="60">
        <v>8</v>
      </c>
      <c r="H22" s="46">
        <f t="shared" si="2"/>
        <v>21</v>
      </c>
      <c r="I22" s="60">
        <v>3</v>
      </c>
      <c r="J22" s="41">
        <f t="shared" si="3"/>
        <v>21</v>
      </c>
      <c r="K22" s="47">
        <f t="shared" si="4"/>
        <v>4332.666666666667</v>
      </c>
      <c r="L22" s="41">
        <f t="shared" si="5"/>
        <v>21</v>
      </c>
      <c r="M22" s="22">
        <f t="shared" si="6"/>
        <v>1.5069318866787221E-4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3116</v>
      </c>
      <c r="E23" s="45">
        <f t="shared" si="0"/>
        <v>1.9562016581316456E-7</v>
      </c>
      <c r="F23" s="41">
        <f t="shared" si="1"/>
        <v>22</v>
      </c>
      <c r="G23" s="60">
        <v>2</v>
      </c>
      <c r="H23" s="46">
        <f t="shared" si="2"/>
        <v>22</v>
      </c>
      <c r="I23" s="60">
        <v>1</v>
      </c>
      <c r="J23" s="41">
        <f t="shared" si="3"/>
        <v>22</v>
      </c>
      <c r="K23" s="47">
        <f t="shared" si="4"/>
        <v>3116</v>
      </c>
      <c r="L23" s="41">
        <f t="shared" si="5"/>
        <v>22</v>
      </c>
      <c r="M23" s="22">
        <f t="shared" si="6"/>
        <v>5.023106288929074E-5</v>
      </c>
      <c r="N23" s="15">
        <f t="shared" si="7"/>
        <v>22</v>
      </c>
    </row>
    <row r="24" spans="2:15" ht="18.75" customHeight="1">
      <c r="B24" s="43" t="s">
        <v>135</v>
      </c>
      <c r="C24" s="44"/>
      <c r="D24" s="60">
        <v>7378357</v>
      </c>
      <c r="E24" s="45">
        <f t="shared" si="0"/>
        <v>4.6320777271140033E-4</v>
      </c>
      <c r="F24" s="41">
        <f t="shared" si="1"/>
        <v>19</v>
      </c>
      <c r="G24" s="60">
        <v>1739</v>
      </c>
      <c r="H24" s="46">
        <f t="shared" si="2"/>
        <v>19</v>
      </c>
      <c r="I24" s="60">
        <v>460</v>
      </c>
      <c r="J24" s="41">
        <f t="shared" si="3"/>
        <v>19</v>
      </c>
      <c r="K24" s="47">
        <f t="shared" si="4"/>
        <v>16039.906521739131</v>
      </c>
      <c r="L24" s="41">
        <f t="shared" si="5"/>
        <v>18</v>
      </c>
      <c r="M24" s="22">
        <f t="shared" si="6"/>
        <v>2.3106288929073741E-2</v>
      </c>
      <c r="N24" s="15">
        <f t="shared" si="7"/>
        <v>19</v>
      </c>
    </row>
    <row r="25" spans="2:15" ht="18.75" customHeight="1">
      <c r="B25" s="43" t="s">
        <v>57</v>
      </c>
      <c r="C25" s="44"/>
      <c r="D25" s="60">
        <v>252245176</v>
      </c>
      <c r="E25" s="45">
        <f t="shared" si="0"/>
        <v>1.5835764812160102E-2</v>
      </c>
      <c r="F25" s="41">
        <f t="shared" si="1"/>
        <v>14</v>
      </c>
      <c r="G25" s="60">
        <v>59969</v>
      </c>
      <c r="H25" s="46">
        <f t="shared" si="2"/>
        <v>9</v>
      </c>
      <c r="I25" s="60">
        <v>8658</v>
      </c>
      <c r="J25" s="41">
        <f t="shared" si="3"/>
        <v>7</v>
      </c>
      <c r="K25" s="47">
        <f t="shared" si="4"/>
        <v>29134.346962346961</v>
      </c>
      <c r="L25" s="41">
        <f t="shared" si="5"/>
        <v>15</v>
      </c>
      <c r="M25" s="22">
        <f t="shared" si="6"/>
        <v>0.43490054249547921</v>
      </c>
      <c r="N25" s="15">
        <f t="shared" si="7"/>
        <v>7</v>
      </c>
    </row>
    <row r="26" spans="2:15" ht="18.75" customHeight="1">
      <c r="B26" s="43" t="s">
        <v>58</v>
      </c>
      <c r="C26" s="44"/>
      <c r="D26" s="60">
        <v>871813703</v>
      </c>
      <c r="E26" s="45">
        <f t="shared" si="0"/>
        <v>5.4731816796870669E-2</v>
      </c>
      <c r="F26" s="41">
        <f t="shared" si="1"/>
        <v>8</v>
      </c>
      <c r="G26" s="60">
        <v>30856</v>
      </c>
      <c r="H26" s="46">
        <f t="shared" si="2"/>
        <v>15</v>
      </c>
      <c r="I26" s="60">
        <v>6061</v>
      </c>
      <c r="J26" s="41">
        <f t="shared" si="3"/>
        <v>14</v>
      </c>
      <c r="K26" s="47">
        <f t="shared" si="4"/>
        <v>143839.91140075895</v>
      </c>
      <c r="L26" s="41">
        <f t="shared" si="5"/>
        <v>5</v>
      </c>
      <c r="M26" s="22">
        <f t="shared" si="6"/>
        <v>0.30445047217199117</v>
      </c>
      <c r="N26" s="15">
        <f t="shared" si="7"/>
        <v>14</v>
      </c>
    </row>
    <row r="27" spans="2:15" ht="18.75" customHeight="1">
      <c r="B27" s="43" t="s">
        <v>59</v>
      </c>
      <c r="C27" s="44"/>
      <c r="D27" s="60">
        <v>91939469</v>
      </c>
      <c r="E27" s="45">
        <f t="shared" si="0"/>
        <v>5.7718915823345004E-3</v>
      </c>
      <c r="F27" s="41">
        <f t="shared" si="1"/>
        <v>17</v>
      </c>
      <c r="G27" s="60">
        <v>45094</v>
      </c>
      <c r="H27" s="46">
        <f t="shared" si="2"/>
        <v>11</v>
      </c>
      <c r="I27" s="60">
        <v>6096</v>
      </c>
      <c r="J27" s="41">
        <f t="shared" si="3"/>
        <v>13</v>
      </c>
      <c r="K27" s="47">
        <f t="shared" si="4"/>
        <v>15081.933891076116</v>
      </c>
      <c r="L27" s="41">
        <f t="shared" si="5"/>
        <v>19</v>
      </c>
      <c r="M27" s="22">
        <f t="shared" si="6"/>
        <v>0.30620855937311636</v>
      </c>
      <c r="N27" s="15">
        <f t="shared" si="7"/>
        <v>13</v>
      </c>
    </row>
    <row r="28" spans="2:15" ht="18.75" customHeight="1">
      <c r="B28" s="43" t="s">
        <v>42</v>
      </c>
      <c r="C28" s="44"/>
      <c r="D28" s="60">
        <v>754896912</v>
      </c>
      <c r="E28" s="45">
        <f t="shared" si="0"/>
        <v>4.7391867489501249E-2</v>
      </c>
      <c r="F28" s="41">
        <f t="shared" si="1"/>
        <v>9</v>
      </c>
      <c r="G28" s="60">
        <v>13982</v>
      </c>
      <c r="H28" s="46">
        <f t="shared" si="2"/>
        <v>17</v>
      </c>
      <c r="I28" s="60">
        <v>5756</v>
      </c>
      <c r="J28" s="41">
        <f t="shared" si="3"/>
        <v>15</v>
      </c>
      <c r="K28" s="60">
        <f t="shared" si="4"/>
        <v>131149.56775538568</v>
      </c>
      <c r="L28" s="41">
        <f t="shared" si="5"/>
        <v>6</v>
      </c>
      <c r="M28" s="22">
        <f t="shared" si="6"/>
        <v>0.2891299979907575</v>
      </c>
      <c r="N28" s="15">
        <f t="shared" si="7"/>
        <v>15</v>
      </c>
    </row>
    <row r="29" spans="2:15" ht="18.75" customHeight="1" thickBot="1">
      <c r="B29" s="48" t="s">
        <v>61</v>
      </c>
      <c r="C29" s="49"/>
      <c r="D29" s="61">
        <v>420908</v>
      </c>
      <c r="E29" s="50">
        <f t="shared" si="0"/>
        <v>2.6424291640592897E-5</v>
      </c>
      <c r="F29" s="41">
        <f t="shared" si="1"/>
        <v>20</v>
      </c>
      <c r="G29" s="61">
        <v>261</v>
      </c>
      <c r="H29" s="46">
        <f t="shared" si="2"/>
        <v>20</v>
      </c>
      <c r="I29" s="61">
        <v>44</v>
      </c>
      <c r="J29" s="41">
        <f t="shared" si="3"/>
        <v>20</v>
      </c>
      <c r="K29" s="51">
        <f t="shared" si="4"/>
        <v>9566.0909090909099</v>
      </c>
      <c r="L29" s="41">
        <f t="shared" si="5"/>
        <v>20</v>
      </c>
      <c r="M29" s="28">
        <f t="shared" si="6"/>
        <v>2.2101667671287923E-3</v>
      </c>
      <c r="N29" s="15">
        <f t="shared" si="7"/>
        <v>20</v>
      </c>
    </row>
    <row r="30" spans="2:15" ht="18.75" customHeight="1" thickTop="1">
      <c r="B30" s="52" t="s">
        <v>136</v>
      </c>
      <c r="C30" s="53"/>
      <c r="D30" s="62">
        <v>15928828130</v>
      </c>
      <c r="E30" s="70"/>
      <c r="F30" s="71"/>
      <c r="G30" s="62">
        <v>430708</v>
      </c>
      <c r="H30" s="71"/>
      <c r="I30" s="62">
        <v>18134</v>
      </c>
      <c r="J30" s="71"/>
      <c r="K30" s="54">
        <f>IFERROR(D30/I30,0)</f>
        <v>878395.72791441495</v>
      </c>
      <c r="L30" s="71"/>
      <c r="M30" s="30">
        <f t="shared" si="6"/>
        <v>0.91089009443439828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74" priority="33" stopIfTrue="1">
      <formula>$F8&lt;=5</formula>
    </cfRule>
  </conditionalFormatting>
  <conditionalFormatting sqref="H8:H29">
    <cfRule type="expression" dxfId="273" priority="34" stopIfTrue="1">
      <formula>$H8&lt;=5</formula>
    </cfRule>
  </conditionalFormatting>
  <conditionalFormatting sqref="J8:J29">
    <cfRule type="expression" dxfId="272" priority="35" stopIfTrue="1">
      <formula>$J8&lt;=5</formula>
    </cfRule>
  </conditionalFormatting>
  <conditionalFormatting sqref="L8:L29">
    <cfRule type="expression" dxfId="271" priority="36" stopIfTrue="1">
      <formula>$L8&lt;=5</formula>
    </cfRule>
  </conditionalFormatting>
  <conditionalFormatting sqref="E8:E29">
    <cfRule type="expression" dxfId="270" priority="31" stopIfTrue="1">
      <formula>$F8&lt;=5</formula>
    </cfRule>
  </conditionalFormatting>
  <conditionalFormatting sqref="G8:G29">
    <cfRule type="expression" dxfId="269" priority="29" stopIfTrue="1">
      <formula>$H8&lt;=5</formula>
    </cfRule>
  </conditionalFormatting>
  <conditionalFormatting sqref="I8:I29">
    <cfRule type="expression" dxfId="268" priority="27" stopIfTrue="1">
      <formula>$J8&lt;=5</formula>
    </cfRule>
  </conditionalFormatting>
  <conditionalFormatting sqref="K8:K29">
    <cfRule type="expression" dxfId="267" priority="25" stopIfTrue="1">
      <formula>$L8&lt;=5</formula>
    </cfRule>
  </conditionalFormatting>
  <conditionalFormatting sqref="D8:D29">
    <cfRule type="expression" dxfId="266" priority="23" stopIfTrue="1">
      <formula>$F8&lt;=5</formula>
    </cfRule>
  </conditionalFormatting>
  <conditionalFormatting sqref="N8:N29">
    <cfRule type="expression" dxfId="265" priority="17" stopIfTrue="1">
      <formula>$N8&lt;=5</formula>
    </cfRule>
  </conditionalFormatting>
  <conditionalFormatting sqref="M8:M29">
    <cfRule type="expression" dxfId="264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4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241</v>
      </c>
    </row>
    <row r="3" spans="1:14" s="1" customFormat="1" ht="18.75" customHeight="1">
      <c r="A3" s="35"/>
      <c r="B3" s="116" t="s">
        <v>179</v>
      </c>
      <c r="C3" s="117"/>
      <c r="D3" s="126">
        <v>26891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359787422</v>
      </c>
      <c r="E8" s="40">
        <f t="shared" ref="E8:E29" si="0">IFERROR(D8/$D$30,0)</f>
        <v>1.5723426557504992E-2</v>
      </c>
      <c r="F8" s="41">
        <f>_xlfn.IFS(D8&gt;0,RANK(D8,$D$8:$D$29,0),D8=0,"-")</f>
        <v>14</v>
      </c>
      <c r="G8" s="59">
        <v>42704</v>
      </c>
      <c r="H8" s="46">
        <f>_xlfn.IFS(G8&gt;0,RANK(G8,$G$8:$G$29,0),G8=0,"-")</f>
        <v>15</v>
      </c>
      <c r="I8" s="59">
        <v>8644</v>
      </c>
      <c r="J8" s="41">
        <f>_xlfn.IFS(I8&gt;0,RANK(I8,$I$8:$I$29,0),I8=0,"-")</f>
        <v>12</v>
      </c>
      <c r="K8" s="42">
        <f>IFERROR(D8/I8,0)</f>
        <v>41622.79291994447</v>
      </c>
      <c r="L8" s="41">
        <f>_xlfn.IFS(K8&gt;0,RANK(K8,$K$8:$K$29,0),K8=0,"-")</f>
        <v>14</v>
      </c>
      <c r="M8" s="16">
        <f>IFERROR(I8/$D$3,0)</f>
        <v>0.3214458368971031</v>
      </c>
      <c r="N8" s="15">
        <f>_xlfn.IFS(M8&gt;0,RANK(M8,$M$8:$M$29,0),M8=0,"-")</f>
        <v>12</v>
      </c>
    </row>
    <row r="9" spans="1:14" ht="18.75" customHeight="1">
      <c r="B9" s="43" t="s">
        <v>47</v>
      </c>
      <c r="C9" s="44"/>
      <c r="D9" s="60">
        <v>2809009574</v>
      </c>
      <c r="E9" s="45">
        <f t="shared" si="0"/>
        <v>0.12275931017988</v>
      </c>
      <c r="F9" s="41">
        <f t="shared" ref="F9:F29" si="1">_xlfn.IFS(D9&gt;0,RANK(D9,$D$8:$D$29,0),D9=0,"-")</f>
        <v>3</v>
      </c>
      <c r="G9" s="60">
        <v>62602</v>
      </c>
      <c r="H9" s="46">
        <f t="shared" ref="H9:H29" si="2">_xlfn.IFS(G9&gt;0,RANK(G9,$G$8:$G$29,0),G9=0,"-")</f>
        <v>11</v>
      </c>
      <c r="I9" s="60">
        <v>11469</v>
      </c>
      <c r="J9" s="41">
        <f t="shared" ref="J9:J29" si="3">_xlfn.IFS(I9&gt;0,RANK(I9,$I$8:$I$29,0),I9=0,"-")</f>
        <v>9</v>
      </c>
      <c r="K9" s="47">
        <f t="shared" ref="K9:K29" si="4">IFERROR(D9/I9,0)</f>
        <v>244921.92641032347</v>
      </c>
      <c r="L9" s="41">
        <f t="shared" ref="L9:L29" si="5">_xlfn.IFS(K9&gt;0,RANK(K9,$K$8:$K$29,0),K9=0,"-")</f>
        <v>1</v>
      </c>
      <c r="M9" s="22">
        <f t="shared" ref="M9:M30" si="6">IFERROR(I9/$D$3,0)</f>
        <v>0.42649957234762559</v>
      </c>
      <c r="N9" s="15">
        <f t="shared" ref="N9:N29" si="7">_xlfn.IFS(M9&gt;0,RANK(M9,$M$8:$M$29,0),M9=0,"-")</f>
        <v>9</v>
      </c>
    </row>
    <row r="10" spans="1:14" ht="18.75" customHeight="1">
      <c r="B10" s="43" t="s">
        <v>137</v>
      </c>
      <c r="C10" s="44"/>
      <c r="D10" s="60">
        <v>431959361</v>
      </c>
      <c r="E10" s="45">
        <f t="shared" si="0"/>
        <v>1.8877483961933183E-2</v>
      </c>
      <c r="F10" s="41">
        <f t="shared" si="1"/>
        <v>13</v>
      </c>
      <c r="G10" s="60">
        <v>22979</v>
      </c>
      <c r="H10" s="46">
        <f t="shared" si="2"/>
        <v>16</v>
      </c>
      <c r="I10" s="60">
        <v>4461</v>
      </c>
      <c r="J10" s="41">
        <f t="shared" si="3"/>
        <v>17</v>
      </c>
      <c r="K10" s="47">
        <f t="shared" si="4"/>
        <v>96830.163864604343</v>
      </c>
      <c r="L10" s="41">
        <f t="shared" si="5"/>
        <v>10</v>
      </c>
      <c r="M10" s="22">
        <f t="shared" si="6"/>
        <v>0.16589193410434719</v>
      </c>
      <c r="N10" s="15">
        <f t="shared" si="7"/>
        <v>17</v>
      </c>
    </row>
    <row r="11" spans="1:14" ht="18.75" customHeight="1">
      <c r="B11" s="43" t="s">
        <v>138</v>
      </c>
      <c r="C11" s="44"/>
      <c r="D11" s="60">
        <v>1299167859</v>
      </c>
      <c r="E11" s="45">
        <f t="shared" si="0"/>
        <v>5.6776221645840355E-2</v>
      </c>
      <c r="F11" s="41">
        <f t="shared" si="1"/>
        <v>9</v>
      </c>
      <c r="G11" s="60">
        <v>233704</v>
      </c>
      <c r="H11" s="46">
        <f t="shared" si="2"/>
        <v>3</v>
      </c>
      <c r="I11" s="60">
        <v>18414</v>
      </c>
      <c r="J11" s="41">
        <f t="shared" si="3"/>
        <v>3</v>
      </c>
      <c r="K11" s="47">
        <f t="shared" si="4"/>
        <v>70553.267025089604</v>
      </c>
      <c r="L11" s="41">
        <f t="shared" si="5"/>
        <v>12</v>
      </c>
      <c r="M11" s="22">
        <f t="shared" si="6"/>
        <v>0.68476441932244991</v>
      </c>
      <c r="N11" s="15">
        <f t="shared" si="7"/>
        <v>3</v>
      </c>
    </row>
    <row r="12" spans="1:14" ht="18.75" customHeight="1">
      <c r="B12" s="43" t="s">
        <v>139</v>
      </c>
      <c r="C12" s="44"/>
      <c r="D12" s="60">
        <v>900304241</v>
      </c>
      <c r="E12" s="45">
        <f t="shared" si="0"/>
        <v>3.9345087535533063E-2</v>
      </c>
      <c r="F12" s="41">
        <f t="shared" si="1"/>
        <v>10</v>
      </c>
      <c r="G12" s="60">
        <v>48397</v>
      </c>
      <c r="H12" s="46">
        <f t="shared" si="2"/>
        <v>12</v>
      </c>
      <c r="I12" s="60">
        <v>4895</v>
      </c>
      <c r="J12" s="41">
        <f t="shared" si="3"/>
        <v>16</v>
      </c>
      <c r="K12" s="47">
        <f t="shared" si="4"/>
        <v>183923.23615934627</v>
      </c>
      <c r="L12" s="41">
        <f t="shared" si="5"/>
        <v>4</v>
      </c>
      <c r="M12" s="22">
        <f t="shared" si="6"/>
        <v>0.18203116284258675</v>
      </c>
      <c r="N12" s="15">
        <f t="shared" si="7"/>
        <v>16</v>
      </c>
    </row>
    <row r="13" spans="1:14" ht="18.75" customHeight="1">
      <c r="B13" s="43" t="s">
        <v>140</v>
      </c>
      <c r="C13" s="44"/>
      <c r="D13" s="60">
        <v>1400373011</v>
      </c>
      <c r="E13" s="45">
        <f t="shared" si="0"/>
        <v>6.1199088253759547E-2</v>
      </c>
      <c r="F13" s="41">
        <f t="shared" si="1"/>
        <v>8</v>
      </c>
      <c r="G13" s="60">
        <v>150631</v>
      </c>
      <c r="H13" s="46">
        <f t="shared" si="2"/>
        <v>5</v>
      </c>
      <c r="I13" s="60">
        <v>11845</v>
      </c>
      <c r="J13" s="41">
        <f t="shared" si="3"/>
        <v>7</v>
      </c>
      <c r="K13" s="47">
        <f t="shared" si="4"/>
        <v>118224.82152807091</v>
      </c>
      <c r="L13" s="41">
        <f t="shared" si="5"/>
        <v>7</v>
      </c>
      <c r="M13" s="22">
        <f t="shared" si="6"/>
        <v>0.4404819456323677</v>
      </c>
      <c r="N13" s="15">
        <f t="shared" si="7"/>
        <v>7</v>
      </c>
    </row>
    <row r="14" spans="1:14" ht="18.75" customHeight="1">
      <c r="B14" s="43" t="s">
        <v>141</v>
      </c>
      <c r="C14" s="44"/>
      <c r="D14" s="60">
        <v>800637528</v>
      </c>
      <c r="E14" s="45">
        <f t="shared" si="0"/>
        <v>3.4989453774430017E-2</v>
      </c>
      <c r="F14" s="41">
        <f t="shared" si="1"/>
        <v>11</v>
      </c>
      <c r="G14" s="60">
        <v>73653</v>
      </c>
      <c r="H14" s="46">
        <f t="shared" si="2"/>
        <v>10</v>
      </c>
      <c r="I14" s="60">
        <v>11658</v>
      </c>
      <c r="J14" s="41">
        <f t="shared" si="3"/>
        <v>8</v>
      </c>
      <c r="K14" s="47">
        <f t="shared" si="4"/>
        <v>68677.091096242919</v>
      </c>
      <c r="L14" s="41">
        <f t="shared" si="5"/>
        <v>13</v>
      </c>
      <c r="M14" s="22">
        <f t="shared" si="6"/>
        <v>0.43352794615298801</v>
      </c>
      <c r="N14" s="15">
        <f t="shared" si="7"/>
        <v>8</v>
      </c>
    </row>
    <row r="15" spans="1:14" ht="18.75" customHeight="1">
      <c r="B15" s="43" t="s">
        <v>35</v>
      </c>
      <c r="C15" s="44"/>
      <c r="D15" s="60">
        <v>55611119</v>
      </c>
      <c r="E15" s="45">
        <f t="shared" si="0"/>
        <v>2.4303166033891269E-3</v>
      </c>
      <c r="F15" s="41">
        <f t="shared" si="1"/>
        <v>18</v>
      </c>
      <c r="G15" s="60">
        <v>14430</v>
      </c>
      <c r="H15" s="46">
        <f t="shared" si="2"/>
        <v>18</v>
      </c>
      <c r="I15" s="60">
        <v>3211</v>
      </c>
      <c r="J15" s="41">
        <f t="shared" si="3"/>
        <v>18</v>
      </c>
      <c r="K15" s="47">
        <f t="shared" si="4"/>
        <v>17318.940828402367</v>
      </c>
      <c r="L15" s="41">
        <f t="shared" si="5"/>
        <v>18</v>
      </c>
      <c r="M15" s="22">
        <f t="shared" si="6"/>
        <v>0.11940798036517794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4372931666</v>
      </c>
      <c r="E16" s="45">
        <f t="shared" si="0"/>
        <v>0.19110581884471478</v>
      </c>
      <c r="F16" s="41">
        <f t="shared" si="1"/>
        <v>1</v>
      </c>
      <c r="G16" s="60">
        <v>298985</v>
      </c>
      <c r="H16" s="46">
        <f t="shared" si="2"/>
        <v>1</v>
      </c>
      <c r="I16" s="60">
        <v>20575</v>
      </c>
      <c r="J16" s="41">
        <f t="shared" si="3"/>
        <v>1</v>
      </c>
      <c r="K16" s="47">
        <f t="shared" si="4"/>
        <v>212536.16845686513</v>
      </c>
      <c r="L16" s="41">
        <f t="shared" si="5"/>
        <v>2</v>
      </c>
      <c r="M16" s="22">
        <f t="shared" si="6"/>
        <v>0.76512587854672565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1424901165</v>
      </c>
      <c r="E17" s="45">
        <f t="shared" si="0"/>
        <v>6.2271017410888814E-2</v>
      </c>
      <c r="F17" s="41">
        <f t="shared" si="1"/>
        <v>7</v>
      </c>
      <c r="G17" s="60">
        <v>98365</v>
      </c>
      <c r="H17" s="46">
        <f t="shared" si="2"/>
        <v>6</v>
      </c>
      <c r="I17" s="60">
        <v>12945</v>
      </c>
      <c r="J17" s="41">
        <f t="shared" si="3"/>
        <v>5</v>
      </c>
      <c r="K17" s="47">
        <f t="shared" si="4"/>
        <v>110073.47740440324</v>
      </c>
      <c r="L17" s="41">
        <f t="shared" si="5"/>
        <v>8</v>
      </c>
      <c r="M17" s="22">
        <f t="shared" si="6"/>
        <v>0.48138782492283666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1461747367</v>
      </c>
      <c r="E18" s="45">
        <f t="shared" si="0"/>
        <v>6.3881269786720873E-2</v>
      </c>
      <c r="F18" s="41">
        <f t="shared" si="1"/>
        <v>6</v>
      </c>
      <c r="G18" s="60">
        <v>241515</v>
      </c>
      <c r="H18" s="46">
        <f t="shared" si="2"/>
        <v>2</v>
      </c>
      <c r="I18" s="60">
        <v>18697</v>
      </c>
      <c r="J18" s="41">
        <f t="shared" si="3"/>
        <v>2</v>
      </c>
      <c r="K18" s="47">
        <f t="shared" si="4"/>
        <v>78180.850778199718</v>
      </c>
      <c r="L18" s="41">
        <f t="shared" si="5"/>
        <v>11</v>
      </c>
      <c r="M18" s="22">
        <f t="shared" si="6"/>
        <v>0.69528838644899782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341621263</v>
      </c>
      <c r="E19" s="45">
        <f t="shared" si="0"/>
        <v>1.4929529246474317E-2</v>
      </c>
      <c r="F19" s="41">
        <f t="shared" si="1"/>
        <v>15</v>
      </c>
      <c r="G19" s="60">
        <v>81297</v>
      </c>
      <c r="H19" s="46">
        <f t="shared" si="2"/>
        <v>9</v>
      </c>
      <c r="I19" s="60">
        <v>11205</v>
      </c>
      <c r="J19" s="41">
        <f t="shared" si="3"/>
        <v>10</v>
      </c>
      <c r="K19" s="47">
        <f t="shared" si="4"/>
        <v>30488.287639446677</v>
      </c>
      <c r="L19" s="41">
        <f t="shared" si="5"/>
        <v>15</v>
      </c>
      <c r="M19" s="22">
        <f t="shared" si="6"/>
        <v>0.41668216131791308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2933211126</v>
      </c>
      <c r="E20" s="45">
        <f t="shared" si="0"/>
        <v>0.12818716524591992</v>
      </c>
      <c r="F20" s="41">
        <f t="shared" si="1"/>
        <v>2</v>
      </c>
      <c r="G20" s="60">
        <v>227177</v>
      </c>
      <c r="H20" s="46">
        <f t="shared" si="2"/>
        <v>4</v>
      </c>
      <c r="I20" s="60">
        <v>17622</v>
      </c>
      <c r="J20" s="41">
        <f t="shared" si="3"/>
        <v>4</v>
      </c>
      <c r="K20" s="47">
        <f t="shared" si="4"/>
        <v>166451.65849506299</v>
      </c>
      <c r="L20" s="41">
        <f t="shared" si="5"/>
        <v>5</v>
      </c>
      <c r="M20" s="22">
        <f t="shared" si="6"/>
        <v>0.65531218623331222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1530315284</v>
      </c>
      <c r="E21" s="45">
        <f t="shared" si="0"/>
        <v>6.6877824255349855E-2</v>
      </c>
      <c r="F21" s="41">
        <f t="shared" si="1"/>
        <v>4</v>
      </c>
      <c r="G21" s="60">
        <v>92276</v>
      </c>
      <c r="H21" s="46">
        <f t="shared" si="2"/>
        <v>7</v>
      </c>
      <c r="I21" s="60">
        <v>9677</v>
      </c>
      <c r="J21" s="41">
        <f t="shared" si="3"/>
        <v>11</v>
      </c>
      <c r="K21" s="47">
        <f t="shared" si="4"/>
        <v>158139.43205538907</v>
      </c>
      <c r="L21" s="41">
        <f t="shared" si="5"/>
        <v>6</v>
      </c>
      <c r="M21" s="22">
        <f t="shared" si="6"/>
        <v>0.35986017626715255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19059</v>
      </c>
      <c r="E22" s="45">
        <f t="shared" si="0"/>
        <v>8.3291624007769679E-7</v>
      </c>
      <c r="F22" s="41">
        <f t="shared" si="1"/>
        <v>22</v>
      </c>
      <c r="G22" s="60">
        <v>32</v>
      </c>
      <c r="H22" s="46">
        <f t="shared" si="2"/>
        <v>21</v>
      </c>
      <c r="I22" s="60">
        <v>8</v>
      </c>
      <c r="J22" s="41">
        <f t="shared" si="3"/>
        <v>21</v>
      </c>
      <c r="K22" s="47">
        <f t="shared" si="4"/>
        <v>2382.375</v>
      </c>
      <c r="L22" s="41">
        <f t="shared" si="5"/>
        <v>22</v>
      </c>
      <c r="M22" s="22">
        <f t="shared" si="6"/>
        <v>2.9749730393068311E-4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19095</v>
      </c>
      <c r="E23" s="45">
        <f t="shared" si="0"/>
        <v>8.3448951174162444E-7</v>
      </c>
      <c r="F23" s="41">
        <f t="shared" si="1"/>
        <v>21</v>
      </c>
      <c r="G23" s="60">
        <v>9</v>
      </c>
      <c r="H23" s="46">
        <f t="shared" si="2"/>
        <v>22</v>
      </c>
      <c r="I23" s="60">
        <v>6</v>
      </c>
      <c r="J23" s="41">
        <f t="shared" si="3"/>
        <v>22</v>
      </c>
      <c r="K23" s="47">
        <f t="shared" si="4"/>
        <v>3182.5</v>
      </c>
      <c r="L23" s="41">
        <f t="shared" si="5"/>
        <v>21</v>
      </c>
      <c r="M23" s="22">
        <f t="shared" si="6"/>
        <v>2.2312297794801233E-4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4083563</v>
      </c>
      <c r="E24" s="45">
        <f t="shared" si="0"/>
        <v>1.7845983210453852E-4</v>
      </c>
      <c r="F24" s="41">
        <f t="shared" si="1"/>
        <v>19</v>
      </c>
      <c r="G24" s="60">
        <v>1967</v>
      </c>
      <c r="H24" s="46">
        <f t="shared" si="2"/>
        <v>19</v>
      </c>
      <c r="I24" s="60">
        <v>522</v>
      </c>
      <c r="J24" s="41">
        <f t="shared" si="3"/>
        <v>19</v>
      </c>
      <c r="K24" s="47">
        <f t="shared" si="4"/>
        <v>7822.9176245210729</v>
      </c>
      <c r="L24" s="41">
        <f t="shared" si="5"/>
        <v>19</v>
      </c>
      <c r="M24" s="22">
        <f t="shared" si="6"/>
        <v>1.9411699081477073E-2</v>
      </c>
      <c r="N24" s="15">
        <f t="shared" si="7"/>
        <v>19</v>
      </c>
    </row>
    <row r="25" spans="2:15" ht="18.75" customHeight="1">
      <c r="B25" s="43" t="s">
        <v>142</v>
      </c>
      <c r="C25" s="44"/>
      <c r="D25" s="60">
        <v>340684985</v>
      </c>
      <c r="E25" s="45">
        <f t="shared" si="0"/>
        <v>1.4888612034058793E-2</v>
      </c>
      <c r="F25" s="41">
        <f t="shared" si="1"/>
        <v>16</v>
      </c>
      <c r="G25" s="60">
        <v>85210</v>
      </c>
      <c r="H25" s="46">
        <f t="shared" si="2"/>
        <v>8</v>
      </c>
      <c r="I25" s="60">
        <v>11893</v>
      </c>
      <c r="J25" s="41">
        <f t="shared" si="3"/>
        <v>6</v>
      </c>
      <c r="K25" s="47">
        <f t="shared" si="4"/>
        <v>28645.840830740774</v>
      </c>
      <c r="L25" s="41">
        <f t="shared" si="5"/>
        <v>16</v>
      </c>
      <c r="M25" s="22">
        <f t="shared" si="6"/>
        <v>0.44226692945595181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1495561152</v>
      </c>
      <c r="E26" s="45">
        <f t="shared" si="0"/>
        <v>6.5358999503127596E-2</v>
      </c>
      <c r="F26" s="41">
        <f t="shared" si="1"/>
        <v>5</v>
      </c>
      <c r="G26" s="60">
        <v>45072</v>
      </c>
      <c r="H26" s="46">
        <f t="shared" si="2"/>
        <v>13</v>
      </c>
      <c r="I26" s="60">
        <v>7960</v>
      </c>
      <c r="J26" s="41">
        <f t="shared" si="3"/>
        <v>13</v>
      </c>
      <c r="K26" s="47">
        <f t="shared" si="4"/>
        <v>187884.56683417087</v>
      </c>
      <c r="L26" s="41">
        <f t="shared" si="5"/>
        <v>3</v>
      </c>
      <c r="M26" s="22">
        <f t="shared" si="6"/>
        <v>0.29600981741102972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138150735</v>
      </c>
      <c r="E27" s="45">
        <f t="shared" si="0"/>
        <v>6.0374621312854959E-3</v>
      </c>
      <c r="F27" s="41">
        <f t="shared" si="1"/>
        <v>17</v>
      </c>
      <c r="G27" s="60">
        <v>43934</v>
      </c>
      <c r="H27" s="46">
        <f t="shared" si="2"/>
        <v>14</v>
      </c>
      <c r="I27" s="60">
        <v>6888</v>
      </c>
      <c r="J27" s="41">
        <f t="shared" si="3"/>
        <v>15</v>
      </c>
      <c r="K27" s="47">
        <f t="shared" si="4"/>
        <v>20056.726916376305</v>
      </c>
      <c r="L27" s="41">
        <f t="shared" si="5"/>
        <v>17</v>
      </c>
      <c r="M27" s="22">
        <f t="shared" si="6"/>
        <v>0.25614517868431819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781531890</v>
      </c>
      <c r="E28" s="45">
        <f t="shared" si="0"/>
        <v>3.4154499360911701E-2</v>
      </c>
      <c r="F28" s="41">
        <f t="shared" si="1"/>
        <v>12</v>
      </c>
      <c r="G28" s="60">
        <v>18203</v>
      </c>
      <c r="H28" s="46">
        <f t="shared" si="2"/>
        <v>17</v>
      </c>
      <c r="I28" s="60">
        <v>7353</v>
      </c>
      <c r="J28" s="41">
        <f t="shared" si="3"/>
        <v>14</v>
      </c>
      <c r="K28" s="60">
        <f t="shared" si="4"/>
        <v>106287.48674010608</v>
      </c>
      <c r="L28" s="41">
        <f t="shared" si="5"/>
        <v>9</v>
      </c>
      <c r="M28" s="22">
        <f t="shared" si="6"/>
        <v>0.27343720947528916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624375</v>
      </c>
      <c r="E29" s="50">
        <f t="shared" si="0"/>
        <v>2.7286430421245184E-5</v>
      </c>
      <c r="F29" s="41">
        <f t="shared" si="1"/>
        <v>20</v>
      </c>
      <c r="G29" s="61">
        <v>388</v>
      </c>
      <c r="H29" s="46">
        <f t="shared" si="2"/>
        <v>20</v>
      </c>
      <c r="I29" s="61">
        <v>83</v>
      </c>
      <c r="J29" s="41">
        <f t="shared" si="3"/>
        <v>20</v>
      </c>
      <c r="K29" s="51">
        <f t="shared" si="4"/>
        <v>7522.5903614457829</v>
      </c>
      <c r="L29" s="41">
        <f t="shared" si="5"/>
        <v>20</v>
      </c>
      <c r="M29" s="28">
        <f t="shared" si="6"/>
        <v>3.0865345282808376E-3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22882252840</v>
      </c>
      <c r="E30" s="70"/>
      <c r="F30" s="71"/>
      <c r="G30" s="62">
        <v>595676</v>
      </c>
      <c r="H30" s="71"/>
      <c r="I30" s="62">
        <v>24639</v>
      </c>
      <c r="J30" s="71"/>
      <c r="K30" s="54">
        <f>IFERROR(D30/I30,0)</f>
        <v>928700.54953528964</v>
      </c>
      <c r="L30" s="71"/>
      <c r="M30" s="30">
        <f t="shared" si="6"/>
        <v>0.91625450894351268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63" priority="33" stopIfTrue="1">
      <formula>$F8&lt;=5</formula>
    </cfRule>
  </conditionalFormatting>
  <conditionalFormatting sqref="H8:H29">
    <cfRule type="expression" dxfId="262" priority="34" stopIfTrue="1">
      <formula>$H8&lt;=5</formula>
    </cfRule>
  </conditionalFormatting>
  <conditionalFormatting sqref="J8:J29">
    <cfRule type="expression" dxfId="261" priority="35" stopIfTrue="1">
      <formula>$J8&lt;=5</formula>
    </cfRule>
  </conditionalFormatting>
  <conditionalFormatting sqref="L8:L29">
    <cfRule type="expression" dxfId="260" priority="36" stopIfTrue="1">
      <formula>$L8&lt;=5</formula>
    </cfRule>
  </conditionalFormatting>
  <conditionalFormatting sqref="E8:E29">
    <cfRule type="expression" dxfId="259" priority="31" stopIfTrue="1">
      <formula>$F8&lt;=5</formula>
    </cfRule>
  </conditionalFormatting>
  <conditionalFormatting sqref="G8:G29">
    <cfRule type="expression" dxfId="258" priority="29" stopIfTrue="1">
      <formula>$H8&lt;=5</formula>
    </cfRule>
  </conditionalFormatting>
  <conditionalFormatting sqref="I8:I29">
    <cfRule type="expression" dxfId="257" priority="27" stopIfTrue="1">
      <formula>$J8&lt;=5</formula>
    </cfRule>
  </conditionalFormatting>
  <conditionalFormatting sqref="K8:K29">
    <cfRule type="expression" dxfId="256" priority="25" stopIfTrue="1">
      <formula>$L8&lt;=5</formula>
    </cfRule>
  </conditionalFormatting>
  <conditionalFormatting sqref="D8:D29">
    <cfRule type="expression" dxfId="255" priority="23" stopIfTrue="1">
      <formula>$F8&lt;=5</formula>
    </cfRule>
  </conditionalFormatting>
  <conditionalFormatting sqref="N8:N29">
    <cfRule type="expression" dxfId="254" priority="17" stopIfTrue="1">
      <formula>$N8&lt;=5</formula>
    </cfRule>
  </conditionalFormatting>
  <conditionalFormatting sqref="M8:M29">
    <cfRule type="expression" dxfId="253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5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242</v>
      </c>
    </row>
    <row r="3" spans="1:14" s="1" customFormat="1" ht="18.75" customHeight="1">
      <c r="A3" s="35"/>
      <c r="B3" s="116" t="s">
        <v>179</v>
      </c>
      <c r="C3" s="117"/>
      <c r="D3" s="126">
        <v>21754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310293802</v>
      </c>
      <c r="E8" s="40">
        <f t="shared" ref="E8:E29" si="0">IFERROR(D8/$D$30,0)</f>
        <v>1.7543588019665875E-2</v>
      </c>
      <c r="F8" s="41">
        <f>_xlfn.IFS(D8&gt;0,RANK(D8,$D$8:$D$29,0),D8=0,"-")</f>
        <v>14</v>
      </c>
      <c r="G8" s="59">
        <v>37976</v>
      </c>
      <c r="H8" s="46">
        <f>_xlfn.IFS(G8&gt;0,RANK(G8,$G$8:$G$29,0),G8=0,"-")</f>
        <v>13</v>
      </c>
      <c r="I8" s="59">
        <v>7297</v>
      </c>
      <c r="J8" s="41">
        <f>_xlfn.IFS(I8&gt;0,RANK(I8,$I$8:$I$29,0),I8=0,"-")</f>
        <v>12</v>
      </c>
      <c r="K8" s="42">
        <f>IFERROR(D8/I8,0)</f>
        <v>42523.475674934904</v>
      </c>
      <c r="L8" s="41">
        <f>_xlfn.IFS(K8&gt;0,RANK(K8,$K$8:$K$29,0),K8=0,"-")</f>
        <v>14</v>
      </c>
      <c r="M8" s="16">
        <f>IFERROR(I8/$D$3,0)</f>
        <v>0.3354325641261377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2428192478</v>
      </c>
      <c r="E9" s="45">
        <f t="shared" si="0"/>
        <v>0.13728668826741047</v>
      </c>
      <c r="F9" s="41">
        <f t="shared" ref="F9:F29" si="1">_xlfn.IFS(D9&gt;0,RANK(D9,$D$8:$D$29,0),D9=0,"-")</f>
        <v>2</v>
      </c>
      <c r="G9" s="60">
        <v>48437</v>
      </c>
      <c r="H9" s="46">
        <f t="shared" ref="H9:H29" si="2">_xlfn.IFS(G9&gt;0,RANK(G9,$G$8:$G$29,0),G9=0,"-")</f>
        <v>11</v>
      </c>
      <c r="I9" s="60">
        <v>9022</v>
      </c>
      <c r="J9" s="41">
        <f t="shared" ref="J9:J29" si="3">_xlfn.IFS(I9&gt;0,RANK(I9,$I$8:$I$29,0),I9=0,"-")</f>
        <v>10</v>
      </c>
      <c r="K9" s="47">
        <f t="shared" ref="K9:K29" si="4">IFERROR(D9/I9,0)</f>
        <v>269141.26335624029</v>
      </c>
      <c r="L9" s="41">
        <f t="shared" ref="L9:L29" si="5">_xlfn.IFS(K9&gt;0,RANK(K9,$K$8:$K$29,0),K9=0,"-")</f>
        <v>1</v>
      </c>
      <c r="M9" s="22">
        <f t="shared" ref="M9:M30" si="6">IFERROR(I9/$D$3,0)</f>
        <v>0.41472832582513558</v>
      </c>
      <c r="N9" s="15">
        <f t="shared" ref="N9:N29" si="7">_xlfn.IFS(M9&gt;0,RANK(M9,$M$8:$M$29,0),M9=0,"-")</f>
        <v>10</v>
      </c>
    </row>
    <row r="10" spans="1:14" ht="18.75" customHeight="1">
      <c r="B10" s="43" t="s">
        <v>30</v>
      </c>
      <c r="C10" s="44"/>
      <c r="D10" s="60">
        <v>218772435</v>
      </c>
      <c r="E10" s="45">
        <f t="shared" si="0"/>
        <v>1.2369094854492554E-2</v>
      </c>
      <c r="F10" s="41">
        <f t="shared" si="1"/>
        <v>16</v>
      </c>
      <c r="G10" s="60">
        <v>22941</v>
      </c>
      <c r="H10" s="46">
        <f t="shared" si="2"/>
        <v>16</v>
      </c>
      <c r="I10" s="60">
        <v>4218</v>
      </c>
      <c r="J10" s="41">
        <f t="shared" si="3"/>
        <v>17</v>
      </c>
      <c r="K10" s="47">
        <f t="shared" si="4"/>
        <v>51866.390469416787</v>
      </c>
      <c r="L10" s="41">
        <f t="shared" si="5"/>
        <v>13</v>
      </c>
      <c r="M10" s="22">
        <f t="shared" si="6"/>
        <v>0.19389537556311484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1141088254</v>
      </c>
      <c r="E11" s="45">
        <f t="shared" si="0"/>
        <v>6.4515572316381137E-2</v>
      </c>
      <c r="F11" s="41">
        <f t="shared" si="1"/>
        <v>6</v>
      </c>
      <c r="G11" s="60">
        <v>213731</v>
      </c>
      <c r="H11" s="46">
        <f t="shared" si="2"/>
        <v>2</v>
      </c>
      <c r="I11" s="60">
        <v>15403</v>
      </c>
      <c r="J11" s="41">
        <f t="shared" si="3"/>
        <v>2</v>
      </c>
      <c r="K11" s="47">
        <f t="shared" si="4"/>
        <v>74082.208271116018</v>
      </c>
      <c r="L11" s="41">
        <f t="shared" si="5"/>
        <v>11</v>
      </c>
      <c r="M11" s="22">
        <f t="shared" si="6"/>
        <v>0.70805369127516782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472755017</v>
      </c>
      <c r="E12" s="45">
        <f t="shared" si="0"/>
        <v>2.672892335915281E-2</v>
      </c>
      <c r="F12" s="41">
        <f t="shared" si="1"/>
        <v>12</v>
      </c>
      <c r="G12" s="60">
        <v>43955</v>
      </c>
      <c r="H12" s="46">
        <f t="shared" si="2"/>
        <v>12</v>
      </c>
      <c r="I12" s="60">
        <v>4533</v>
      </c>
      <c r="J12" s="41">
        <f t="shared" si="3"/>
        <v>16</v>
      </c>
      <c r="K12" s="47">
        <f t="shared" si="4"/>
        <v>104291.86344584161</v>
      </c>
      <c r="L12" s="41">
        <f t="shared" si="5"/>
        <v>9</v>
      </c>
      <c r="M12" s="22">
        <f t="shared" si="6"/>
        <v>0.20837547117771443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978247223</v>
      </c>
      <c r="E13" s="45">
        <f t="shared" si="0"/>
        <v>5.5308762698696154E-2</v>
      </c>
      <c r="F13" s="41">
        <f t="shared" si="1"/>
        <v>9</v>
      </c>
      <c r="G13" s="60">
        <v>124337</v>
      </c>
      <c r="H13" s="46">
        <f t="shared" si="2"/>
        <v>5</v>
      </c>
      <c r="I13" s="60">
        <v>9325</v>
      </c>
      <c r="J13" s="41">
        <f t="shared" si="3"/>
        <v>8</v>
      </c>
      <c r="K13" s="47">
        <f t="shared" si="4"/>
        <v>104905.86841823056</v>
      </c>
      <c r="L13" s="41">
        <f t="shared" si="5"/>
        <v>8</v>
      </c>
      <c r="M13" s="22">
        <f t="shared" si="6"/>
        <v>0.42865679874965523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697723065</v>
      </c>
      <c r="E14" s="45">
        <f t="shared" si="0"/>
        <v>3.944830971576594E-2</v>
      </c>
      <c r="F14" s="41">
        <f t="shared" si="1"/>
        <v>11</v>
      </c>
      <c r="G14" s="60">
        <v>61505</v>
      </c>
      <c r="H14" s="46">
        <f t="shared" si="2"/>
        <v>10</v>
      </c>
      <c r="I14" s="60">
        <v>9599</v>
      </c>
      <c r="J14" s="41">
        <f t="shared" si="3"/>
        <v>7</v>
      </c>
      <c r="K14" s="47">
        <f t="shared" si="4"/>
        <v>72687.057505990204</v>
      </c>
      <c r="L14" s="41">
        <f t="shared" si="5"/>
        <v>12</v>
      </c>
      <c r="M14" s="22">
        <f t="shared" si="6"/>
        <v>0.44125218350648154</v>
      </c>
      <c r="N14" s="15">
        <f t="shared" si="7"/>
        <v>7</v>
      </c>
    </row>
    <row r="15" spans="1:14" ht="18.75" customHeight="1">
      <c r="B15" s="43" t="s">
        <v>35</v>
      </c>
      <c r="C15" s="44"/>
      <c r="D15" s="60">
        <v>58262057</v>
      </c>
      <c r="E15" s="45">
        <f t="shared" si="0"/>
        <v>3.294057176128482E-3</v>
      </c>
      <c r="F15" s="41">
        <f t="shared" si="1"/>
        <v>18</v>
      </c>
      <c r="G15" s="60">
        <v>13785</v>
      </c>
      <c r="H15" s="46">
        <f t="shared" si="2"/>
        <v>18</v>
      </c>
      <c r="I15" s="60">
        <v>2911</v>
      </c>
      <c r="J15" s="41">
        <f t="shared" si="3"/>
        <v>18</v>
      </c>
      <c r="K15" s="47">
        <f t="shared" si="4"/>
        <v>20014.447612504293</v>
      </c>
      <c r="L15" s="41">
        <f t="shared" si="5"/>
        <v>17</v>
      </c>
      <c r="M15" s="22">
        <f t="shared" si="6"/>
        <v>0.1338144709019031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3369784673</v>
      </c>
      <c r="E16" s="45">
        <f t="shared" si="0"/>
        <v>0.19052302571643531</v>
      </c>
      <c r="F16" s="41">
        <f t="shared" si="1"/>
        <v>1</v>
      </c>
      <c r="G16" s="60">
        <v>257764</v>
      </c>
      <c r="H16" s="46">
        <f t="shared" si="2"/>
        <v>1</v>
      </c>
      <c r="I16" s="60">
        <v>16478</v>
      </c>
      <c r="J16" s="41">
        <f t="shared" si="3"/>
        <v>1</v>
      </c>
      <c r="K16" s="47">
        <f t="shared" si="4"/>
        <v>204502.0435125622</v>
      </c>
      <c r="L16" s="41">
        <f t="shared" si="5"/>
        <v>2</v>
      </c>
      <c r="M16" s="22">
        <f t="shared" si="6"/>
        <v>0.75746989059483316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1189595990</v>
      </c>
      <c r="E17" s="45">
        <f t="shared" si="0"/>
        <v>6.725813349764094E-2</v>
      </c>
      <c r="F17" s="41">
        <f t="shared" si="1"/>
        <v>5</v>
      </c>
      <c r="G17" s="60">
        <v>81010</v>
      </c>
      <c r="H17" s="46">
        <f t="shared" si="2"/>
        <v>6</v>
      </c>
      <c r="I17" s="60">
        <v>10357</v>
      </c>
      <c r="J17" s="41">
        <f t="shared" si="3"/>
        <v>5</v>
      </c>
      <c r="K17" s="47">
        <f t="shared" si="4"/>
        <v>114859.12812590519</v>
      </c>
      <c r="L17" s="41">
        <f t="shared" si="5"/>
        <v>7</v>
      </c>
      <c r="M17" s="22">
        <f t="shared" si="6"/>
        <v>0.47609635009653395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1205756521</v>
      </c>
      <c r="E18" s="45">
        <f t="shared" si="0"/>
        <v>6.8171827861549114E-2</v>
      </c>
      <c r="F18" s="41">
        <f t="shared" si="1"/>
        <v>4</v>
      </c>
      <c r="G18" s="60">
        <v>197224</v>
      </c>
      <c r="H18" s="46">
        <f t="shared" si="2"/>
        <v>3</v>
      </c>
      <c r="I18" s="60">
        <v>14613</v>
      </c>
      <c r="J18" s="41">
        <f t="shared" si="3"/>
        <v>3</v>
      </c>
      <c r="K18" s="47">
        <f t="shared" si="4"/>
        <v>82512.592965168005</v>
      </c>
      <c r="L18" s="41">
        <f t="shared" si="5"/>
        <v>10</v>
      </c>
      <c r="M18" s="22">
        <f t="shared" si="6"/>
        <v>0.67173853084490209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282274114</v>
      </c>
      <c r="E19" s="45">
        <f t="shared" si="0"/>
        <v>1.5959393106511999E-2</v>
      </c>
      <c r="F19" s="41">
        <f t="shared" si="1"/>
        <v>15</v>
      </c>
      <c r="G19" s="60">
        <v>68729</v>
      </c>
      <c r="H19" s="46">
        <f t="shared" si="2"/>
        <v>9</v>
      </c>
      <c r="I19" s="60">
        <v>9266</v>
      </c>
      <c r="J19" s="41">
        <f t="shared" si="3"/>
        <v>9</v>
      </c>
      <c r="K19" s="47">
        <f t="shared" si="4"/>
        <v>30463.426937189724</v>
      </c>
      <c r="L19" s="41">
        <f t="shared" si="5"/>
        <v>16</v>
      </c>
      <c r="M19" s="22">
        <f t="shared" si="6"/>
        <v>0.425944653856762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1961437452</v>
      </c>
      <c r="E20" s="45">
        <f t="shared" si="0"/>
        <v>0.11089699620951873</v>
      </c>
      <c r="F20" s="41">
        <f t="shared" si="1"/>
        <v>3</v>
      </c>
      <c r="G20" s="60">
        <v>186487</v>
      </c>
      <c r="H20" s="46">
        <f t="shared" si="2"/>
        <v>4</v>
      </c>
      <c r="I20" s="60">
        <v>14091</v>
      </c>
      <c r="J20" s="41">
        <f t="shared" si="3"/>
        <v>4</v>
      </c>
      <c r="K20" s="47">
        <f t="shared" si="4"/>
        <v>139197.88886523314</v>
      </c>
      <c r="L20" s="41">
        <f t="shared" si="5"/>
        <v>4</v>
      </c>
      <c r="M20" s="22">
        <f t="shared" si="6"/>
        <v>0.64774294382642272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1029213239</v>
      </c>
      <c r="E21" s="45">
        <f t="shared" si="0"/>
        <v>5.8190311675648324E-2</v>
      </c>
      <c r="F21" s="41">
        <f t="shared" si="1"/>
        <v>8</v>
      </c>
      <c r="G21" s="60">
        <v>72363</v>
      </c>
      <c r="H21" s="46">
        <f t="shared" si="2"/>
        <v>7</v>
      </c>
      <c r="I21" s="60">
        <v>7674</v>
      </c>
      <c r="J21" s="41">
        <f t="shared" si="3"/>
        <v>11</v>
      </c>
      <c r="K21" s="47">
        <f t="shared" si="4"/>
        <v>134116.91933802451</v>
      </c>
      <c r="L21" s="41">
        <f t="shared" si="5"/>
        <v>5</v>
      </c>
      <c r="M21" s="22">
        <f t="shared" si="6"/>
        <v>0.35276271030615058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22161</v>
      </c>
      <c r="E22" s="45">
        <f t="shared" si="0"/>
        <v>1.2529526906367774E-6</v>
      </c>
      <c r="F22" s="41">
        <f t="shared" si="1"/>
        <v>21</v>
      </c>
      <c r="G22" s="60">
        <v>22</v>
      </c>
      <c r="H22" s="46">
        <f t="shared" si="2"/>
        <v>21</v>
      </c>
      <c r="I22" s="60">
        <v>9</v>
      </c>
      <c r="J22" s="41">
        <f t="shared" si="3"/>
        <v>21</v>
      </c>
      <c r="K22" s="47">
        <f t="shared" si="4"/>
        <v>2462.3333333333335</v>
      </c>
      <c r="L22" s="41">
        <f t="shared" si="5"/>
        <v>21</v>
      </c>
      <c r="M22" s="22">
        <f t="shared" si="6"/>
        <v>4.1371701755998897E-4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4226</v>
      </c>
      <c r="E23" s="45">
        <f t="shared" si="0"/>
        <v>2.3893227158661708E-7</v>
      </c>
      <c r="F23" s="41">
        <f t="shared" si="1"/>
        <v>22</v>
      </c>
      <c r="G23" s="60">
        <v>3</v>
      </c>
      <c r="H23" s="46">
        <f t="shared" si="2"/>
        <v>22</v>
      </c>
      <c r="I23" s="60">
        <v>2</v>
      </c>
      <c r="J23" s="41">
        <f t="shared" si="3"/>
        <v>22</v>
      </c>
      <c r="K23" s="47">
        <f t="shared" si="4"/>
        <v>2113</v>
      </c>
      <c r="L23" s="41">
        <f t="shared" si="5"/>
        <v>22</v>
      </c>
      <c r="M23" s="22">
        <f t="shared" si="6"/>
        <v>9.1937115013330888E-5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7010864</v>
      </c>
      <c r="E24" s="45">
        <f t="shared" si="0"/>
        <v>3.9638468085774644E-4</v>
      </c>
      <c r="F24" s="41">
        <f t="shared" si="1"/>
        <v>19</v>
      </c>
      <c r="G24" s="60">
        <v>2392</v>
      </c>
      <c r="H24" s="46">
        <f t="shared" si="2"/>
        <v>19</v>
      </c>
      <c r="I24" s="60">
        <v>579</v>
      </c>
      <c r="J24" s="41">
        <f t="shared" si="3"/>
        <v>19</v>
      </c>
      <c r="K24" s="47">
        <f t="shared" si="4"/>
        <v>12108.573402417962</v>
      </c>
      <c r="L24" s="41">
        <f t="shared" si="5"/>
        <v>19</v>
      </c>
      <c r="M24" s="22">
        <f t="shared" si="6"/>
        <v>2.6615794796359289E-2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359403731</v>
      </c>
      <c r="E25" s="45">
        <f t="shared" si="0"/>
        <v>2.0320196371163148E-2</v>
      </c>
      <c r="F25" s="41">
        <f t="shared" si="1"/>
        <v>13</v>
      </c>
      <c r="G25" s="60">
        <v>72187</v>
      </c>
      <c r="H25" s="46">
        <f t="shared" si="2"/>
        <v>8</v>
      </c>
      <c r="I25" s="60">
        <v>9960</v>
      </c>
      <c r="J25" s="41">
        <f t="shared" si="3"/>
        <v>6</v>
      </c>
      <c r="K25" s="47">
        <f t="shared" si="4"/>
        <v>36084.711947791162</v>
      </c>
      <c r="L25" s="41">
        <f t="shared" si="5"/>
        <v>15</v>
      </c>
      <c r="M25" s="22">
        <f t="shared" si="6"/>
        <v>0.45784683276638777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1120003022</v>
      </c>
      <c r="E26" s="45">
        <f t="shared" si="0"/>
        <v>6.3323442080060549E-2</v>
      </c>
      <c r="F26" s="41">
        <f t="shared" si="1"/>
        <v>7</v>
      </c>
      <c r="G26" s="60">
        <v>36688</v>
      </c>
      <c r="H26" s="46">
        <f t="shared" si="2"/>
        <v>14</v>
      </c>
      <c r="I26" s="60">
        <v>6897</v>
      </c>
      <c r="J26" s="41">
        <f t="shared" si="3"/>
        <v>13</v>
      </c>
      <c r="K26" s="47">
        <f t="shared" si="4"/>
        <v>162389.88284761491</v>
      </c>
      <c r="L26" s="41">
        <f t="shared" si="5"/>
        <v>3</v>
      </c>
      <c r="M26" s="22">
        <f t="shared" si="6"/>
        <v>0.31704514112347154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72124579</v>
      </c>
      <c r="E27" s="45">
        <f t="shared" si="0"/>
        <v>4.0778252479172781E-3</v>
      </c>
      <c r="F27" s="41">
        <f t="shared" si="1"/>
        <v>17</v>
      </c>
      <c r="G27" s="60">
        <v>31181</v>
      </c>
      <c r="H27" s="46">
        <f t="shared" si="2"/>
        <v>15</v>
      </c>
      <c r="I27" s="60">
        <v>5303</v>
      </c>
      <c r="J27" s="41">
        <f t="shared" si="3"/>
        <v>15</v>
      </c>
      <c r="K27" s="47">
        <f t="shared" si="4"/>
        <v>13600.712615500661</v>
      </c>
      <c r="L27" s="41">
        <f t="shared" si="5"/>
        <v>18</v>
      </c>
      <c r="M27" s="22">
        <f t="shared" si="6"/>
        <v>0.24377126045784683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784742985</v>
      </c>
      <c r="E28" s="45">
        <f t="shared" si="0"/>
        <v>4.436829721195281E-2</v>
      </c>
      <c r="F28" s="41">
        <f t="shared" si="1"/>
        <v>10</v>
      </c>
      <c r="G28" s="60">
        <v>14530</v>
      </c>
      <c r="H28" s="46">
        <f t="shared" si="2"/>
        <v>17</v>
      </c>
      <c r="I28" s="60">
        <v>6010</v>
      </c>
      <c r="J28" s="41">
        <f t="shared" si="3"/>
        <v>14</v>
      </c>
      <c r="K28" s="47">
        <f t="shared" si="4"/>
        <v>130572.87603993344</v>
      </c>
      <c r="L28" s="41">
        <f t="shared" si="5"/>
        <v>6</v>
      </c>
      <c r="M28" s="22">
        <f t="shared" si="6"/>
        <v>0.27627103061505931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312672</v>
      </c>
      <c r="E29" s="50">
        <f t="shared" si="0"/>
        <v>1.7678048088388722E-5</v>
      </c>
      <c r="F29" s="41">
        <f t="shared" si="1"/>
        <v>20</v>
      </c>
      <c r="G29" s="61">
        <v>178</v>
      </c>
      <c r="H29" s="46">
        <f t="shared" si="2"/>
        <v>20</v>
      </c>
      <c r="I29" s="61">
        <v>54</v>
      </c>
      <c r="J29" s="41">
        <f t="shared" si="3"/>
        <v>20</v>
      </c>
      <c r="K29" s="51">
        <f t="shared" si="4"/>
        <v>5790.2222222222226</v>
      </c>
      <c r="L29" s="41">
        <f t="shared" si="5"/>
        <v>20</v>
      </c>
      <c r="M29" s="28">
        <f t="shared" si="6"/>
        <v>2.4823021053599339E-3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17687020560</v>
      </c>
      <c r="E30" s="70"/>
      <c r="F30" s="71"/>
      <c r="G30" s="62">
        <v>536457</v>
      </c>
      <c r="H30" s="71"/>
      <c r="I30" s="62">
        <v>19987</v>
      </c>
      <c r="J30" s="71"/>
      <c r="K30" s="54">
        <f>IFERROR(D30/I30,0)</f>
        <v>884926.23004953214</v>
      </c>
      <c r="L30" s="71"/>
      <c r="M30" s="30">
        <f t="shared" si="6"/>
        <v>0.91877355888572221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52" priority="24" stopIfTrue="1">
      <formula>$F8&lt;=5</formula>
    </cfRule>
  </conditionalFormatting>
  <conditionalFormatting sqref="H8:H29">
    <cfRule type="expression" dxfId="251" priority="25" stopIfTrue="1">
      <formula>$H8&lt;=5</formula>
    </cfRule>
  </conditionalFormatting>
  <conditionalFormatting sqref="J8:J29">
    <cfRule type="expression" dxfId="250" priority="26" stopIfTrue="1">
      <formula>$J8&lt;=5</formula>
    </cfRule>
  </conditionalFormatting>
  <conditionalFormatting sqref="L8:L29">
    <cfRule type="expression" dxfId="249" priority="27" stopIfTrue="1">
      <formula>$L8&lt;=5</formula>
    </cfRule>
  </conditionalFormatting>
  <conditionalFormatting sqref="E8:E29">
    <cfRule type="expression" dxfId="248" priority="22" stopIfTrue="1">
      <formula>$F8&lt;=5</formula>
    </cfRule>
  </conditionalFormatting>
  <conditionalFormatting sqref="G8:G29">
    <cfRule type="expression" dxfId="247" priority="20" stopIfTrue="1">
      <formula>$H8&lt;=5</formula>
    </cfRule>
  </conditionalFormatting>
  <conditionalFormatting sqref="I8:I29">
    <cfRule type="expression" dxfId="246" priority="18" stopIfTrue="1">
      <formula>$J8&lt;=5</formula>
    </cfRule>
  </conditionalFormatting>
  <conditionalFormatting sqref="K8:K29">
    <cfRule type="expression" dxfId="245" priority="16" stopIfTrue="1">
      <formula>$L8&lt;=5</formula>
    </cfRule>
  </conditionalFormatting>
  <conditionalFormatting sqref="D8:D29">
    <cfRule type="expression" dxfId="244" priority="14" stopIfTrue="1">
      <formula>$F8&lt;=5</formula>
    </cfRule>
  </conditionalFormatting>
  <conditionalFormatting sqref="N8:N29">
    <cfRule type="expression" dxfId="243" priority="8" stopIfTrue="1">
      <formula>$N8&lt;=5</formula>
    </cfRule>
  </conditionalFormatting>
  <conditionalFormatting sqref="M8:M29">
    <cfRule type="expression" dxfId="242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6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243</v>
      </c>
    </row>
    <row r="3" spans="1:14" s="1" customFormat="1" ht="18.75" customHeight="1">
      <c r="A3" s="35"/>
      <c r="B3" s="116" t="s">
        <v>179</v>
      </c>
      <c r="C3" s="117"/>
      <c r="D3" s="126">
        <v>12051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143</v>
      </c>
      <c r="C8" s="39"/>
      <c r="D8" s="59">
        <v>159621938</v>
      </c>
      <c r="E8" s="40">
        <f t="shared" ref="E8:E29" si="0">IFERROR(D8/$D$30,0)</f>
        <v>1.7134809980275511E-2</v>
      </c>
      <c r="F8" s="41">
        <f>_xlfn.IFS(D8&gt;0,RANK(D8,$D$8:$D$29,0),D8=0,"-")</f>
        <v>14</v>
      </c>
      <c r="G8" s="59">
        <v>24725</v>
      </c>
      <c r="H8" s="46">
        <f>_xlfn.IFS(G8&gt;0,RANK(G8,$G$8:$G$29,0),G8=0,"-")</f>
        <v>12</v>
      </c>
      <c r="I8" s="59">
        <v>4297</v>
      </c>
      <c r="J8" s="41">
        <f>_xlfn.IFS(I8&gt;0,RANK(I8,$I$8:$I$29,0),I8=0,"-")</f>
        <v>12</v>
      </c>
      <c r="K8" s="42">
        <f>IFERROR(D8/I8,0)</f>
        <v>37147.297649522923</v>
      </c>
      <c r="L8" s="41">
        <f>_xlfn.IFS(K8&gt;0,RANK(K8,$K$8:$K$29,0),K8=0,"-")</f>
        <v>14</v>
      </c>
      <c r="M8" s="16">
        <f>IFERROR(I8/$D$3,0)</f>
        <v>0.35656791967471579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1307579322</v>
      </c>
      <c r="E9" s="45">
        <f t="shared" si="0"/>
        <v>0.14036368369745947</v>
      </c>
      <c r="F9" s="41">
        <f t="shared" ref="F9:F29" si="1">_xlfn.IFS(D9&gt;0,RANK(D9,$D$8:$D$29,0),D9=0,"-")</f>
        <v>2</v>
      </c>
      <c r="G9" s="60">
        <v>28976</v>
      </c>
      <c r="H9" s="46">
        <f t="shared" ref="H9:H29" si="2">_xlfn.IFS(G9&gt;0,RANK(G9,$G$8:$G$29,0),G9=0,"-")</f>
        <v>11</v>
      </c>
      <c r="I9" s="60">
        <v>4904</v>
      </c>
      <c r="J9" s="41">
        <f t="shared" ref="J9:J29" si="3">_xlfn.IFS(I9&gt;0,RANK(I9,$I$8:$I$29,0),I9=0,"-")</f>
        <v>10</v>
      </c>
      <c r="K9" s="47">
        <f t="shared" ref="K9:K29" si="4">IFERROR(D9/I9,0)</f>
        <v>266635.26141924958</v>
      </c>
      <c r="L9" s="41">
        <f t="shared" ref="L9:L29" si="5">_xlfn.IFS(K9&gt;0,RANK(K9,$K$8:$K$29,0),K9=0,"-")</f>
        <v>1</v>
      </c>
      <c r="M9" s="22">
        <f t="shared" ref="M9:M30" si="6">IFERROR(I9/$D$3,0)</f>
        <v>0.40693718363621278</v>
      </c>
      <c r="N9" s="15">
        <f t="shared" ref="N9:N29" si="7">_xlfn.IFS(M9&gt;0,RANK(M9,$M$8:$M$29,0),M9=0,"-")</f>
        <v>10</v>
      </c>
    </row>
    <row r="10" spans="1:14" ht="18.75" customHeight="1">
      <c r="B10" s="43" t="s">
        <v>30</v>
      </c>
      <c r="C10" s="44"/>
      <c r="D10" s="60">
        <v>109221982</v>
      </c>
      <c r="E10" s="45">
        <f t="shared" si="0"/>
        <v>1.1724565750098035E-2</v>
      </c>
      <c r="F10" s="41">
        <f t="shared" si="1"/>
        <v>16</v>
      </c>
      <c r="G10" s="60">
        <v>13157</v>
      </c>
      <c r="H10" s="46">
        <f t="shared" si="2"/>
        <v>16</v>
      </c>
      <c r="I10" s="60">
        <v>2160</v>
      </c>
      <c r="J10" s="41">
        <f t="shared" si="3"/>
        <v>16</v>
      </c>
      <c r="K10" s="47">
        <f t="shared" si="4"/>
        <v>50565.732407407406</v>
      </c>
      <c r="L10" s="41">
        <f t="shared" si="5"/>
        <v>13</v>
      </c>
      <c r="M10" s="22">
        <f t="shared" si="6"/>
        <v>0.17923823749066467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612054118</v>
      </c>
      <c r="E11" s="45">
        <f t="shared" si="0"/>
        <v>6.5701689510718281E-2</v>
      </c>
      <c r="F11" s="41">
        <f t="shared" si="1"/>
        <v>7</v>
      </c>
      <c r="G11" s="60">
        <v>122215</v>
      </c>
      <c r="H11" s="46">
        <f t="shared" si="2"/>
        <v>4</v>
      </c>
      <c r="I11" s="60">
        <v>8564</v>
      </c>
      <c r="J11" s="41">
        <f t="shared" si="3"/>
        <v>3</v>
      </c>
      <c r="K11" s="47">
        <f t="shared" si="4"/>
        <v>71468.252919196631</v>
      </c>
      <c r="L11" s="41">
        <f t="shared" si="5"/>
        <v>11</v>
      </c>
      <c r="M11" s="22">
        <f t="shared" si="6"/>
        <v>0.71064641938428341</v>
      </c>
      <c r="N11" s="15">
        <f t="shared" si="7"/>
        <v>3</v>
      </c>
    </row>
    <row r="12" spans="1:14" ht="18.75" customHeight="1">
      <c r="B12" s="43" t="s">
        <v>32</v>
      </c>
      <c r="C12" s="44"/>
      <c r="D12" s="60">
        <v>209917370</v>
      </c>
      <c r="E12" s="45">
        <f t="shared" si="0"/>
        <v>2.2533833955262383E-2</v>
      </c>
      <c r="F12" s="41">
        <f t="shared" si="1"/>
        <v>12</v>
      </c>
      <c r="G12" s="60">
        <v>23154</v>
      </c>
      <c r="H12" s="46">
        <f t="shared" si="2"/>
        <v>14</v>
      </c>
      <c r="I12" s="60">
        <v>2105</v>
      </c>
      <c r="J12" s="41">
        <f t="shared" si="3"/>
        <v>17</v>
      </c>
      <c r="K12" s="47">
        <f t="shared" si="4"/>
        <v>99723.216152018998</v>
      </c>
      <c r="L12" s="41">
        <f t="shared" si="5"/>
        <v>7</v>
      </c>
      <c r="M12" s="22">
        <f t="shared" si="6"/>
        <v>0.17467430088789312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458976215</v>
      </c>
      <c r="E13" s="45">
        <f t="shared" si="0"/>
        <v>4.9269356881828347E-2</v>
      </c>
      <c r="F13" s="41">
        <f t="shared" si="1"/>
        <v>9</v>
      </c>
      <c r="G13" s="60">
        <v>79853</v>
      </c>
      <c r="H13" s="46">
        <f t="shared" si="2"/>
        <v>5</v>
      </c>
      <c r="I13" s="60">
        <v>5399</v>
      </c>
      <c r="J13" s="41">
        <f t="shared" si="3"/>
        <v>8</v>
      </c>
      <c r="K13" s="47">
        <f t="shared" si="4"/>
        <v>85011.338210779781</v>
      </c>
      <c r="L13" s="41">
        <f t="shared" si="5"/>
        <v>9</v>
      </c>
      <c r="M13" s="22">
        <f t="shared" si="6"/>
        <v>0.44801261306115675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401785790</v>
      </c>
      <c r="E14" s="45">
        <f t="shared" si="0"/>
        <v>4.3130181544499727E-2</v>
      </c>
      <c r="F14" s="41">
        <f t="shared" si="1"/>
        <v>10</v>
      </c>
      <c r="G14" s="60">
        <v>43556</v>
      </c>
      <c r="H14" s="46">
        <f t="shared" si="2"/>
        <v>10</v>
      </c>
      <c r="I14" s="60">
        <v>5851</v>
      </c>
      <c r="J14" s="41">
        <f t="shared" si="3"/>
        <v>6</v>
      </c>
      <c r="K14" s="47">
        <f t="shared" si="4"/>
        <v>68669.593231926163</v>
      </c>
      <c r="L14" s="41">
        <f t="shared" si="5"/>
        <v>12</v>
      </c>
      <c r="M14" s="22">
        <f t="shared" si="6"/>
        <v>0.48551987386938844</v>
      </c>
      <c r="N14" s="15">
        <f t="shared" si="7"/>
        <v>6</v>
      </c>
    </row>
    <row r="15" spans="1:14" ht="18.75" customHeight="1">
      <c r="B15" s="43" t="s">
        <v>35</v>
      </c>
      <c r="C15" s="44"/>
      <c r="D15" s="60">
        <v>30544438</v>
      </c>
      <c r="E15" s="45">
        <f t="shared" si="0"/>
        <v>3.27882963734162E-3</v>
      </c>
      <c r="F15" s="41">
        <f t="shared" si="1"/>
        <v>18</v>
      </c>
      <c r="G15" s="60">
        <v>9916</v>
      </c>
      <c r="H15" s="46">
        <f t="shared" si="2"/>
        <v>17</v>
      </c>
      <c r="I15" s="60">
        <v>1798</v>
      </c>
      <c r="J15" s="41">
        <f t="shared" si="3"/>
        <v>18</v>
      </c>
      <c r="K15" s="47">
        <f t="shared" si="4"/>
        <v>16988.007786429367</v>
      </c>
      <c r="L15" s="41">
        <f t="shared" si="5"/>
        <v>18</v>
      </c>
      <c r="M15" s="22">
        <f t="shared" si="6"/>
        <v>0.14919923657787734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1688449618</v>
      </c>
      <c r="E16" s="45">
        <f t="shared" si="0"/>
        <v>0.18124866624347571</v>
      </c>
      <c r="F16" s="41">
        <f t="shared" si="1"/>
        <v>1</v>
      </c>
      <c r="G16" s="60">
        <v>158228</v>
      </c>
      <c r="H16" s="46">
        <f t="shared" si="2"/>
        <v>1</v>
      </c>
      <c r="I16" s="60">
        <v>9442</v>
      </c>
      <c r="J16" s="41">
        <f t="shared" si="3"/>
        <v>1</v>
      </c>
      <c r="K16" s="47">
        <f t="shared" si="4"/>
        <v>178823.30205464945</v>
      </c>
      <c r="L16" s="41">
        <f t="shared" si="5"/>
        <v>2</v>
      </c>
      <c r="M16" s="22">
        <f t="shared" si="6"/>
        <v>0.78350344369761848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617120670</v>
      </c>
      <c r="E17" s="45">
        <f t="shared" si="0"/>
        <v>6.6245564662611153E-2</v>
      </c>
      <c r="F17" s="41">
        <f t="shared" si="1"/>
        <v>6</v>
      </c>
      <c r="G17" s="60">
        <v>53275</v>
      </c>
      <c r="H17" s="46">
        <f t="shared" si="2"/>
        <v>6</v>
      </c>
      <c r="I17" s="60">
        <v>6026</v>
      </c>
      <c r="J17" s="41">
        <f t="shared" si="3"/>
        <v>5</v>
      </c>
      <c r="K17" s="47">
        <f t="shared" si="4"/>
        <v>102409.66976435446</v>
      </c>
      <c r="L17" s="41">
        <f t="shared" si="5"/>
        <v>6</v>
      </c>
      <c r="M17" s="22">
        <f t="shared" si="6"/>
        <v>0.50004149033275247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720257280</v>
      </c>
      <c r="E18" s="45">
        <f t="shared" si="0"/>
        <v>7.731688879576247E-2</v>
      </c>
      <c r="F18" s="41">
        <f t="shared" si="1"/>
        <v>4</v>
      </c>
      <c r="G18" s="60">
        <v>128513</v>
      </c>
      <c r="H18" s="46">
        <f t="shared" si="2"/>
        <v>2</v>
      </c>
      <c r="I18" s="60">
        <v>8747</v>
      </c>
      <c r="J18" s="41">
        <f t="shared" si="3"/>
        <v>2</v>
      </c>
      <c r="K18" s="47">
        <f t="shared" si="4"/>
        <v>82343.34971990397</v>
      </c>
      <c r="L18" s="41">
        <f t="shared" si="5"/>
        <v>10</v>
      </c>
      <c r="M18" s="22">
        <f t="shared" si="6"/>
        <v>0.72583188117168695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152602840</v>
      </c>
      <c r="E19" s="45">
        <f t="shared" si="0"/>
        <v>1.6381336416617036E-2</v>
      </c>
      <c r="F19" s="41">
        <f t="shared" si="1"/>
        <v>15</v>
      </c>
      <c r="G19" s="60">
        <v>43986</v>
      </c>
      <c r="H19" s="46">
        <f t="shared" si="2"/>
        <v>9</v>
      </c>
      <c r="I19" s="60">
        <v>5192</v>
      </c>
      <c r="J19" s="41">
        <f t="shared" si="3"/>
        <v>9</v>
      </c>
      <c r="K19" s="47">
        <f t="shared" si="4"/>
        <v>29391.918335901388</v>
      </c>
      <c r="L19" s="41">
        <f t="shared" si="5"/>
        <v>16</v>
      </c>
      <c r="M19" s="22">
        <f t="shared" si="6"/>
        <v>0.43083561530163472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1130521866</v>
      </c>
      <c r="E20" s="45">
        <f t="shared" si="0"/>
        <v>0.12135723695107932</v>
      </c>
      <c r="F20" s="41">
        <f t="shared" si="1"/>
        <v>3</v>
      </c>
      <c r="G20" s="60">
        <v>125943</v>
      </c>
      <c r="H20" s="46">
        <f t="shared" si="2"/>
        <v>3</v>
      </c>
      <c r="I20" s="60">
        <v>8294</v>
      </c>
      <c r="J20" s="41">
        <f t="shared" si="3"/>
        <v>4</v>
      </c>
      <c r="K20" s="47">
        <f t="shared" si="4"/>
        <v>136305.98818422956</v>
      </c>
      <c r="L20" s="41">
        <f t="shared" si="5"/>
        <v>5</v>
      </c>
      <c r="M20" s="22">
        <f t="shared" si="6"/>
        <v>0.68824163969795038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645660868</v>
      </c>
      <c r="E21" s="45">
        <f t="shared" si="0"/>
        <v>6.9309246733238808E-2</v>
      </c>
      <c r="F21" s="41">
        <f t="shared" si="1"/>
        <v>5</v>
      </c>
      <c r="G21" s="60">
        <v>46292</v>
      </c>
      <c r="H21" s="46">
        <f t="shared" si="2"/>
        <v>8</v>
      </c>
      <c r="I21" s="60">
        <v>4548</v>
      </c>
      <c r="J21" s="41">
        <f t="shared" si="3"/>
        <v>11</v>
      </c>
      <c r="K21" s="47">
        <f t="shared" si="4"/>
        <v>141965.89006156553</v>
      </c>
      <c r="L21" s="41">
        <f t="shared" si="5"/>
        <v>4</v>
      </c>
      <c r="M21" s="22">
        <f t="shared" si="6"/>
        <v>0.37739606671645509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998</v>
      </c>
      <c r="E22" s="45">
        <f t="shared" si="0"/>
        <v>1.0713151697428306E-7</v>
      </c>
      <c r="F22" s="41">
        <f t="shared" si="1"/>
        <v>21</v>
      </c>
      <c r="G22" s="60">
        <v>2</v>
      </c>
      <c r="H22" s="46">
        <f t="shared" si="2"/>
        <v>21</v>
      </c>
      <c r="I22" s="60">
        <v>1</v>
      </c>
      <c r="J22" s="41">
        <f t="shared" si="3"/>
        <v>21</v>
      </c>
      <c r="K22" s="47">
        <f t="shared" si="4"/>
        <v>998</v>
      </c>
      <c r="L22" s="41">
        <f t="shared" si="5"/>
        <v>21</v>
      </c>
      <c r="M22" s="22">
        <f t="shared" si="6"/>
        <v>8.2980665504937354E-5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47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38</v>
      </c>
      <c r="C24" s="44"/>
      <c r="D24" s="60">
        <v>4260866</v>
      </c>
      <c r="E24" s="45">
        <f t="shared" si="0"/>
        <v>4.573878138318092E-4</v>
      </c>
      <c r="F24" s="41">
        <f t="shared" si="1"/>
        <v>19</v>
      </c>
      <c r="G24" s="60">
        <v>807</v>
      </c>
      <c r="H24" s="46">
        <f t="shared" si="2"/>
        <v>19</v>
      </c>
      <c r="I24" s="60">
        <v>228</v>
      </c>
      <c r="J24" s="41">
        <f t="shared" si="3"/>
        <v>19</v>
      </c>
      <c r="K24" s="47">
        <f t="shared" si="4"/>
        <v>18688.008771929824</v>
      </c>
      <c r="L24" s="41">
        <f t="shared" si="5"/>
        <v>17</v>
      </c>
      <c r="M24" s="22">
        <f t="shared" si="6"/>
        <v>1.8919591735125717E-2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170870106</v>
      </c>
      <c r="E25" s="45">
        <f t="shared" si="0"/>
        <v>1.8342258177691931E-2</v>
      </c>
      <c r="F25" s="41">
        <f t="shared" si="1"/>
        <v>13</v>
      </c>
      <c r="G25" s="60">
        <v>48609</v>
      </c>
      <c r="H25" s="46">
        <f t="shared" si="2"/>
        <v>7</v>
      </c>
      <c r="I25" s="60">
        <v>5609</v>
      </c>
      <c r="J25" s="41">
        <f t="shared" si="3"/>
        <v>7</v>
      </c>
      <c r="K25" s="47">
        <f t="shared" si="4"/>
        <v>30463.559636298807</v>
      </c>
      <c r="L25" s="41">
        <f t="shared" si="5"/>
        <v>15</v>
      </c>
      <c r="M25" s="22">
        <f t="shared" si="6"/>
        <v>0.4654385528171936</v>
      </c>
      <c r="N25" s="15">
        <f t="shared" si="7"/>
        <v>7</v>
      </c>
    </row>
    <row r="26" spans="2:15" ht="18.75" customHeight="1">
      <c r="B26" s="43" t="s">
        <v>144</v>
      </c>
      <c r="C26" s="44"/>
      <c r="D26" s="60">
        <v>527958301</v>
      </c>
      <c r="E26" s="45">
        <f t="shared" si="0"/>
        <v>5.6674322329955056E-2</v>
      </c>
      <c r="F26" s="41">
        <f t="shared" si="1"/>
        <v>8</v>
      </c>
      <c r="G26" s="60">
        <v>23221</v>
      </c>
      <c r="H26" s="46">
        <f t="shared" si="2"/>
        <v>13</v>
      </c>
      <c r="I26" s="60">
        <v>3676</v>
      </c>
      <c r="J26" s="41">
        <f t="shared" si="3"/>
        <v>13</v>
      </c>
      <c r="K26" s="47">
        <f t="shared" si="4"/>
        <v>143623.04162132752</v>
      </c>
      <c r="L26" s="41">
        <f t="shared" si="5"/>
        <v>3</v>
      </c>
      <c r="M26" s="22">
        <f t="shared" si="6"/>
        <v>0.30503692639614971</v>
      </c>
      <c r="N26" s="15">
        <f t="shared" si="7"/>
        <v>13</v>
      </c>
    </row>
    <row r="27" spans="2:15" ht="18.75" customHeight="1">
      <c r="B27" s="43" t="s">
        <v>145</v>
      </c>
      <c r="C27" s="44"/>
      <c r="D27" s="60">
        <v>44877215</v>
      </c>
      <c r="E27" s="45">
        <f t="shared" si="0"/>
        <v>4.817398918367786E-3</v>
      </c>
      <c r="F27" s="41">
        <f t="shared" si="1"/>
        <v>17</v>
      </c>
      <c r="G27" s="60">
        <v>21559</v>
      </c>
      <c r="H27" s="46">
        <f t="shared" si="2"/>
        <v>15</v>
      </c>
      <c r="I27" s="60">
        <v>2857</v>
      </c>
      <c r="J27" s="41">
        <f t="shared" si="3"/>
        <v>15</v>
      </c>
      <c r="K27" s="47">
        <f t="shared" si="4"/>
        <v>15707.810640532027</v>
      </c>
      <c r="L27" s="41">
        <f t="shared" si="5"/>
        <v>19</v>
      </c>
      <c r="M27" s="22">
        <f t="shared" si="6"/>
        <v>0.237075761347606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323236936</v>
      </c>
      <c r="E28" s="45">
        <f t="shared" si="0"/>
        <v>3.4698259815430108E-2</v>
      </c>
      <c r="F28" s="41">
        <f t="shared" si="1"/>
        <v>11</v>
      </c>
      <c r="G28" s="60">
        <v>8047</v>
      </c>
      <c r="H28" s="46">
        <f t="shared" si="2"/>
        <v>18</v>
      </c>
      <c r="I28" s="60">
        <v>3244</v>
      </c>
      <c r="J28" s="41">
        <f t="shared" si="3"/>
        <v>14</v>
      </c>
      <c r="K28" s="60">
        <f t="shared" si="4"/>
        <v>99641.472256473484</v>
      </c>
      <c r="L28" s="41">
        <f t="shared" si="5"/>
        <v>8</v>
      </c>
      <c r="M28" s="22">
        <f t="shared" si="6"/>
        <v>0.26918927889801675</v>
      </c>
      <c r="N28" s="15">
        <f t="shared" si="7"/>
        <v>14</v>
      </c>
    </row>
    <row r="29" spans="2:15" ht="18.75" customHeight="1" thickBot="1">
      <c r="B29" s="48" t="s">
        <v>61</v>
      </c>
      <c r="C29" s="49"/>
      <c r="D29" s="61">
        <v>133913</v>
      </c>
      <c r="E29" s="50">
        <f t="shared" si="0"/>
        <v>1.4375052938454077E-5</v>
      </c>
      <c r="F29" s="41">
        <f t="shared" si="1"/>
        <v>20</v>
      </c>
      <c r="G29" s="61">
        <v>205</v>
      </c>
      <c r="H29" s="46">
        <f t="shared" si="2"/>
        <v>20</v>
      </c>
      <c r="I29" s="61">
        <v>24</v>
      </c>
      <c r="J29" s="41">
        <f t="shared" si="3"/>
        <v>20</v>
      </c>
      <c r="K29" s="51">
        <f t="shared" si="4"/>
        <v>5579.708333333333</v>
      </c>
      <c r="L29" s="41">
        <f t="shared" si="5"/>
        <v>20</v>
      </c>
      <c r="M29" s="28">
        <f t="shared" si="6"/>
        <v>1.9915359721184964E-3</v>
      </c>
      <c r="N29" s="15">
        <f t="shared" si="7"/>
        <v>20</v>
      </c>
    </row>
    <row r="30" spans="2:15" ht="18.75" customHeight="1" thickTop="1">
      <c r="B30" s="52" t="s">
        <v>62</v>
      </c>
      <c r="C30" s="53"/>
      <c r="D30" s="62">
        <v>9315652650</v>
      </c>
      <c r="E30" s="70"/>
      <c r="F30" s="71"/>
      <c r="G30" s="62">
        <v>313667</v>
      </c>
      <c r="H30" s="71"/>
      <c r="I30" s="62">
        <v>11100</v>
      </c>
      <c r="J30" s="71"/>
      <c r="K30" s="54">
        <f>IFERROR(D30/I30,0)</f>
        <v>839247.98648648651</v>
      </c>
      <c r="L30" s="71"/>
      <c r="M30" s="30">
        <f t="shared" si="6"/>
        <v>0.92108538710480459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41" priority="33" stopIfTrue="1">
      <formula>$F8&lt;=5</formula>
    </cfRule>
  </conditionalFormatting>
  <conditionalFormatting sqref="H8:H29">
    <cfRule type="expression" dxfId="240" priority="34" stopIfTrue="1">
      <formula>$H8&lt;=5</formula>
    </cfRule>
  </conditionalFormatting>
  <conditionalFormatting sqref="J8:J29">
    <cfRule type="expression" dxfId="239" priority="35" stopIfTrue="1">
      <formula>$J8&lt;=5</formula>
    </cfRule>
  </conditionalFormatting>
  <conditionalFormatting sqref="L8:L29">
    <cfRule type="expression" dxfId="238" priority="36" stopIfTrue="1">
      <formula>$L8&lt;=5</formula>
    </cfRule>
  </conditionalFormatting>
  <conditionalFormatting sqref="E8:E29">
    <cfRule type="expression" dxfId="237" priority="31" stopIfTrue="1">
      <formula>$F8&lt;=5</formula>
    </cfRule>
  </conditionalFormatting>
  <conditionalFormatting sqref="G8:G29">
    <cfRule type="expression" dxfId="236" priority="29" stopIfTrue="1">
      <formula>$H8&lt;=5</formula>
    </cfRule>
  </conditionalFormatting>
  <conditionalFormatting sqref="I8:I29">
    <cfRule type="expression" dxfId="235" priority="27" stopIfTrue="1">
      <formula>$J8&lt;=5</formula>
    </cfRule>
  </conditionalFormatting>
  <conditionalFormatting sqref="K8:K29">
    <cfRule type="expression" dxfId="234" priority="25" stopIfTrue="1">
      <formula>$L8&lt;=5</formula>
    </cfRule>
  </conditionalFormatting>
  <conditionalFormatting sqref="D8:D29">
    <cfRule type="expression" dxfId="233" priority="23" stopIfTrue="1">
      <formula>$F8&lt;=5</formula>
    </cfRule>
  </conditionalFormatting>
  <conditionalFormatting sqref="N8:N29">
    <cfRule type="expression" dxfId="232" priority="17" stopIfTrue="1">
      <formula>$N8&lt;=5</formula>
    </cfRule>
  </conditionalFormatting>
  <conditionalFormatting sqref="M8:M29">
    <cfRule type="expression" dxfId="231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7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244</v>
      </c>
    </row>
    <row r="3" spans="1:14" s="1" customFormat="1" ht="18.75" customHeight="1">
      <c r="A3" s="35"/>
      <c r="B3" s="116" t="s">
        <v>179</v>
      </c>
      <c r="C3" s="117"/>
      <c r="D3" s="126">
        <v>20276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260280936</v>
      </c>
      <c r="E8" s="40">
        <f t="shared" ref="E8:E29" si="0">IFERROR(D8/$D$30,0)</f>
        <v>1.6271071861699998E-2</v>
      </c>
      <c r="F8" s="41">
        <f>_xlfn.IFS(D8&gt;0,RANK(D8,$D$8:$D$29,0),D8=0,"-")</f>
        <v>15</v>
      </c>
      <c r="G8" s="59">
        <v>37635</v>
      </c>
      <c r="H8" s="46">
        <f>_xlfn.IFS(G8&gt;0,RANK(G8,$G$8:$G$29,0),G8=0,"-")</f>
        <v>13</v>
      </c>
      <c r="I8" s="59">
        <v>7378</v>
      </c>
      <c r="J8" s="41">
        <f>_xlfn.IFS(I8&gt;0,RANK(I8,$I$8:$I$29,0),I8=0,"-")</f>
        <v>12</v>
      </c>
      <c r="K8" s="42">
        <f>IFERROR(D8/I8,0)</f>
        <v>35277.979940363242</v>
      </c>
      <c r="L8" s="41">
        <f>_xlfn.IFS(K8&gt;0,RANK(K8,$K$8:$K$29,0),K8=0,"-")</f>
        <v>14</v>
      </c>
      <c r="M8" s="16">
        <f>IFERROR(I8/$D$3,0)</f>
        <v>0.36387847701716314</v>
      </c>
      <c r="N8" s="15">
        <f>_xlfn.IFS(M8&gt;0,RANK(M8,$M$8:$M$29,0),M8=0,"-")</f>
        <v>12</v>
      </c>
    </row>
    <row r="9" spans="1:14" ht="18.75" customHeight="1">
      <c r="B9" s="43" t="s">
        <v>146</v>
      </c>
      <c r="C9" s="44"/>
      <c r="D9" s="60">
        <v>2024025599</v>
      </c>
      <c r="E9" s="45">
        <f t="shared" si="0"/>
        <v>0.12652892093199397</v>
      </c>
      <c r="F9" s="41">
        <f t="shared" ref="F9:F29" si="1">_xlfn.IFS(D9&gt;0,RANK(D9,$D$8:$D$29,0),D9=0,"-")</f>
        <v>2</v>
      </c>
      <c r="G9" s="60">
        <v>47728</v>
      </c>
      <c r="H9" s="46">
        <f t="shared" ref="H9:H29" si="2">_xlfn.IFS(G9&gt;0,RANK(G9,$G$8:$G$29,0),G9=0,"-")</f>
        <v>11</v>
      </c>
      <c r="I9" s="60">
        <v>8592</v>
      </c>
      <c r="J9" s="41">
        <f t="shared" ref="J9:J29" si="3">_xlfn.IFS(I9&gt;0,RANK(I9,$I$8:$I$29,0),I9=0,"-")</f>
        <v>10</v>
      </c>
      <c r="K9" s="47">
        <f t="shared" ref="K9:K29" si="4">IFERROR(D9/I9,0)</f>
        <v>235570.94960428306</v>
      </c>
      <c r="L9" s="41">
        <f t="shared" ref="L9:L29" si="5">_xlfn.IFS(K9&gt;0,RANK(K9,$K$8:$K$29,0),K9=0,"-")</f>
        <v>1</v>
      </c>
      <c r="M9" s="22">
        <f t="shared" ref="M9:M30" si="6">IFERROR(I9/$D$3,0)</f>
        <v>0.42375221937265733</v>
      </c>
      <c r="N9" s="15">
        <f t="shared" ref="N9:N29" si="7">_xlfn.IFS(M9&gt;0,RANK(M9,$M$8:$M$29,0),M9=0,"-")</f>
        <v>10</v>
      </c>
    </row>
    <row r="10" spans="1:14" ht="18.75" customHeight="1">
      <c r="B10" s="43" t="s">
        <v>137</v>
      </c>
      <c r="C10" s="44"/>
      <c r="D10" s="60">
        <v>245112480</v>
      </c>
      <c r="E10" s="45">
        <f t="shared" si="0"/>
        <v>1.532283861265776E-2</v>
      </c>
      <c r="F10" s="41">
        <f t="shared" si="1"/>
        <v>16</v>
      </c>
      <c r="G10" s="60">
        <v>23275</v>
      </c>
      <c r="H10" s="46">
        <f t="shared" si="2"/>
        <v>16</v>
      </c>
      <c r="I10" s="60">
        <v>4396</v>
      </c>
      <c r="J10" s="41">
        <f t="shared" si="3"/>
        <v>16</v>
      </c>
      <c r="K10" s="47">
        <f t="shared" si="4"/>
        <v>55758.070973612375</v>
      </c>
      <c r="L10" s="41">
        <f t="shared" si="5"/>
        <v>13</v>
      </c>
      <c r="M10" s="22">
        <f t="shared" si="6"/>
        <v>0.21680804892483724</v>
      </c>
      <c r="N10" s="15">
        <f t="shared" si="7"/>
        <v>16</v>
      </c>
    </row>
    <row r="11" spans="1:14" ht="18.75" customHeight="1">
      <c r="B11" s="43" t="s">
        <v>147</v>
      </c>
      <c r="C11" s="44"/>
      <c r="D11" s="60">
        <v>1042199960</v>
      </c>
      <c r="E11" s="45">
        <f t="shared" si="0"/>
        <v>6.515156547393415E-2</v>
      </c>
      <c r="F11" s="41">
        <f t="shared" si="1"/>
        <v>7</v>
      </c>
      <c r="G11" s="60">
        <v>189313</v>
      </c>
      <c r="H11" s="46">
        <f t="shared" si="2"/>
        <v>3</v>
      </c>
      <c r="I11" s="60">
        <v>14076</v>
      </c>
      <c r="J11" s="41">
        <f t="shared" si="3"/>
        <v>3</v>
      </c>
      <c r="K11" s="47">
        <f t="shared" si="4"/>
        <v>74040.917874396138</v>
      </c>
      <c r="L11" s="41">
        <f t="shared" si="5"/>
        <v>12</v>
      </c>
      <c r="M11" s="22">
        <f t="shared" si="6"/>
        <v>0.69421976721246792</v>
      </c>
      <c r="N11" s="15">
        <f t="shared" si="7"/>
        <v>3</v>
      </c>
    </row>
    <row r="12" spans="1:14" ht="18.75" customHeight="1">
      <c r="B12" s="43" t="s">
        <v>84</v>
      </c>
      <c r="C12" s="44"/>
      <c r="D12" s="60">
        <v>377907532</v>
      </c>
      <c r="E12" s="45">
        <f t="shared" si="0"/>
        <v>2.3624321875996678E-2</v>
      </c>
      <c r="F12" s="41">
        <f t="shared" si="1"/>
        <v>12</v>
      </c>
      <c r="G12" s="60">
        <v>43309</v>
      </c>
      <c r="H12" s="46">
        <f t="shared" si="2"/>
        <v>12</v>
      </c>
      <c r="I12" s="60">
        <v>4124</v>
      </c>
      <c r="J12" s="41">
        <f t="shared" si="3"/>
        <v>17</v>
      </c>
      <c r="K12" s="47">
        <f t="shared" si="4"/>
        <v>91636.16197866149</v>
      </c>
      <c r="L12" s="41">
        <f t="shared" si="5"/>
        <v>7</v>
      </c>
      <c r="M12" s="22">
        <f t="shared" si="6"/>
        <v>0.2033931741960939</v>
      </c>
      <c r="N12" s="15">
        <f t="shared" si="7"/>
        <v>17</v>
      </c>
    </row>
    <row r="13" spans="1:14" ht="18.75" customHeight="1">
      <c r="B13" s="43" t="s">
        <v>140</v>
      </c>
      <c r="C13" s="44"/>
      <c r="D13" s="60">
        <v>830511562</v>
      </c>
      <c r="E13" s="45">
        <f t="shared" si="0"/>
        <v>5.1918183156044559E-2</v>
      </c>
      <c r="F13" s="41">
        <f t="shared" si="1"/>
        <v>9</v>
      </c>
      <c r="G13" s="60">
        <v>121986</v>
      </c>
      <c r="H13" s="46">
        <f t="shared" si="2"/>
        <v>5</v>
      </c>
      <c r="I13" s="60">
        <v>9116</v>
      </c>
      <c r="J13" s="41">
        <f t="shared" si="3"/>
        <v>7</v>
      </c>
      <c r="K13" s="47">
        <f t="shared" si="4"/>
        <v>91104.822509872756</v>
      </c>
      <c r="L13" s="41">
        <f t="shared" si="5"/>
        <v>8</v>
      </c>
      <c r="M13" s="22">
        <f t="shared" si="6"/>
        <v>0.44959558098244229</v>
      </c>
      <c r="N13" s="15">
        <f t="shared" si="7"/>
        <v>7</v>
      </c>
    </row>
    <row r="14" spans="1:14" ht="18.75" customHeight="1">
      <c r="B14" s="43" t="s">
        <v>34</v>
      </c>
      <c r="C14" s="44"/>
      <c r="D14" s="60">
        <v>716139008</v>
      </c>
      <c r="E14" s="45">
        <f t="shared" si="0"/>
        <v>4.4768354690927305E-2</v>
      </c>
      <c r="F14" s="41">
        <f t="shared" si="1"/>
        <v>10</v>
      </c>
      <c r="G14" s="60">
        <v>72862</v>
      </c>
      <c r="H14" s="46">
        <f t="shared" si="2"/>
        <v>8</v>
      </c>
      <c r="I14" s="60">
        <v>9105</v>
      </c>
      <c r="J14" s="41">
        <f t="shared" si="3"/>
        <v>8</v>
      </c>
      <c r="K14" s="47">
        <f t="shared" si="4"/>
        <v>78653.378143876995</v>
      </c>
      <c r="L14" s="41">
        <f t="shared" si="5"/>
        <v>11</v>
      </c>
      <c r="M14" s="22">
        <f t="shared" si="6"/>
        <v>0.44905306766620634</v>
      </c>
      <c r="N14" s="15">
        <f t="shared" si="7"/>
        <v>8</v>
      </c>
    </row>
    <row r="15" spans="1:14" ht="18.75" customHeight="1">
      <c r="B15" s="43" t="s">
        <v>35</v>
      </c>
      <c r="C15" s="44"/>
      <c r="D15" s="60">
        <v>36774420</v>
      </c>
      <c r="E15" s="45">
        <f t="shared" si="0"/>
        <v>2.2988976437841673E-3</v>
      </c>
      <c r="F15" s="41">
        <f t="shared" si="1"/>
        <v>18</v>
      </c>
      <c r="G15" s="60">
        <v>10994</v>
      </c>
      <c r="H15" s="46">
        <f t="shared" si="2"/>
        <v>18</v>
      </c>
      <c r="I15" s="60">
        <v>2493</v>
      </c>
      <c r="J15" s="41">
        <f t="shared" si="3"/>
        <v>18</v>
      </c>
      <c r="K15" s="47">
        <f t="shared" si="4"/>
        <v>14751.070998796631</v>
      </c>
      <c r="L15" s="41">
        <f t="shared" si="5"/>
        <v>21</v>
      </c>
      <c r="M15" s="22">
        <f t="shared" si="6"/>
        <v>0.12295324521601894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2866243823</v>
      </c>
      <c r="E16" s="45">
        <f t="shared" si="0"/>
        <v>0.17917892848359332</v>
      </c>
      <c r="F16" s="41">
        <f t="shared" si="1"/>
        <v>1</v>
      </c>
      <c r="G16" s="60">
        <v>247078</v>
      </c>
      <c r="H16" s="46">
        <f t="shared" si="2"/>
        <v>1</v>
      </c>
      <c r="I16" s="60">
        <v>15788</v>
      </c>
      <c r="J16" s="41">
        <f t="shared" si="3"/>
        <v>1</v>
      </c>
      <c r="K16" s="47">
        <f t="shared" si="4"/>
        <v>181545.71972384088</v>
      </c>
      <c r="L16" s="41">
        <f t="shared" si="5"/>
        <v>2</v>
      </c>
      <c r="M16" s="22">
        <f t="shared" si="6"/>
        <v>0.77865456697573487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1119605334</v>
      </c>
      <c r="E17" s="45">
        <f t="shared" si="0"/>
        <v>6.9990446193326381E-2</v>
      </c>
      <c r="F17" s="41">
        <f t="shared" si="1"/>
        <v>5</v>
      </c>
      <c r="G17" s="60">
        <v>80874</v>
      </c>
      <c r="H17" s="46">
        <f t="shared" si="2"/>
        <v>6</v>
      </c>
      <c r="I17" s="60">
        <v>10269</v>
      </c>
      <c r="J17" s="41">
        <f t="shared" si="3"/>
        <v>5</v>
      </c>
      <c r="K17" s="47">
        <f t="shared" si="4"/>
        <v>109027.6885772714</v>
      </c>
      <c r="L17" s="41">
        <f t="shared" si="5"/>
        <v>6</v>
      </c>
      <c r="M17" s="22">
        <f t="shared" si="6"/>
        <v>0.50646084040244621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1241999421</v>
      </c>
      <c r="E18" s="45">
        <f t="shared" si="0"/>
        <v>7.764172874835823E-2</v>
      </c>
      <c r="F18" s="41">
        <f t="shared" si="1"/>
        <v>4</v>
      </c>
      <c r="G18" s="60">
        <v>197316</v>
      </c>
      <c r="H18" s="46">
        <f t="shared" si="2"/>
        <v>2</v>
      </c>
      <c r="I18" s="60">
        <v>14294</v>
      </c>
      <c r="J18" s="41">
        <f t="shared" si="3"/>
        <v>2</v>
      </c>
      <c r="K18" s="47">
        <f t="shared" si="4"/>
        <v>86889.563523156568</v>
      </c>
      <c r="L18" s="41">
        <f t="shared" si="5"/>
        <v>9</v>
      </c>
      <c r="M18" s="22">
        <f t="shared" si="6"/>
        <v>0.70497139475241666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294646864</v>
      </c>
      <c r="E19" s="45">
        <f t="shared" si="0"/>
        <v>1.8419406244829802E-2</v>
      </c>
      <c r="F19" s="41">
        <f t="shared" si="1"/>
        <v>14</v>
      </c>
      <c r="G19" s="60">
        <v>68201</v>
      </c>
      <c r="H19" s="46">
        <f t="shared" si="2"/>
        <v>10</v>
      </c>
      <c r="I19" s="60">
        <v>8888</v>
      </c>
      <c r="J19" s="41">
        <f t="shared" si="3"/>
        <v>9</v>
      </c>
      <c r="K19" s="47">
        <f t="shared" si="4"/>
        <v>33151.087308730872</v>
      </c>
      <c r="L19" s="41">
        <f t="shared" si="5"/>
        <v>15</v>
      </c>
      <c r="M19" s="22">
        <f t="shared" si="6"/>
        <v>0.43835075951864272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2020388068</v>
      </c>
      <c r="E20" s="45">
        <f t="shared" si="0"/>
        <v>0.12630152614384796</v>
      </c>
      <c r="F20" s="41">
        <f t="shared" si="1"/>
        <v>3</v>
      </c>
      <c r="G20" s="60">
        <v>183222</v>
      </c>
      <c r="H20" s="46">
        <f t="shared" si="2"/>
        <v>4</v>
      </c>
      <c r="I20" s="60">
        <v>13495</v>
      </c>
      <c r="J20" s="41">
        <f t="shared" si="3"/>
        <v>4</v>
      </c>
      <c r="K20" s="47">
        <f t="shared" si="4"/>
        <v>149713.82497221194</v>
      </c>
      <c r="L20" s="41">
        <f t="shared" si="5"/>
        <v>3</v>
      </c>
      <c r="M20" s="22">
        <f t="shared" si="6"/>
        <v>0.66556520023673305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1108321687</v>
      </c>
      <c r="E21" s="45">
        <f t="shared" si="0"/>
        <v>6.9285065945273727E-2</v>
      </c>
      <c r="F21" s="41">
        <f t="shared" si="1"/>
        <v>6</v>
      </c>
      <c r="G21" s="60">
        <v>69372</v>
      </c>
      <c r="H21" s="46">
        <f t="shared" si="2"/>
        <v>9</v>
      </c>
      <c r="I21" s="60">
        <v>7688</v>
      </c>
      <c r="J21" s="41">
        <f t="shared" si="3"/>
        <v>11</v>
      </c>
      <c r="K21" s="47">
        <f t="shared" si="4"/>
        <v>144162.55033818938</v>
      </c>
      <c r="L21" s="41">
        <f t="shared" si="5"/>
        <v>5</v>
      </c>
      <c r="M21" s="22">
        <f t="shared" si="6"/>
        <v>0.37916748865653976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129104</v>
      </c>
      <c r="E22" s="45">
        <f t="shared" si="0"/>
        <v>8.0707426902480351E-6</v>
      </c>
      <c r="F22" s="41">
        <f t="shared" si="1"/>
        <v>21</v>
      </c>
      <c r="G22" s="60">
        <v>12</v>
      </c>
      <c r="H22" s="46">
        <f t="shared" si="2"/>
        <v>21</v>
      </c>
      <c r="I22" s="60">
        <v>8</v>
      </c>
      <c r="J22" s="41">
        <f t="shared" si="3"/>
        <v>21</v>
      </c>
      <c r="K22" s="47">
        <f t="shared" si="4"/>
        <v>16138</v>
      </c>
      <c r="L22" s="41">
        <f t="shared" si="5"/>
        <v>19</v>
      </c>
      <c r="M22" s="22">
        <f t="shared" si="6"/>
        <v>3.9455513908068652E-4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4497</v>
      </c>
      <c r="E23" s="45">
        <f t="shared" si="0"/>
        <v>2.8112320205450963E-7</v>
      </c>
      <c r="F23" s="41">
        <f t="shared" si="1"/>
        <v>22</v>
      </c>
      <c r="G23" s="60">
        <v>5</v>
      </c>
      <c r="H23" s="46">
        <f t="shared" si="2"/>
        <v>22</v>
      </c>
      <c r="I23" s="60">
        <v>3</v>
      </c>
      <c r="J23" s="41">
        <f t="shared" si="3"/>
        <v>22</v>
      </c>
      <c r="K23" s="47">
        <f t="shared" si="4"/>
        <v>1499</v>
      </c>
      <c r="L23" s="41">
        <f t="shared" si="5"/>
        <v>22</v>
      </c>
      <c r="M23" s="22">
        <f t="shared" si="6"/>
        <v>1.4795817715525746E-4</v>
      </c>
      <c r="N23" s="15">
        <f t="shared" si="7"/>
        <v>22</v>
      </c>
    </row>
    <row r="24" spans="2:15" ht="18.75" customHeight="1">
      <c r="B24" s="43" t="s">
        <v>148</v>
      </c>
      <c r="C24" s="44"/>
      <c r="D24" s="60">
        <v>8786693</v>
      </c>
      <c r="E24" s="45">
        <f t="shared" si="0"/>
        <v>5.4928691830774859E-4</v>
      </c>
      <c r="F24" s="41">
        <f t="shared" si="1"/>
        <v>19</v>
      </c>
      <c r="G24" s="60">
        <v>1797</v>
      </c>
      <c r="H24" s="46">
        <f t="shared" si="2"/>
        <v>19</v>
      </c>
      <c r="I24" s="60">
        <v>500</v>
      </c>
      <c r="J24" s="41">
        <f t="shared" si="3"/>
        <v>19</v>
      </c>
      <c r="K24" s="47">
        <f t="shared" si="4"/>
        <v>17573.385999999999</v>
      </c>
      <c r="L24" s="41">
        <f t="shared" si="5"/>
        <v>18</v>
      </c>
      <c r="M24" s="22">
        <f t="shared" si="6"/>
        <v>2.4659696192542907E-2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310945788</v>
      </c>
      <c r="E25" s="45">
        <f t="shared" si="0"/>
        <v>1.9438309003318371E-2</v>
      </c>
      <c r="F25" s="41">
        <f t="shared" si="1"/>
        <v>13</v>
      </c>
      <c r="G25" s="60">
        <v>79223</v>
      </c>
      <c r="H25" s="46">
        <f t="shared" si="2"/>
        <v>7</v>
      </c>
      <c r="I25" s="60">
        <v>9862</v>
      </c>
      <c r="J25" s="41">
        <f t="shared" si="3"/>
        <v>6</v>
      </c>
      <c r="K25" s="47">
        <f t="shared" si="4"/>
        <v>31529.688501318193</v>
      </c>
      <c r="L25" s="41">
        <f t="shared" si="5"/>
        <v>16</v>
      </c>
      <c r="M25" s="22">
        <f t="shared" si="6"/>
        <v>0.48638784770171634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953322589</v>
      </c>
      <c r="E26" s="45">
        <f t="shared" si="0"/>
        <v>5.9595530089076101E-2</v>
      </c>
      <c r="F26" s="41">
        <f t="shared" si="1"/>
        <v>8</v>
      </c>
      <c r="G26" s="60">
        <v>35937</v>
      </c>
      <c r="H26" s="46">
        <f t="shared" si="2"/>
        <v>15</v>
      </c>
      <c r="I26" s="60">
        <v>6516</v>
      </c>
      <c r="J26" s="41">
        <f t="shared" si="3"/>
        <v>13</v>
      </c>
      <c r="K26" s="47">
        <f t="shared" si="4"/>
        <v>146304.87860650706</v>
      </c>
      <c r="L26" s="41">
        <f t="shared" si="5"/>
        <v>4</v>
      </c>
      <c r="M26" s="22">
        <f t="shared" si="6"/>
        <v>0.32136516078121918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80346760</v>
      </c>
      <c r="E27" s="45">
        <f t="shared" si="0"/>
        <v>5.0227570482333089E-3</v>
      </c>
      <c r="F27" s="41">
        <f t="shared" si="1"/>
        <v>17</v>
      </c>
      <c r="G27" s="60">
        <v>36274</v>
      </c>
      <c r="H27" s="46">
        <f t="shared" si="2"/>
        <v>14</v>
      </c>
      <c r="I27" s="60">
        <v>5023</v>
      </c>
      <c r="J27" s="41">
        <f t="shared" si="3"/>
        <v>15</v>
      </c>
      <c r="K27" s="47">
        <f t="shared" si="4"/>
        <v>15995.77145132391</v>
      </c>
      <c r="L27" s="41">
        <f t="shared" si="5"/>
        <v>20</v>
      </c>
      <c r="M27" s="22">
        <f t="shared" si="6"/>
        <v>0.24773130795028606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457482427</v>
      </c>
      <c r="E28" s="45">
        <f t="shared" si="0"/>
        <v>2.8598826942830433E-2</v>
      </c>
      <c r="F28" s="41">
        <f t="shared" si="1"/>
        <v>11</v>
      </c>
      <c r="G28" s="60">
        <v>12422</v>
      </c>
      <c r="H28" s="46">
        <f t="shared" si="2"/>
        <v>17</v>
      </c>
      <c r="I28" s="60">
        <v>5359</v>
      </c>
      <c r="J28" s="41">
        <f t="shared" si="3"/>
        <v>14</v>
      </c>
      <c r="K28" s="47">
        <f t="shared" si="4"/>
        <v>85367.12576973316</v>
      </c>
      <c r="L28" s="41">
        <f t="shared" si="5"/>
        <v>10</v>
      </c>
      <c r="M28" s="22">
        <f t="shared" si="6"/>
        <v>0.26430262379167491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1370618</v>
      </c>
      <c r="E29" s="50">
        <f t="shared" si="0"/>
        <v>8.5682126073726461E-5</v>
      </c>
      <c r="F29" s="41">
        <f t="shared" si="1"/>
        <v>20</v>
      </c>
      <c r="G29" s="61">
        <v>471</v>
      </c>
      <c r="H29" s="46">
        <f t="shared" si="2"/>
        <v>20</v>
      </c>
      <c r="I29" s="61">
        <v>53</v>
      </c>
      <c r="J29" s="41">
        <f t="shared" si="3"/>
        <v>20</v>
      </c>
      <c r="K29" s="51">
        <f t="shared" si="4"/>
        <v>25860.716981132075</v>
      </c>
      <c r="L29" s="41">
        <f t="shared" si="5"/>
        <v>17</v>
      </c>
      <c r="M29" s="28">
        <f t="shared" si="6"/>
        <v>2.6139277964095484E-3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15996545170</v>
      </c>
      <c r="E30" s="70"/>
      <c r="F30" s="71"/>
      <c r="G30" s="62">
        <v>483726</v>
      </c>
      <c r="H30" s="71"/>
      <c r="I30" s="62">
        <v>18506</v>
      </c>
      <c r="J30" s="71"/>
      <c r="K30" s="54">
        <f>IFERROR(D30/I30,0)</f>
        <v>864397.77207392198</v>
      </c>
      <c r="L30" s="71"/>
      <c r="M30" s="30">
        <f t="shared" si="6"/>
        <v>0.91270467547839806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30" priority="24" stopIfTrue="1">
      <formula>$F8&lt;=5</formula>
    </cfRule>
  </conditionalFormatting>
  <conditionalFormatting sqref="H8:H29">
    <cfRule type="expression" dxfId="229" priority="25" stopIfTrue="1">
      <formula>$H8&lt;=5</formula>
    </cfRule>
  </conditionalFormatting>
  <conditionalFormatting sqref="J8:J29">
    <cfRule type="expression" dxfId="228" priority="26" stopIfTrue="1">
      <formula>$J8&lt;=5</formula>
    </cfRule>
  </conditionalFormatting>
  <conditionalFormatting sqref="L8:L29">
    <cfRule type="expression" dxfId="227" priority="27" stopIfTrue="1">
      <formula>$L8&lt;=5</formula>
    </cfRule>
  </conditionalFormatting>
  <conditionalFormatting sqref="E8:E29">
    <cfRule type="expression" dxfId="226" priority="22" stopIfTrue="1">
      <formula>$F8&lt;=5</formula>
    </cfRule>
  </conditionalFormatting>
  <conditionalFormatting sqref="G8:G29">
    <cfRule type="expression" dxfId="225" priority="20" stopIfTrue="1">
      <formula>$H8&lt;=5</formula>
    </cfRule>
  </conditionalFormatting>
  <conditionalFormatting sqref="I8:I29">
    <cfRule type="expression" dxfId="224" priority="18" stopIfTrue="1">
      <formula>$J8&lt;=5</formula>
    </cfRule>
  </conditionalFormatting>
  <conditionalFormatting sqref="K8:K29">
    <cfRule type="expression" dxfId="223" priority="16" stopIfTrue="1">
      <formula>$L8&lt;=5</formula>
    </cfRule>
  </conditionalFormatting>
  <conditionalFormatting sqref="D8:D29">
    <cfRule type="expression" dxfId="222" priority="14" stopIfTrue="1">
      <formula>$F8&lt;=5</formula>
    </cfRule>
  </conditionalFormatting>
  <conditionalFormatting sqref="N8:N29">
    <cfRule type="expression" dxfId="221" priority="8" stopIfTrue="1">
      <formula>$N8&lt;=5</formula>
    </cfRule>
  </conditionalFormatting>
  <conditionalFormatting sqref="M8:M29">
    <cfRule type="expression" dxfId="220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8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245</v>
      </c>
    </row>
    <row r="3" spans="1:14" s="1" customFormat="1" ht="18.75" customHeight="1">
      <c r="A3" s="35"/>
      <c r="B3" s="116" t="s">
        <v>179</v>
      </c>
      <c r="C3" s="117"/>
      <c r="D3" s="126">
        <v>21086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319274164</v>
      </c>
      <c r="E8" s="40">
        <f t="shared" ref="E8:E29" si="0">IFERROR(D8/$D$30,0)</f>
        <v>1.9198331591675853E-2</v>
      </c>
      <c r="F8" s="41">
        <f>_xlfn.IFS(D8&gt;0,RANK(D8,$D$8:$D$29,0),D8=0,"-")</f>
        <v>14</v>
      </c>
      <c r="G8" s="59">
        <v>35717</v>
      </c>
      <c r="H8" s="46">
        <f>_xlfn.IFS(G8&gt;0,RANK(G8,$G$8:$G$29,0),G8=0,"-")</f>
        <v>15</v>
      </c>
      <c r="I8" s="59">
        <v>7074</v>
      </c>
      <c r="J8" s="41">
        <f>_xlfn.IFS(I8&gt;0,RANK(I8,$I$8:$I$29,0),I8=0,"-")</f>
        <v>12</v>
      </c>
      <c r="K8" s="42">
        <f>IFERROR(D8/I8,0)</f>
        <v>45133.46960701159</v>
      </c>
      <c r="L8" s="41">
        <f>_xlfn.IFS(K8&gt;0,RANK(K8,$K$8:$K$29,0),K8=0,"-")</f>
        <v>14</v>
      </c>
      <c r="M8" s="16">
        <f>IFERROR(I8/$D$3,0)</f>
        <v>0.33548325903443044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2016651323</v>
      </c>
      <c r="E9" s="45">
        <f t="shared" si="0"/>
        <v>0.12126361970129787</v>
      </c>
      <c r="F9" s="41">
        <f t="shared" ref="F9:F29" si="1">_xlfn.IFS(D9&gt;0,RANK(D9,$D$8:$D$29,0),D9=0,"-")</f>
        <v>3</v>
      </c>
      <c r="G9" s="60">
        <v>50637</v>
      </c>
      <c r="H9" s="46">
        <f t="shared" ref="H9:H29" si="2">_xlfn.IFS(G9&gt;0,RANK(G9,$G$8:$G$29,0),G9=0,"-")</f>
        <v>11</v>
      </c>
      <c r="I9" s="60">
        <v>9207</v>
      </c>
      <c r="J9" s="41">
        <f t="shared" ref="J9:J29" si="3">_xlfn.IFS(I9&gt;0,RANK(I9,$I$8:$I$29,0),I9=0,"-")</f>
        <v>9</v>
      </c>
      <c r="K9" s="47">
        <f t="shared" ref="K9:K29" si="4">IFERROR(D9/I9,0)</f>
        <v>219034.57401976758</v>
      </c>
      <c r="L9" s="41">
        <f t="shared" ref="L9:L29" si="5">_xlfn.IFS(K9&gt;0,RANK(K9,$K$8:$K$29,0),K9=0,"-")</f>
        <v>1</v>
      </c>
      <c r="M9" s="22">
        <f t="shared" ref="M9:M30" si="6">IFERROR(I9/$D$3,0)</f>
        <v>0.43664042492649152</v>
      </c>
      <c r="N9" s="15">
        <f t="shared" ref="N9:N29" si="7">_xlfn.IFS(M9&gt;0,RANK(M9,$M$8:$M$29,0),M9=0,"-")</f>
        <v>9</v>
      </c>
    </row>
    <row r="10" spans="1:14" ht="18.75" customHeight="1">
      <c r="B10" s="43" t="s">
        <v>30</v>
      </c>
      <c r="C10" s="44"/>
      <c r="D10" s="60">
        <v>238313398</v>
      </c>
      <c r="E10" s="45">
        <f t="shared" si="0"/>
        <v>1.4330065358946554E-2</v>
      </c>
      <c r="F10" s="41">
        <f t="shared" si="1"/>
        <v>16</v>
      </c>
      <c r="G10" s="60">
        <v>22591</v>
      </c>
      <c r="H10" s="46">
        <f t="shared" si="2"/>
        <v>16</v>
      </c>
      <c r="I10" s="60">
        <v>4109</v>
      </c>
      <c r="J10" s="41">
        <f t="shared" si="3"/>
        <v>17</v>
      </c>
      <c r="K10" s="47">
        <f t="shared" si="4"/>
        <v>57997.906546605016</v>
      </c>
      <c r="L10" s="41">
        <f t="shared" si="5"/>
        <v>13</v>
      </c>
      <c r="M10" s="22">
        <f t="shared" si="6"/>
        <v>0.19486863321635209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1150931097</v>
      </c>
      <c r="E11" s="45">
        <f t="shared" si="0"/>
        <v>6.9206842678874725E-2</v>
      </c>
      <c r="F11" s="41">
        <f t="shared" si="1"/>
        <v>6</v>
      </c>
      <c r="G11" s="60">
        <v>206498</v>
      </c>
      <c r="H11" s="46">
        <f t="shared" si="2"/>
        <v>2</v>
      </c>
      <c r="I11" s="60">
        <v>15201</v>
      </c>
      <c r="J11" s="41">
        <f t="shared" si="3"/>
        <v>2</v>
      </c>
      <c r="K11" s="47">
        <f t="shared" si="4"/>
        <v>75714.169923031382</v>
      </c>
      <c r="L11" s="41">
        <f t="shared" si="5"/>
        <v>10</v>
      </c>
      <c r="M11" s="22">
        <f t="shared" si="6"/>
        <v>0.7209048657877265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321515977</v>
      </c>
      <c r="E12" s="45">
        <f t="shared" si="0"/>
        <v>1.9333134448259418E-2</v>
      </c>
      <c r="F12" s="41">
        <f t="shared" si="1"/>
        <v>13</v>
      </c>
      <c r="G12" s="60">
        <v>40322</v>
      </c>
      <c r="H12" s="46">
        <f t="shared" si="2"/>
        <v>13</v>
      </c>
      <c r="I12" s="60">
        <v>4406</v>
      </c>
      <c r="J12" s="41">
        <f t="shared" si="3"/>
        <v>16</v>
      </c>
      <c r="K12" s="47">
        <f t="shared" si="4"/>
        <v>72972.30526554698</v>
      </c>
      <c r="L12" s="41">
        <f t="shared" si="5"/>
        <v>12</v>
      </c>
      <c r="M12" s="22">
        <f t="shared" si="6"/>
        <v>0.20895380821398085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784166121</v>
      </c>
      <c r="E13" s="45">
        <f t="shared" si="0"/>
        <v>4.7152832616660492E-2</v>
      </c>
      <c r="F13" s="41">
        <f t="shared" si="1"/>
        <v>9</v>
      </c>
      <c r="G13" s="60">
        <v>121017</v>
      </c>
      <c r="H13" s="46">
        <f t="shared" si="2"/>
        <v>5</v>
      </c>
      <c r="I13" s="60">
        <v>9296</v>
      </c>
      <c r="J13" s="41">
        <f t="shared" si="3"/>
        <v>8</v>
      </c>
      <c r="K13" s="47">
        <f t="shared" si="4"/>
        <v>84355.21955679862</v>
      </c>
      <c r="L13" s="41">
        <f t="shared" si="5"/>
        <v>8</v>
      </c>
      <c r="M13" s="22">
        <f t="shared" si="6"/>
        <v>0.44086123494261598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687762429</v>
      </c>
      <c r="E14" s="45">
        <f t="shared" si="0"/>
        <v>4.135596505152362E-2</v>
      </c>
      <c r="F14" s="41">
        <f t="shared" si="1"/>
        <v>10</v>
      </c>
      <c r="G14" s="60">
        <v>75416</v>
      </c>
      <c r="H14" s="46">
        <f t="shared" si="2"/>
        <v>8</v>
      </c>
      <c r="I14" s="60">
        <v>9379</v>
      </c>
      <c r="J14" s="41">
        <f t="shared" si="3"/>
        <v>7</v>
      </c>
      <c r="K14" s="47">
        <f t="shared" si="4"/>
        <v>73330.038277001819</v>
      </c>
      <c r="L14" s="41">
        <f t="shared" si="5"/>
        <v>11</v>
      </c>
      <c r="M14" s="22">
        <f t="shared" si="6"/>
        <v>0.44479749596888929</v>
      </c>
      <c r="N14" s="15">
        <f t="shared" si="7"/>
        <v>7</v>
      </c>
    </row>
    <row r="15" spans="1:14" ht="18.75" customHeight="1">
      <c r="B15" s="43" t="s">
        <v>35</v>
      </c>
      <c r="C15" s="44"/>
      <c r="D15" s="60">
        <v>53634955</v>
      </c>
      <c r="E15" s="45">
        <f t="shared" si="0"/>
        <v>3.2251330270325687E-3</v>
      </c>
      <c r="F15" s="41">
        <f t="shared" si="1"/>
        <v>18</v>
      </c>
      <c r="G15" s="60">
        <v>14371</v>
      </c>
      <c r="H15" s="46">
        <f t="shared" si="2"/>
        <v>17</v>
      </c>
      <c r="I15" s="60">
        <v>2774</v>
      </c>
      <c r="J15" s="41">
        <f t="shared" si="3"/>
        <v>18</v>
      </c>
      <c r="K15" s="47">
        <f t="shared" si="4"/>
        <v>19334.879235760636</v>
      </c>
      <c r="L15" s="41">
        <f t="shared" si="5"/>
        <v>17</v>
      </c>
      <c r="M15" s="22">
        <f t="shared" si="6"/>
        <v>0.13155648297448544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3087821685</v>
      </c>
      <c r="E16" s="45">
        <f t="shared" si="0"/>
        <v>0.18567435542513006</v>
      </c>
      <c r="F16" s="41">
        <f t="shared" si="1"/>
        <v>1</v>
      </c>
      <c r="G16" s="60">
        <v>253484</v>
      </c>
      <c r="H16" s="46">
        <f t="shared" si="2"/>
        <v>1</v>
      </c>
      <c r="I16" s="60">
        <v>16473</v>
      </c>
      <c r="J16" s="41">
        <f t="shared" si="3"/>
        <v>1</v>
      </c>
      <c r="K16" s="47">
        <f t="shared" si="4"/>
        <v>187447.44035694774</v>
      </c>
      <c r="L16" s="41">
        <f t="shared" si="5"/>
        <v>2</v>
      </c>
      <c r="M16" s="22">
        <f t="shared" si="6"/>
        <v>0.78122925163615664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1097649132</v>
      </c>
      <c r="E17" s="45">
        <f t="shared" si="0"/>
        <v>6.6002935356370335E-2</v>
      </c>
      <c r="F17" s="41">
        <f t="shared" si="1"/>
        <v>7</v>
      </c>
      <c r="G17" s="60">
        <v>85714</v>
      </c>
      <c r="H17" s="46">
        <f t="shared" si="2"/>
        <v>6</v>
      </c>
      <c r="I17" s="60">
        <v>10657</v>
      </c>
      <c r="J17" s="41">
        <f t="shared" si="3"/>
        <v>5</v>
      </c>
      <c r="K17" s="47">
        <f t="shared" si="4"/>
        <v>102997.94801538895</v>
      </c>
      <c r="L17" s="41">
        <f t="shared" si="5"/>
        <v>6</v>
      </c>
      <c r="M17" s="22">
        <f t="shared" si="6"/>
        <v>0.50540643080717063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1203410444</v>
      </c>
      <c r="E18" s="45">
        <f t="shared" si="0"/>
        <v>7.2362487635541553E-2</v>
      </c>
      <c r="F18" s="41">
        <f t="shared" si="1"/>
        <v>5</v>
      </c>
      <c r="G18" s="60">
        <v>200584</v>
      </c>
      <c r="H18" s="46">
        <f t="shared" si="2"/>
        <v>3</v>
      </c>
      <c r="I18" s="60">
        <v>14757</v>
      </c>
      <c r="J18" s="41">
        <f t="shared" si="3"/>
        <v>3</v>
      </c>
      <c r="K18" s="47">
        <f t="shared" si="4"/>
        <v>81548.447787490688</v>
      </c>
      <c r="L18" s="41">
        <f t="shared" si="5"/>
        <v>9</v>
      </c>
      <c r="M18" s="22">
        <f t="shared" si="6"/>
        <v>0.69984824053874606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325128745</v>
      </c>
      <c r="E19" s="45">
        <f t="shared" si="0"/>
        <v>1.9550374444001123E-2</v>
      </c>
      <c r="F19" s="41">
        <f t="shared" si="1"/>
        <v>12</v>
      </c>
      <c r="G19" s="60">
        <v>67280</v>
      </c>
      <c r="H19" s="46">
        <f t="shared" si="2"/>
        <v>10</v>
      </c>
      <c r="I19" s="60">
        <v>8636</v>
      </c>
      <c r="J19" s="41">
        <f t="shared" si="3"/>
        <v>10</v>
      </c>
      <c r="K19" s="47">
        <f t="shared" si="4"/>
        <v>37648.071445113477</v>
      </c>
      <c r="L19" s="41">
        <f t="shared" si="5"/>
        <v>15</v>
      </c>
      <c r="M19" s="22">
        <f t="shared" si="6"/>
        <v>0.40956084605899651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2084976596</v>
      </c>
      <c r="E20" s="45">
        <f t="shared" si="0"/>
        <v>0.12537209885511308</v>
      </c>
      <c r="F20" s="41">
        <f t="shared" si="1"/>
        <v>2</v>
      </c>
      <c r="G20" s="60">
        <v>190516</v>
      </c>
      <c r="H20" s="46">
        <f t="shared" si="2"/>
        <v>4</v>
      </c>
      <c r="I20" s="60">
        <v>14181</v>
      </c>
      <c r="J20" s="41">
        <f t="shared" si="3"/>
        <v>4</v>
      </c>
      <c r="K20" s="47">
        <f t="shared" si="4"/>
        <v>147026.06276003103</v>
      </c>
      <c r="L20" s="41">
        <f t="shared" si="5"/>
        <v>4</v>
      </c>
      <c r="M20" s="22">
        <f t="shared" si="6"/>
        <v>0.67253153751304184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1479980405</v>
      </c>
      <c r="E21" s="45">
        <f t="shared" si="0"/>
        <v>8.8992965194555254E-2</v>
      </c>
      <c r="F21" s="41">
        <f t="shared" si="1"/>
        <v>4</v>
      </c>
      <c r="G21" s="60">
        <v>85128</v>
      </c>
      <c r="H21" s="46">
        <f t="shared" si="2"/>
        <v>7</v>
      </c>
      <c r="I21" s="60">
        <v>8636</v>
      </c>
      <c r="J21" s="41">
        <f t="shared" si="3"/>
        <v>10</v>
      </c>
      <c r="K21" s="47">
        <f t="shared" si="4"/>
        <v>171373.36787864752</v>
      </c>
      <c r="L21" s="41">
        <f t="shared" si="5"/>
        <v>3</v>
      </c>
      <c r="M21" s="22">
        <f t="shared" si="6"/>
        <v>0.40956084605899651</v>
      </c>
      <c r="N21" s="15">
        <f t="shared" si="7"/>
        <v>10</v>
      </c>
    </row>
    <row r="22" spans="2:15" ht="18.75" customHeight="1">
      <c r="B22" s="17" t="s">
        <v>284</v>
      </c>
      <c r="C22" s="69"/>
      <c r="D22" s="60">
        <v>8860</v>
      </c>
      <c r="E22" s="45">
        <f t="shared" si="0"/>
        <v>5.3276223722959329E-7</v>
      </c>
      <c r="F22" s="41">
        <f t="shared" si="1"/>
        <v>21</v>
      </c>
      <c r="G22" s="60">
        <v>5</v>
      </c>
      <c r="H22" s="46">
        <f t="shared" si="2"/>
        <v>21</v>
      </c>
      <c r="I22" s="60">
        <v>3</v>
      </c>
      <c r="J22" s="41">
        <f t="shared" si="3"/>
        <v>21</v>
      </c>
      <c r="K22" s="47">
        <f t="shared" si="4"/>
        <v>2953.3333333333335</v>
      </c>
      <c r="L22" s="41">
        <f t="shared" si="5"/>
        <v>21</v>
      </c>
      <c r="M22" s="22">
        <f t="shared" si="6"/>
        <v>1.4227449492554303E-4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1268</v>
      </c>
      <c r="E23" s="45">
        <f t="shared" si="0"/>
        <v>7.6246333725409058E-8</v>
      </c>
      <c r="F23" s="41">
        <f t="shared" si="1"/>
        <v>22</v>
      </c>
      <c r="G23" s="60">
        <v>3</v>
      </c>
      <c r="H23" s="46">
        <f t="shared" si="2"/>
        <v>22</v>
      </c>
      <c r="I23" s="60">
        <v>2</v>
      </c>
      <c r="J23" s="41">
        <f t="shared" si="3"/>
        <v>22</v>
      </c>
      <c r="K23" s="47">
        <f t="shared" si="4"/>
        <v>634</v>
      </c>
      <c r="L23" s="41">
        <f t="shared" si="5"/>
        <v>22</v>
      </c>
      <c r="M23" s="22">
        <f t="shared" si="6"/>
        <v>9.4849663283695342E-5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5175038</v>
      </c>
      <c r="E24" s="45">
        <f t="shared" si="0"/>
        <v>3.1118113122213993E-4</v>
      </c>
      <c r="F24" s="41">
        <f t="shared" si="1"/>
        <v>19</v>
      </c>
      <c r="G24" s="60">
        <v>1274</v>
      </c>
      <c r="H24" s="46">
        <f t="shared" si="2"/>
        <v>19</v>
      </c>
      <c r="I24" s="60">
        <v>350</v>
      </c>
      <c r="J24" s="41">
        <f t="shared" si="3"/>
        <v>19</v>
      </c>
      <c r="K24" s="47">
        <f t="shared" si="4"/>
        <v>14785.822857142857</v>
      </c>
      <c r="L24" s="41">
        <f t="shared" si="5"/>
        <v>19</v>
      </c>
      <c r="M24" s="22">
        <f t="shared" si="6"/>
        <v>1.6598691074646683E-2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282351730</v>
      </c>
      <c r="E25" s="45">
        <f t="shared" si="0"/>
        <v>1.69781421400052E-2</v>
      </c>
      <c r="F25" s="41">
        <f t="shared" si="1"/>
        <v>15</v>
      </c>
      <c r="G25" s="60">
        <v>73281</v>
      </c>
      <c r="H25" s="46">
        <f t="shared" si="2"/>
        <v>9</v>
      </c>
      <c r="I25" s="60">
        <v>9495</v>
      </c>
      <c r="J25" s="41">
        <f t="shared" si="3"/>
        <v>6</v>
      </c>
      <c r="K25" s="47">
        <f t="shared" si="4"/>
        <v>29736.885729331229</v>
      </c>
      <c r="L25" s="41">
        <f t="shared" si="5"/>
        <v>16</v>
      </c>
      <c r="M25" s="22">
        <f t="shared" si="6"/>
        <v>0.45029877643934363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909869323</v>
      </c>
      <c r="E26" s="45">
        <f t="shared" si="0"/>
        <v>5.4711514233414832E-2</v>
      </c>
      <c r="F26" s="41">
        <f t="shared" si="1"/>
        <v>8</v>
      </c>
      <c r="G26" s="60">
        <v>42471</v>
      </c>
      <c r="H26" s="46">
        <f t="shared" si="2"/>
        <v>12</v>
      </c>
      <c r="I26" s="60">
        <v>6945</v>
      </c>
      <c r="J26" s="41">
        <f t="shared" si="3"/>
        <v>13</v>
      </c>
      <c r="K26" s="47">
        <f t="shared" si="4"/>
        <v>131010.70165586752</v>
      </c>
      <c r="L26" s="41">
        <f t="shared" si="5"/>
        <v>5</v>
      </c>
      <c r="M26" s="22">
        <f t="shared" si="6"/>
        <v>0.3293654557526321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87166948</v>
      </c>
      <c r="E27" s="45">
        <f t="shared" si="0"/>
        <v>5.2414512673764806E-3</v>
      </c>
      <c r="F27" s="41">
        <f t="shared" si="1"/>
        <v>17</v>
      </c>
      <c r="G27" s="60">
        <v>37944</v>
      </c>
      <c r="H27" s="46">
        <f t="shared" si="2"/>
        <v>14</v>
      </c>
      <c r="I27" s="60">
        <v>5034</v>
      </c>
      <c r="J27" s="41">
        <f t="shared" si="3"/>
        <v>15</v>
      </c>
      <c r="K27" s="47">
        <f t="shared" si="4"/>
        <v>17315.643226062773</v>
      </c>
      <c r="L27" s="41">
        <f t="shared" si="5"/>
        <v>18</v>
      </c>
      <c r="M27" s="22">
        <f t="shared" si="6"/>
        <v>0.23873660248506118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493776598</v>
      </c>
      <c r="E28" s="45">
        <f t="shared" si="0"/>
        <v>2.9691368514909427E-2</v>
      </c>
      <c r="F28" s="41">
        <f t="shared" si="1"/>
        <v>11</v>
      </c>
      <c r="G28" s="60">
        <v>13834</v>
      </c>
      <c r="H28" s="46">
        <f t="shared" si="2"/>
        <v>18</v>
      </c>
      <c r="I28" s="60">
        <v>5825</v>
      </c>
      <c r="J28" s="41">
        <f t="shared" si="3"/>
        <v>14</v>
      </c>
      <c r="K28" s="47">
        <f t="shared" si="4"/>
        <v>84768.514678111591</v>
      </c>
      <c r="L28" s="41">
        <f t="shared" si="5"/>
        <v>7</v>
      </c>
      <c r="M28" s="22">
        <f t="shared" si="6"/>
        <v>0.2762496443137627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741584</v>
      </c>
      <c r="E29" s="50">
        <f t="shared" si="0"/>
        <v>4.4592319518472989E-5</v>
      </c>
      <c r="F29" s="41">
        <f t="shared" si="1"/>
        <v>20</v>
      </c>
      <c r="G29" s="61">
        <v>505</v>
      </c>
      <c r="H29" s="46">
        <f t="shared" si="2"/>
        <v>20</v>
      </c>
      <c r="I29" s="61">
        <v>58</v>
      </c>
      <c r="J29" s="41">
        <f t="shared" si="3"/>
        <v>20</v>
      </c>
      <c r="K29" s="51">
        <f t="shared" si="4"/>
        <v>12785.931034482759</v>
      </c>
      <c r="L29" s="41">
        <f t="shared" si="5"/>
        <v>20</v>
      </c>
      <c r="M29" s="28">
        <f t="shared" si="6"/>
        <v>2.7506402352271649E-3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16630307820</v>
      </c>
      <c r="E30" s="70"/>
      <c r="F30" s="71"/>
      <c r="G30" s="62">
        <v>493904</v>
      </c>
      <c r="H30" s="71"/>
      <c r="I30" s="62">
        <v>19036</v>
      </c>
      <c r="J30" s="71"/>
      <c r="K30" s="54">
        <f>IFERROR(D30/I30,0)</f>
        <v>873624.07123345241</v>
      </c>
      <c r="L30" s="71"/>
      <c r="M30" s="30">
        <f t="shared" si="6"/>
        <v>0.90277909513421228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19" priority="24" stopIfTrue="1">
      <formula>$F8&lt;=5</formula>
    </cfRule>
  </conditionalFormatting>
  <conditionalFormatting sqref="H8:H29">
    <cfRule type="expression" dxfId="218" priority="25" stopIfTrue="1">
      <formula>$H8&lt;=5</formula>
    </cfRule>
  </conditionalFormatting>
  <conditionalFormatting sqref="J8:J29">
    <cfRule type="expression" dxfId="217" priority="26" stopIfTrue="1">
      <formula>$J8&lt;=5</formula>
    </cfRule>
  </conditionalFormatting>
  <conditionalFormatting sqref="L8:L29">
    <cfRule type="expression" dxfId="216" priority="27" stopIfTrue="1">
      <formula>$L8&lt;=5</formula>
    </cfRule>
  </conditionalFormatting>
  <conditionalFormatting sqref="E8:E29">
    <cfRule type="expression" dxfId="215" priority="22" stopIfTrue="1">
      <formula>$F8&lt;=5</formula>
    </cfRule>
  </conditionalFormatting>
  <conditionalFormatting sqref="G8:G29">
    <cfRule type="expression" dxfId="214" priority="20" stopIfTrue="1">
      <formula>$H8&lt;=5</formula>
    </cfRule>
  </conditionalFormatting>
  <conditionalFormatting sqref="I8:I29">
    <cfRule type="expression" dxfId="213" priority="18" stopIfTrue="1">
      <formula>$J8&lt;=5</formula>
    </cfRule>
  </conditionalFormatting>
  <conditionalFormatting sqref="K8:K29">
    <cfRule type="expression" dxfId="212" priority="16" stopIfTrue="1">
      <formula>$L8&lt;=5</formula>
    </cfRule>
  </conditionalFormatting>
  <conditionalFormatting sqref="D8:D29">
    <cfRule type="expression" dxfId="211" priority="14" stopIfTrue="1">
      <formula>$F8&lt;=5</formula>
    </cfRule>
  </conditionalFormatting>
  <conditionalFormatting sqref="N8:N29">
    <cfRule type="expression" dxfId="210" priority="8" stopIfTrue="1">
      <formula>$N8&lt;=5</formula>
    </cfRule>
  </conditionalFormatting>
  <conditionalFormatting sqref="M8:M29">
    <cfRule type="expression" dxfId="209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9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246</v>
      </c>
    </row>
    <row r="3" spans="1:14" s="1" customFormat="1" ht="18.75" customHeight="1">
      <c r="A3" s="35"/>
      <c r="B3" s="116" t="s">
        <v>179</v>
      </c>
      <c r="C3" s="117"/>
      <c r="D3" s="126">
        <v>13466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209329997</v>
      </c>
      <c r="E8" s="40">
        <f t="shared" ref="E8:E29" si="0">IFERROR(D8/$D$30,0)</f>
        <v>1.9097194194628409E-2</v>
      </c>
      <c r="F8" s="41">
        <f>_xlfn.IFS(D8&gt;0,RANK(D8,$D$8:$D$29,0),D8=0,"-")</f>
        <v>14</v>
      </c>
      <c r="G8" s="59">
        <v>22126</v>
      </c>
      <c r="H8" s="46">
        <f>_xlfn.IFS(G8&gt;0,RANK(G8,$G$8:$G$29,0),G8=0,"-")</f>
        <v>14</v>
      </c>
      <c r="I8" s="59">
        <v>4317</v>
      </c>
      <c r="J8" s="41">
        <f>_xlfn.IFS(I8&gt;0,RANK(I8,$I$8:$I$29,0),I8=0,"-")</f>
        <v>12</v>
      </c>
      <c r="K8" s="42">
        <f>IFERROR(D8/I8,0)</f>
        <v>48489.69122075515</v>
      </c>
      <c r="L8" s="41">
        <f>_xlfn.IFS(K8&gt;0,RANK(K8,$K$8:$K$29,0),K8=0,"-")</f>
        <v>14</v>
      </c>
      <c r="M8" s="16">
        <f>IFERROR(I8/$D$3,0)</f>
        <v>0.32058517748403387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1328418657</v>
      </c>
      <c r="E9" s="45">
        <f t="shared" si="0"/>
        <v>0.12119175191358965</v>
      </c>
      <c r="F9" s="41">
        <f t="shared" ref="F9:F29" si="1">_xlfn.IFS(D9&gt;0,RANK(D9,$D$8:$D$29,0),D9=0,"-")</f>
        <v>3</v>
      </c>
      <c r="G9" s="60">
        <v>33131</v>
      </c>
      <c r="H9" s="46">
        <f t="shared" ref="H9:H29" si="2">_xlfn.IFS(G9&gt;0,RANK(G9,$G$8:$G$29,0),G9=0,"-")</f>
        <v>11</v>
      </c>
      <c r="I9" s="60">
        <v>6015</v>
      </c>
      <c r="J9" s="41">
        <f t="shared" ref="J9:J29" si="3">_xlfn.IFS(I9&gt;0,RANK(I9,$I$8:$I$29,0),I9=0,"-")</f>
        <v>6</v>
      </c>
      <c r="K9" s="47">
        <f t="shared" ref="K9:K29" si="4">IFERROR(D9/I9,0)</f>
        <v>220850.98204488779</v>
      </c>
      <c r="L9" s="41">
        <f t="shared" ref="L9:L29" si="5">_xlfn.IFS(K9&gt;0,RANK(K9,$K$8:$K$29,0),K9=0,"-")</f>
        <v>1</v>
      </c>
      <c r="M9" s="22">
        <f t="shared" ref="M9:M30" si="6">IFERROR(I9/$D$3,0)</f>
        <v>0.44668052873904651</v>
      </c>
      <c r="N9" s="15">
        <f t="shared" ref="N9:N29" si="7">_xlfn.IFS(M9&gt;0,RANK(M9,$M$8:$M$29,0),M9=0,"-")</f>
        <v>6</v>
      </c>
    </row>
    <row r="10" spans="1:14" ht="18.75" customHeight="1">
      <c r="B10" s="43" t="s">
        <v>30</v>
      </c>
      <c r="C10" s="44"/>
      <c r="D10" s="60">
        <v>178496222</v>
      </c>
      <c r="E10" s="45">
        <f t="shared" si="0"/>
        <v>1.6284226166312435E-2</v>
      </c>
      <c r="F10" s="41">
        <f t="shared" si="1"/>
        <v>16</v>
      </c>
      <c r="G10" s="60">
        <v>13696</v>
      </c>
      <c r="H10" s="46">
        <f t="shared" si="2"/>
        <v>16</v>
      </c>
      <c r="I10" s="60">
        <v>2648</v>
      </c>
      <c r="J10" s="41">
        <f t="shared" si="3"/>
        <v>16</v>
      </c>
      <c r="K10" s="47">
        <f t="shared" si="4"/>
        <v>67407.938821752265</v>
      </c>
      <c r="L10" s="41">
        <f t="shared" si="5"/>
        <v>13</v>
      </c>
      <c r="M10" s="22">
        <f t="shared" si="6"/>
        <v>0.19664339818802912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802656724</v>
      </c>
      <c r="E11" s="45">
        <f t="shared" si="0"/>
        <v>7.3226444129038309E-2</v>
      </c>
      <c r="F11" s="41">
        <f t="shared" si="1"/>
        <v>5</v>
      </c>
      <c r="G11" s="60">
        <v>142771</v>
      </c>
      <c r="H11" s="46">
        <f t="shared" si="2"/>
        <v>2</v>
      </c>
      <c r="I11" s="60">
        <v>9952</v>
      </c>
      <c r="J11" s="41">
        <f t="shared" si="3"/>
        <v>2</v>
      </c>
      <c r="K11" s="47">
        <f t="shared" si="4"/>
        <v>80652.805868167197</v>
      </c>
      <c r="L11" s="41">
        <f t="shared" si="5"/>
        <v>11</v>
      </c>
      <c r="M11" s="22">
        <f t="shared" si="6"/>
        <v>0.73904648744987378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252025346</v>
      </c>
      <c r="E12" s="45">
        <f t="shared" si="0"/>
        <v>2.2992294671128361E-2</v>
      </c>
      <c r="F12" s="41">
        <f t="shared" si="1"/>
        <v>12</v>
      </c>
      <c r="G12" s="60">
        <v>28917</v>
      </c>
      <c r="H12" s="46">
        <f t="shared" si="2"/>
        <v>12</v>
      </c>
      <c r="I12" s="60">
        <v>2559</v>
      </c>
      <c r="J12" s="41">
        <f t="shared" si="3"/>
        <v>17</v>
      </c>
      <c r="K12" s="47">
        <f t="shared" si="4"/>
        <v>98485.871824931615</v>
      </c>
      <c r="L12" s="41">
        <f t="shared" si="5"/>
        <v>7</v>
      </c>
      <c r="M12" s="22">
        <f t="shared" si="6"/>
        <v>0.190034160106936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516909967</v>
      </c>
      <c r="E13" s="45">
        <f t="shared" si="0"/>
        <v>4.7157742141170349E-2</v>
      </c>
      <c r="F13" s="41">
        <f t="shared" si="1"/>
        <v>9</v>
      </c>
      <c r="G13" s="60">
        <v>77836</v>
      </c>
      <c r="H13" s="46">
        <f t="shared" si="2"/>
        <v>5</v>
      </c>
      <c r="I13" s="60">
        <v>5684</v>
      </c>
      <c r="J13" s="41">
        <f t="shared" si="3"/>
        <v>7</v>
      </c>
      <c r="K13" s="47">
        <f t="shared" si="4"/>
        <v>90941.232758620696</v>
      </c>
      <c r="L13" s="41">
        <f t="shared" si="5"/>
        <v>8</v>
      </c>
      <c r="M13" s="22">
        <f t="shared" si="6"/>
        <v>0.42210010396554287</v>
      </c>
      <c r="N13" s="15">
        <f t="shared" si="7"/>
        <v>7</v>
      </c>
    </row>
    <row r="14" spans="1:14" ht="18.75" customHeight="1">
      <c r="B14" s="43" t="s">
        <v>34</v>
      </c>
      <c r="C14" s="44"/>
      <c r="D14" s="60">
        <v>411957833</v>
      </c>
      <c r="E14" s="45">
        <f t="shared" si="0"/>
        <v>3.7582949646721195E-2</v>
      </c>
      <c r="F14" s="41">
        <f t="shared" si="1"/>
        <v>10</v>
      </c>
      <c r="G14" s="60">
        <v>37870</v>
      </c>
      <c r="H14" s="46">
        <f t="shared" si="2"/>
        <v>9</v>
      </c>
      <c r="I14" s="60">
        <v>5632</v>
      </c>
      <c r="J14" s="41">
        <f t="shared" si="3"/>
        <v>8</v>
      </c>
      <c r="K14" s="47">
        <f t="shared" si="4"/>
        <v>73145.922052556823</v>
      </c>
      <c r="L14" s="41">
        <f t="shared" si="5"/>
        <v>12</v>
      </c>
      <c r="M14" s="22">
        <f t="shared" si="6"/>
        <v>0.41823852665973565</v>
      </c>
      <c r="N14" s="15">
        <f t="shared" si="7"/>
        <v>8</v>
      </c>
    </row>
    <row r="15" spans="1:14" ht="18.75" customHeight="1">
      <c r="B15" s="43" t="s">
        <v>149</v>
      </c>
      <c r="C15" s="44"/>
      <c r="D15" s="60">
        <v>33793200</v>
      </c>
      <c r="E15" s="45">
        <f t="shared" si="0"/>
        <v>3.0829566335775407E-3</v>
      </c>
      <c r="F15" s="41">
        <f t="shared" si="1"/>
        <v>18</v>
      </c>
      <c r="G15" s="60">
        <v>7304</v>
      </c>
      <c r="H15" s="46">
        <f t="shared" si="2"/>
        <v>18</v>
      </c>
      <c r="I15" s="60">
        <v>1675</v>
      </c>
      <c r="J15" s="41">
        <f t="shared" si="3"/>
        <v>18</v>
      </c>
      <c r="K15" s="47">
        <f t="shared" si="4"/>
        <v>20175.044776119405</v>
      </c>
      <c r="L15" s="41">
        <f t="shared" si="5"/>
        <v>18</v>
      </c>
      <c r="M15" s="22">
        <f t="shared" si="6"/>
        <v>0.12438734590821328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2087940834</v>
      </c>
      <c r="E16" s="45">
        <f t="shared" si="0"/>
        <v>0.19048302749362958</v>
      </c>
      <c r="F16" s="41">
        <f t="shared" si="1"/>
        <v>1</v>
      </c>
      <c r="G16" s="60">
        <v>161364</v>
      </c>
      <c r="H16" s="46">
        <f t="shared" si="2"/>
        <v>1</v>
      </c>
      <c r="I16" s="60">
        <v>10336</v>
      </c>
      <c r="J16" s="41">
        <f t="shared" si="3"/>
        <v>1</v>
      </c>
      <c r="K16" s="47">
        <f t="shared" si="4"/>
        <v>202006.6596362229</v>
      </c>
      <c r="L16" s="41">
        <f t="shared" si="5"/>
        <v>2</v>
      </c>
      <c r="M16" s="22">
        <f t="shared" si="6"/>
        <v>0.76756275063121937</v>
      </c>
      <c r="N16" s="15">
        <f t="shared" si="7"/>
        <v>1</v>
      </c>
    </row>
    <row r="17" spans="2:15" ht="18.75" customHeight="1">
      <c r="B17" s="43" t="s">
        <v>150</v>
      </c>
      <c r="C17" s="44"/>
      <c r="D17" s="60">
        <v>673342818</v>
      </c>
      <c r="E17" s="45">
        <f t="shared" si="0"/>
        <v>6.1429125014052968E-2</v>
      </c>
      <c r="F17" s="41">
        <f t="shared" si="1"/>
        <v>7</v>
      </c>
      <c r="G17" s="60">
        <v>51051</v>
      </c>
      <c r="H17" s="46">
        <f t="shared" si="2"/>
        <v>6</v>
      </c>
      <c r="I17" s="60">
        <v>6463</v>
      </c>
      <c r="J17" s="41">
        <f t="shared" si="3"/>
        <v>5</v>
      </c>
      <c r="K17" s="47">
        <f t="shared" si="4"/>
        <v>104184.2515859508</v>
      </c>
      <c r="L17" s="41">
        <f t="shared" si="5"/>
        <v>6</v>
      </c>
      <c r="M17" s="22">
        <f t="shared" si="6"/>
        <v>0.47994950245061635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787073653</v>
      </c>
      <c r="E18" s="45">
        <f t="shared" si="0"/>
        <v>7.1804799179434248E-2</v>
      </c>
      <c r="F18" s="41">
        <f t="shared" si="1"/>
        <v>6</v>
      </c>
      <c r="G18" s="60">
        <v>125291</v>
      </c>
      <c r="H18" s="46">
        <f t="shared" si="2"/>
        <v>3</v>
      </c>
      <c r="I18" s="60">
        <v>9154</v>
      </c>
      <c r="J18" s="41">
        <f t="shared" si="3"/>
        <v>3</v>
      </c>
      <c r="K18" s="47">
        <f t="shared" si="4"/>
        <v>85981.390976622235</v>
      </c>
      <c r="L18" s="41">
        <f t="shared" si="5"/>
        <v>10</v>
      </c>
      <c r="M18" s="22">
        <f t="shared" si="6"/>
        <v>0.67978612802613991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215364561</v>
      </c>
      <c r="E19" s="45">
        <f t="shared" si="0"/>
        <v>1.9647728003635789E-2</v>
      </c>
      <c r="F19" s="41">
        <f t="shared" si="1"/>
        <v>13</v>
      </c>
      <c r="G19" s="60">
        <v>40840</v>
      </c>
      <c r="H19" s="46">
        <f t="shared" si="2"/>
        <v>8</v>
      </c>
      <c r="I19" s="60">
        <v>5347</v>
      </c>
      <c r="J19" s="41">
        <f t="shared" si="3"/>
        <v>10</v>
      </c>
      <c r="K19" s="47">
        <f t="shared" si="4"/>
        <v>40277.643725453527</v>
      </c>
      <c r="L19" s="41">
        <f t="shared" si="5"/>
        <v>16</v>
      </c>
      <c r="M19" s="22">
        <f t="shared" si="6"/>
        <v>0.39707411257983066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1348423481</v>
      </c>
      <c r="E20" s="45">
        <f t="shared" si="0"/>
        <v>0.123016793781609</v>
      </c>
      <c r="F20" s="41">
        <f t="shared" si="1"/>
        <v>2</v>
      </c>
      <c r="G20" s="60">
        <v>120972</v>
      </c>
      <c r="H20" s="46">
        <f t="shared" si="2"/>
        <v>4</v>
      </c>
      <c r="I20" s="60">
        <v>8745</v>
      </c>
      <c r="J20" s="41">
        <f t="shared" si="3"/>
        <v>4</v>
      </c>
      <c r="K20" s="47">
        <f t="shared" si="4"/>
        <v>154193.65134362492</v>
      </c>
      <c r="L20" s="41">
        <f t="shared" si="5"/>
        <v>5</v>
      </c>
      <c r="M20" s="22">
        <f t="shared" si="6"/>
        <v>0.64941333729392547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871141964</v>
      </c>
      <c r="E21" s="45">
        <f t="shared" si="0"/>
        <v>7.9474358649123708E-2</v>
      </c>
      <c r="F21" s="41">
        <f t="shared" si="1"/>
        <v>4</v>
      </c>
      <c r="G21" s="60">
        <v>50828</v>
      </c>
      <c r="H21" s="46">
        <f t="shared" si="2"/>
        <v>7</v>
      </c>
      <c r="I21" s="60">
        <v>5025</v>
      </c>
      <c r="J21" s="41">
        <f t="shared" si="3"/>
        <v>11</v>
      </c>
      <c r="K21" s="47">
        <f t="shared" si="4"/>
        <v>173361.58487562189</v>
      </c>
      <c r="L21" s="41">
        <f t="shared" si="5"/>
        <v>3</v>
      </c>
      <c r="M21" s="22">
        <f t="shared" si="6"/>
        <v>0.37316203772463985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22481</v>
      </c>
      <c r="E22" s="45">
        <f t="shared" si="0"/>
        <v>2.0509436241449964E-6</v>
      </c>
      <c r="F22" s="41">
        <f t="shared" si="1"/>
        <v>21</v>
      </c>
      <c r="G22" s="60">
        <v>24</v>
      </c>
      <c r="H22" s="46">
        <f t="shared" si="2"/>
        <v>21</v>
      </c>
      <c r="I22" s="60">
        <v>18</v>
      </c>
      <c r="J22" s="41">
        <f t="shared" si="3"/>
        <v>21</v>
      </c>
      <c r="K22" s="47">
        <f t="shared" si="4"/>
        <v>1248.9444444444443</v>
      </c>
      <c r="L22" s="41">
        <f t="shared" si="5"/>
        <v>22</v>
      </c>
      <c r="M22" s="22">
        <f t="shared" si="6"/>
        <v>1.3366998366255755E-3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5027</v>
      </c>
      <c r="E23" s="45">
        <f t="shared" si="0"/>
        <v>4.5861365591285516E-7</v>
      </c>
      <c r="F23" s="41">
        <f t="shared" si="1"/>
        <v>22</v>
      </c>
      <c r="G23" s="60">
        <v>3</v>
      </c>
      <c r="H23" s="46">
        <f t="shared" si="2"/>
        <v>22</v>
      </c>
      <c r="I23" s="60">
        <v>2</v>
      </c>
      <c r="J23" s="41">
        <f t="shared" si="3"/>
        <v>22</v>
      </c>
      <c r="K23" s="47">
        <f t="shared" si="4"/>
        <v>2513.5</v>
      </c>
      <c r="L23" s="41">
        <f t="shared" si="5"/>
        <v>21</v>
      </c>
      <c r="M23" s="22">
        <f t="shared" si="6"/>
        <v>1.4852220406950839E-4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12681951</v>
      </c>
      <c r="E24" s="45">
        <f t="shared" si="0"/>
        <v>1.1569755146643504E-3</v>
      </c>
      <c r="F24" s="41">
        <f t="shared" si="1"/>
        <v>19</v>
      </c>
      <c r="G24" s="60">
        <v>866</v>
      </c>
      <c r="H24" s="46">
        <f t="shared" si="2"/>
        <v>19</v>
      </c>
      <c r="I24" s="60">
        <v>277</v>
      </c>
      <c r="J24" s="41">
        <f t="shared" si="3"/>
        <v>19</v>
      </c>
      <c r="K24" s="47">
        <f t="shared" si="4"/>
        <v>45783.216606498194</v>
      </c>
      <c r="L24" s="41">
        <f t="shared" si="5"/>
        <v>15</v>
      </c>
      <c r="M24" s="22">
        <f t="shared" si="6"/>
        <v>2.0570325263626912E-2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191185998</v>
      </c>
      <c r="E25" s="45">
        <f t="shared" si="0"/>
        <v>1.7441915556420891E-2</v>
      </c>
      <c r="F25" s="41">
        <f t="shared" si="1"/>
        <v>15</v>
      </c>
      <c r="G25" s="60">
        <v>37517</v>
      </c>
      <c r="H25" s="46">
        <f t="shared" si="2"/>
        <v>10</v>
      </c>
      <c r="I25" s="60">
        <v>5352</v>
      </c>
      <c r="J25" s="41">
        <f t="shared" si="3"/>
        <v>9</v>
      </c>
      <c r="K25" s="47">
        <f t="shared" si="4"/>
        <v>35722.346412556057</v>
      </c>
      <c r="L25" s="41">
        <f t="shared" si="5"/>
        <v>17</v>
      </c>
      <c r="M25" s="22">
        <f t="shared" si="6"/>
        <v>0.39744541809000444</v>
      </c>
      <c r="N25" s="15">
        <f t="shared" si="7"/>
        <v>9</v>
      </c>
    </row>
    <row r="26" spans="2:15" ht="18.75" customHeight="1">
      <c r="B26" s="43" t="s">
        <v>144</v>
      </c>
      <c r="C26" s="44"/>
      <c r="D26" s="60">
        <v>642893497</v>
      </c>
      <c r="E26" s="45">
        <f t="shared" si="0"/>
        <v>5.865123075825944E-2</v>
      </c>
      <c r="F26" s="41">
        <f t="shared" si="1"/>
        <v>8</v>
      </c>
      <c r="G26" s="60">
        <v>23030</v>
      </c>
      <c r="H26" s="46">
        <f t="shared" si="2"/>
        <v>13</v>
      </c>
      <c r="I26" s="60">
        <v>3979</v>
      </c>
      <c r="J26" s="41">
        <f t="shared" si="3"/>
        <v>13</v>
      </c>
      <c r="K26" s="47">
        <f t="shared" si="4"/>
        <v>161571.62528273434</v>
      </c>
      <c r="L26" s="41">
        <f t="shared" si="5"/>
        <v>4</v>
      </c>
      <c r="M26" s="22">
        <f t="shared" si="6"/>
        <v>0.29548492499628692</v>
      </c>
      <c r="N26" s="15">
        <f t="shared" si="7"/>
        <v>13</v>
      </c>
    </row>
    <row r="27" spans="2:15" ht="18.75" customHeight="1">
      <c r="B27" s="43" t="s">
        <v>59</v>
      </c>
      <c r="C27" s="44"/>
      <c r="D27" s="60">
        <v>57018594</v>
      </c>
      <c r="E27" s="45">
        <f t="shared" si="0"/>
        <v>5.2018113883729438E-3</v>
      </c>
      <c r="F27" s="41">
        <f t="shared" si="1"/>
        <v>17</v>
      </c>
      <c r="G27" s="60">
        <v>21253</v>
      </c>
      <c r="H27" s="46">
        <f t="shared" si="2"/>
        <v>15</v>
      </c>
      <c r="I27" s="60">
        <v>3215</v>
      </c>
      <c r="J27" s="41">
        <f t="shared" si="3"/>
        <v>15</v>
      </c>
      <c r="K27" s="47">
        <f t="shared" si="4"/>
        <v>17735.176982892692</v>
      </c>
      <c r="L27" s="41">
        <f t="shared" si="5"/>
        <v>19</v>
      </c>
      <c r="M27" s="22">
        <f t="shared" si="6"/>
        <v>0.23874944304173473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340023914</v>
      </c>
      <c r="E28" s="45">
        <f t="shared" si="0"/>
        <v>3.1020411835555654E-2</v>
      </c>
      <c r="F28" s="41">
        <f t="shared" si="1"/>
        <v>11</v>
      </c>
      <c r="G28" s="60">
        <v>9621</v>
      </c>
      <c r="H28" s="46">
        <f t="shared" si="2"/>
        <v>17</v>
      </c>
      <c r="I28" s="60">
        <v>3886</v>
      </c>
      <c r="J28" s="41">
        <f t="shared" si="3"/>
        <v>14</v>
      </c>
      <c r="K28" s="60">
        <f t="shared" si="4"/>
        <v>87499.720535254761</v>
      </c>
      <c r="L28" s="41">
        <f t="shared" si="5"/>
        <v>9</v>
      </c>
      <c r="M28" s="22">
        <f t="shared" si="6"/>
        <v>0.28857864250705478</v>
      </c>
      <c r="N28" s="15">
        <f t="shared" si="7"/>
        <v>14</v>
      </c>
    </row>
    <row r="29" spans="2:15" ht="18.75" customHeight="1" thickBot="1">
      <c r="B29" s="48" t="s">
        <v>151</v>
      </c>
      <c r="C29" s="49"/>
      <c r="D29" s="61">
        <v>589211</v>
      </c>
      <c r="E29" s="50">
        <f t="shared" si="0"/>
        <v>5.3753771795120217E-5</v>
      </c>
      <c r="F29" s="41">
        <f t="shared" si="1"/>
        <v>20</v>
      </c>
      <c r="G29" s="61">
        <v>259</v>
      </c>
      <c r="H29" s="46">
        <f t="shared" si="2"/>
        <v>20</v>
      </c>
      <c r="I29" s="61">
        <v>44</v>
      </c>
      <c r="J29" s="41">
        <f t="shared" si="3"/>
        <v>20</v>
      </c>
      <c r="K29" s="51">
        <f t="shared" si="4"/>
        <v>13391.15909090909</v>
      </c>
      <c r="L29" s="41">
        <f t="shared" si="5"/>
        <v>20</v>
      </c>
      <c r="M29" s="28">
        <f t="shared" si="6"/>
        <v>3.2674884895291848E-3</v>
      </c>
      <c r="N29" s="15">
        <f t="shared" si="7"/>
        <v>20</v>
      </c>
    </row>
    <row r="30" spans="2:15" ht="18.75" customHeight="1" thickTop="1">
      <c r="B30" s="52" t="s">
        <v>62</v>
      </c>
      <c r="C30" s="53"/>
      <c r="D30" s="62">
        <v>10961295930</v>
      </c>
      <c r="E30" s="70"/>
      <c r="F30" s="71"/>
      <c r="G30" s="62">
        <v>316510</v>
      </c>
      <c r="H30" s="71"/>
      <c r="I30" s="62">
        <v>12246</v>
      </c>
      <c r="J30" s="71"/>
      <c r="K30" s="54">
        <f>IFERROR(D30/I30,0)</f>
        <v>895091.9426751592</v>
      </c>
      <c r="L30" s="71"/>
      <c r="M30" s="30">
        <f t="shared" si="6"/>
        <v>0.90940145551759988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08" priority="33" stopIfTrue="1">
      <formula>$F8&lt;=5</formula>
    </cfRule>
  </conditionalFormatting>
  <conditionalFormatting sqref="H8:H29">
    <cfRule type="expression" dxfId="207" priority="34" stopIfTrue="1">
      <formula>$H8&lt;=5</formula>
    </cfRule>
  </conditionalFormatting>
  <conditionalFormatting sqref="J8:J29">
    <cfRule type="expression" dxfId="206" priority="35" stopIfTrue="1">
      <formula>$J8&lt;=5</formula>
    </cfRule>
  </conditionalFormatting>
  <conditionalFormatting sqref="L8:L29">
    <cfRule type="expression" dxfId="205" priority="36" stopIfTrue="1">
      <formula>$L8&lt;=5</formula>
    </cfRule>
  </conditionalFormatting>
  <conditionalFormatting sqref="E8:E29">
    <cfRule type="expression" dxfId="204" priority="31" stopIfTrue="1">
      <formula>$F8&lt;=5</formula>
    </cfRule>
  </conditionalFormatting>
  <conditionalFormatting sqref="G8:G29">
    <cfRule type="expression" dxfId="203" priority="29" stopIfTrue="1">
      <formula>$H8&lt;=5</formula>
    </cfRule>
  </conditionalFormatting>
  <conditionalFormatting sqref="I8:I29">
    <cfRule type="expression" dxfId="202" priority="27" stopIfTrue="1">
      <formula>$J8&lt;=5</formula>
    </cfRule>
  </conditionalFormatting>
  <conditionalFormatting sqref="K8:K29">
    <cfRule type="expression" dxfId="201" priority="25" stopIfTrue="1">
      <formula>$L8&lt;=5</formula>
    </cfRule>
  </conditionalFormatting>
  <conditionalFormatting sqref="D8:D29">
    <cfRule type="expression" dxfId="200" priority="23" stopIfTrue="1">
      <formula>$F8&lt;=5</formula>
    </cfRule>
  </conditionalFormatting>
  <conditionalFormatting sqref="N8:N29">
    <cfRule type="expression" dxfId="199" priority="17" stopIfTrue="1">
      <formula>$N8&lt;=5</formula>
    </cfRule>
  </conditionalFormatting>
  <conditionalFormatting sqref="M8:M29">
    <cfRule type="expression" dxfId="198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70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247</v>
      </c>
    </row>
    <row r="3" spans="1:14" s="1" customFormat="1" ht="18.75" customHeight="1">
      <c r="A3" s="35"/>
      <c r="B3" s="116" t="s">
        <v>179</v>
      </c>
      <c r="C3" s="117"/>
      <c r="D3" s="126">
        <v>9612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152</v>
      </c>
      <c r="C8" s="39"/>
      <c r="D8" s="59">
        <v>142693855</v>
      </c>
      <c r="E8" s="40">
        <f t="shared" ref="E8:E29" si="0">IFERROR(D8/$D$30,0)</f>
        <v>1.6515053413452652E-2</v>
      </c>
      <c r="F8" s="41">
        <f>_xlfn.IFS(D8&gt;0,RANK(D8,$D$8:$D$29,0),D8=0,"-")</f>
        <v>14</v>
      </c>
      <c r="G8" s="59">
        <v>18694</v>
      </c>
      <c r="H8" s="46">
        <f>_xlfn.IFS(G8&gt;0,RANK(G8,$G$8:$G$29,0),G8=0,"-")</f>
        <v>13</v>
      </c>
      <c r="I8" s="59">
        <v>3568</v>
      </c>
      <c r="J8" s="41">
        <f>_xlfn.IFS(I8&gt;0,RANK(I8,$I$8:$I$29,0),I8=0,"-")</f>
        <v>12</v>
      </c>
      <c r="K8" s="42">
        <f>IFERROR(D8/I8,0)</f>
        <v>39992.672365470855</v>
      </c>
      <c r="L8" s="41">
        <f>_xlfn.IFS(K8&gt;0,RANK(K8,$K$8:$K$29,0),K8=0,"-")</f>
        <v>14</v>
      </c>
      <c r="M8" s="16">
        <f>IFERROR(I8/$D$3,0)</f>
        <v>0.3712026633374948</v>
      </c>
      <c r="N8" s="15">
        <f>_xlfn.IFS(M8&gt;0,RANK(M8,$M$8:$M$29,0),M8=0,"-")</f>
        <v>12</v>
      </c>
    </row>
    <row r="9" spans="1:14" ht="18.75" customHeight="1">
      <c r="B9" s="43" t="s">
        <v>146</v>
      </c>
      <c r="C9" s="44"/>
      <c r="D9" s="60">
        <v>941709928</v>
      </c>
      <c r="E9" s="45">
        <f t="shared" si="0"/>
        <v>0.10899130702508986</v>
      </c>
      <c r="F9" s="41">
        <f t="shared" ref="F9:F29" si="1">_xlfn.IFS(D9&gt;0,RANK(D9,$D$8:$D$29,0),D9=0,"-")</f>
        <v>3</v>
      </c>
      <c r="G9" s="60">
        <v>24149</v>
      </c>
      <c r="H9" s="46">
        <f t="shared" ref="H9:H29" si="2">_xlfn.IFS(G9&gt;0,RANK(G9,$G$8:$G$29,0),G9=0,"-")</f>
        <v>11</v>
      </c>
      <c r="I9" s="60">
        <v>4266</v>
      </c>
      <c r="J9" s="41">
        <f t="shared" ref="J9:J29" si="3">_xlfn.IFS(I9&gt;0,RANK(I9,$I$8:$I$29,0),I9=0,"-")</f>
        <v>9</v>
      </c>
      <c r="K9" s="47">
        <f t="shared" ref="K9:K29" si="4">IFERROR(D9/I9,0)</f>
        <v>220747.7562119081</v>
      </c>
      <c r="L9" s="41">
        <f t="shared" ref="L9:L29" si="5">_xlfn.IFS(K9&gt;0,RANK(K9,$K$8:$K$29,0),K9=0,"-")</f>
        <v>2</v>
      </c>
      <c r="M9" s="22">
        <f t="shared" ref="M9:M30" si="6">IFERROR(I9/$D$3,0)</f>
        <v>0.4438202247191011</v>
      </c>
      <c r="N9" s="15">
        <f t="shared" ref="N9:N29" si="7">_xlfn.IFS(M9&gt;0,RANK(M9,$M$8:$M$29,0),M9=0,"-")</f>
        <v>9</v>
      </c>
    </row>
    <row r="10" spans="1:14" ht="18.75" customHeight="1">
      <c r="B10" s="43" t="s">
        <v>153</v>
      </c>
      <c r="C10" s="44"/>
      <c r="D10" s="60">
        <v>121995232</v>
      </c>
      <c r="E10" s="45">
        <f t="shared" si="0"/>
        <v>1.4119443143971046E-2</v>
      </c>
      <c r="F10" s="41">
        <f t="shared" si="1"/>
        <v>16</v>
      </c>
      <c r="G10" s="60">
        <v>9030</v>
      </c>
      <c r="H10" s="46">
        <f t="shared" si="2"/>
        <v>16</v>
      </c>
      <c r="I10" s="60">
        <v>1853</v>
      </c>
      <c r="J10" s="41">
        <f t="shared" si="3"/>
        <v>17</v>
      </c>
      <c r="K10" s="47">
        <f t="shared" si="4"/>
        <v>65836.606583917965</v>
      </c>
      <c r="L10" s="41">
        <f t="shared" si="5"/>
        <v>12</v>
      </c>
      <c r="M10" s="22">
        <f t="shared" si="6"/>
        <v>0.19277985851019558</v>
      </c>
      <c r="N10" s="15">
        <f t="shared" si="7"/>
        <v>17</v>
      </c>
    </row>
    <row r="11" spans="1:14" ht="18.75" customHeight="1">
      <c r="B11" s="43" t="s">
        <v>89</v>
      </c>
      <c r="C11" s="44"/>
      <c r="D11" s="60">
        <v>468532675</v>
      </c>
      <c r="E11" s="45">
        <f t="shared" si="0"/>
        <v>5.4226877209063086E-2</v>
      </c>
      <c r="F11" s="41">
        <f t="shared" si="1"/>
        <v>10</v>
      </c>
      <c r="G11" s="60">
        <v>90362</v>
      </c>
      <c r="H11" s="46">
        <f t="shared" si="2"/>
        <v>4</v>
      </c>
      <c r="I11" s="60">
        <v>6824</v>
      </c>
      <c r="J11" s="41">
        <f t="shared" si="3"/>
        <v>3</v>
      </c>
      <c r="K11" s="47">
        <f t="shared" si="4"/>
        <v>68659.536195779598</v>
      </c>
      <c r="L11" s="41">
        <f t="shared" si="5"/>
        <v>11</v>
      </c>
      <c r="M11" s="22">
        <f t="shared" si="6"/>
        <v>0.70994590095713694</v>
      </c>
      <c r="N11" s="15">
        <f t="shared" si="7"/>
        <v>3</v>
      </c>
    </row>
    <row r="12" spans="1:14" ht="18.75" customHeight="1">
      <c r="B12" s="43" t="s">
        <v>84</v>
      </c>
      <c r="C12" s="44"/>
      <c r="D12" s="60">
        <v>504835659</v>
      </c>
      <c r="E12" s="45">
        <f t="shared" si="0"/>
        <v>5.842849976546341E-2</v>
      </c>
      <c r="F12" s="41">
        <f t="shared" si="1"/>
        <v>9</v>
      </c>
      <c r="G12" s="60">
        <v>19947</v>
      </c>
      <c r="H12" s="46">
        <f t="shared" si="2"/>
        <v>12</v>
      </c>
      <c r="I12" s="60">
        <v>2038</v>
      </c>
      <c r="J12" s="41">
        <f t="shared" si="3"/>
        <v>16</v>
      </c>
      <c r="K12" s="47">
        <f t="shared" si="4"/>
        <v>247711.31452404318</v>
      </c>
      <c r="L12" s="41">
        <f t="shared" si="5"/>
        <v>1</v>
      </c>
      <c r="M12" s="22">
        <f t="shared" si="6"/>
        <v>0.21202663337494798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528102460</v>
      </c>
      <c r="E13" s="45">
        <f t="shared" si="0"/>
        <v>6.1121344956836042E-2</v>
      </c>
      <c r="F13" s="41">
        <f t="shared" si="1"/>
        <v>7</v>
      </c>
      <c r="G13" s="60">
        <v>60300</v>
      </c>
      <c r="H13" s="46">
        <f t="shared" si="2"/>
        <v>5</v>
      </c>
      <c r="I13" s="60">
        <v>4475</v>
      </c>
      <c r="J13" s="41">
        <f t="shared" si="3"/>
        <v>6</v>
      </c>
      <c r="K13" s="47">
        <f t="shared" si="4"/>
        <v>118011.72290502793</v>
      </c>
      <c r="L13" s="41">
        <f t="shared" si="5"/>
        <v>7</v>
      </c>
      <c r="M13" s="22">
        <f t="shared" si="6"/>
        <v>0.46556387848522679</v>
      </c>
      <c r="N13" s="15">
        <f t="shared" si="7"/>
        <v>6</v>
      </c>
    </row>
    <row r="14" spans="1:14" ht="18.75" customHeight="1">
      <c r="B14" s="43" t="s">
        <v>34</v>
      </c>
      <c r="C14" s="44"/>
      <c r="D14" s="60">
        <v>262522809</v>
      </c>
      <c r="E14" s="45">
        <f t="shared" si="0"/>
        <v>3.0383776602605831E-2</v>
      </c>
      <c r="F14" s="41">
        <f t="shared" si="1"/>
        <v>12</v>
      </c>
      <c r="G14" s="60">
        <v>29452</v>
      </c>
      <c r="H14" s="46">
        <f t="shared" si="2"/>
        <v>10</v>
      </c>
      <c r="I14" s="60">
        <v>4256</v>
      </c>
      <c r="J14" s="41">
        <f t="shared" si="3"/>
        <v>10</v>
      </c>
      <c r="K14" s="47">
        <f t="shared" si="4"/>
        <v>61682.990836466168</v>
      </c>
      <c r="L14" s="41">
        <f t="shared" si="5"/>
        <v>13</v>
      </c>
      <c r="M14" s="22">
        <f t="shared" si="6"/>
        <v>0.44277985851019558</v>
      </c>
      <c r="N14" s="15">
        <f t="shared" si="7"/>
        <v>10</v>
      </c>
    </row>
    <row r="15" spans="1:14" ht="18.75" customHeight="1">
      <c r="B15" s="43" t="s">
        <v>35</v>
      </c>
      <c r="C15" s="44"/>
      <c r="D15" s="60">
        <v>24941461</v>
      </c>
      <c r="E15" s="45">
        <f t="shared" si="0"/>
        <v>2.8866664273983363E-3</v>
      </c>
      <c r="F15" s="41">
        <f t="shared" si="1"/>
        <v>18</v>
      </c>
      <c r="G15" s="60">
        <v>6115</v>
      </c>
      <c r="H15" s="46">
        <f t="shared" si="2"/>
        <v>18</v>
      </c>
      <c r="I15" s="60">
        <v>1270</v>
      </c>
      <c r="J15" s="41">
        <f t="shared" si="3"/>
        <v>18</v>
      </c>
      <c r="K15" s="47">
        <f t="shared" si="4"/>
        <v>19638.945669291337</v>
      </c>
      <c r="L15" s="41">
        <f t="shared" si="5"/>
        <v>18</v>
      </c>
      <c r="M15" s="22">
        <f t="shared" si="6"/>
        <v>0.13212650853100291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1606211786</v>
      </c>
      <c r="E16" s="45">
        <f t="shared" si="0"/>
        <v>0.18589919964743529</v>
      </c>
      <c r="F16" s="41">
        <f t="shared" si="1"/>
        <v>1</v>
      </c>
      <c r="G16" s="60">
        <v>119499</v>
      </c>
      <c r="H16" s="46">
        <f t="shared" si="2"/>
        <v>1</v>
      </c>
      <c r="I16" s="60">
        <v>7621</v>
      </c>
      <c r="J16" s="41">
        <f t="shared" si="3"/>
        <v>1</v>
      </c>
      <c r="K16" s="47">
        <f t="shared" si="4"/>
        <v>210761.28933210866</v>
      </c>
      <c r="L16" s="41">
        <f t="shared" si="5"/>
        <v>3</v>
      </c>
      <c r="M16" s="22">
        <f t="shared" si="6"/>
        <v>0.79286308780690806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553616057</v>
      </c>
      <c r="E17" s="45">
        <f t="shared" si="0"/>
        <v>6.4074229068238772E-2</v>
      </c>
      <c r="F17" s="41">
        <f t="shared" si="1"/>
        <v>5</v>
      </c>
      <c r="G17" s="60">
        <v>36796</v>
      </c>
      <c r="H17" s="46">
        <f t="shared" si="2"/>
        <v>6</v>
      </c>
      <c r="I17" s="60">
        <v>4866</v>
      </c>
      <c r="J17" s="41">
        <f t="shared" si="3"/>
        <v>5</v>
      </c>
      <c r="K17" s="47">
        <f t="shared" si="4"/>
        <v>113772.3092889437</v>
      </c>
      <c r="L17" s="41">
        <f t="shared" si="5"/>
        <v>8</v>
      </c>
      <c r="M17" s="22">
        <f t="shared" si="6"/>
        <v>0.50624219725343322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587268105</v>
      </c>
      <c r="E18" s="45">
        <f t="shared" si="0"/>
        <v>6.796903848516897E-2</v>
      </c>
      <c r="F18" s="41">
        <f t="shared" si="1"/>
        <v>4</v>
      </c>
      <c r="G18" s="60">
        <v>95961</v>
      </c>
      <c r="H18" s="46">
        <f t="shared" si="2"/>
        <v>2</v>
      </c>
      <c r="I18" s="60">
        <v>6928</v>
      </c>
      <c r="J18" s="41">
        <f t="shared" si="3"/>
        <v>2</v>
      </c>
      <c r="K18" s="47">
        <f t="shared" si="4"/>
        <v>84767.336172055424</v>
      </c>
      <c r="L18" s="41">
        <f t="shared" si="5"/>
        <v>10</v>
      </c>
      <c r="M18" s="22">
        <f t="shared" si="6"/>
        <v>0.72076570952975449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126300432</v>
      </c>
      <c r="E19" s="45">
        <f t="shared" si="0"/>
        <v>1.4617716934076416E-2</v>
      </c>
      <c r="F19" s="41">
        <f t="shared" si="1"/>
        <v>15</v>
      </c>
      <c r="G19" s="60">
        <v>32281</v>
      </c>
      <c r="H19" s="46">
        <f t="shared" si="2"/>
        <v>9</v>
      </c>
      <c r="I19" s="60">
        <v>4319</v>
      </c>
      <c r="J19" s="41">
        <f t="shared" si="3"/>
        <v>8</v>
      </c>
      <c r="K19" s="47">
        <f t="shared" si="4"/>
        <v>29242.980319518407</v>
      </c>
      <c r="L19" s="41">
        <f t="shared" si="5"/>
        <v>16</v>
      </c>
      <c r="M19" s="22">
        <f t="shared" si="6"/>
        <v>0.44933416562630046</v>
      </c>
      <c r="N19" s="15">
        <f t="shared" si="7"/>
        <v>8</v>
      </c>
    </row>
    <row r="20" spans="2:15" ht="18.75" customHeight="1">
      <c r="B20" s="17" t="s">
        <v>17</v>
      </c>
      <c r="C20" s="69"/>
      <c r="D20" s="60">
        <v>1207778166</v>
      </c>
      <c r="E20" s="45">
        <f t="shared" si="0"/>
        <v>0.13978542329725333</v>
      </c>
      <c r="F20" s="41">
        <f t="shared" si="1"/>
        <v>2</v>
      </c>
      <c r="G20" s="60">
        <v>92329</v>
      </c>
      <c r="H20" s="46">
        <f t="shared" si="2"/>
        <v>3</v>
      </c>
      <c r="I20" s="60">
        <v>6621</v>
      </c>
      <c r="J20" s="41">
        <f t="shared" si="3"/>
        <v>4</v>
      </c>
      <c r="K20" s="47">
        <f t="shared" si="4"/>
        <v>182416.27639329407</v>
      </c>
      <c r="L20" s="41">
        <f t="shared" si="5"/>
        <v>4</v>
      </c>
      <c r="M20" s="22">
        <f t="shared" si="6"/>
        <v>0.68882646691635452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517920900</v>
      </c>
      <c r="E21" s="45">
        <f t="shared" si="0"/>
        <v>5.9942954988800819E-2</v>
      </c>
      <c r="F21" s="41">
        <f t="shared" si="1"/>
        <v>8</v>
      </c>
      <c r="G21" s="60">
        <v>36272</v>
      </c>
      <c r="H21" s="46">
        <f t="shared" si="2"/>
        <v>7</v>
      </c>
      <c r="I21" s="60">
        <v>3832</v>
      </c>
      <c r="J21" s="41">
        <f t="shared" si="3"/>
        <v>11</v>
      </c>
      <c r="K21" s="47">
        <f t="shared" si="4"/>
        <v>135156.81106471817</v>
      </c>
      <c r="L21" s="41">
        <f t="shared" si="5"/>
        <v>6</v>
      </c>
      <c r="M21" s="22">
        <f t="shared" si="6"/>
        <v>0.39866833125260093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33644</v>
      </c>
      <c r="E22" s="45">
        <f t="shared" si="0"/>
        <v>3.8938779602120994E-6</v>
      </c>
      <c r="F22" s="41">
        <f t="shared" si="1"/>
        <v>21</v>
      </c>
      <c r="G22" s="60">
        <v>10</v>
      </c>
      <c r="H22" s="46">
        <f t="shared" si="2"/>
        <v>21</v>
      </c>
      <c r="I22" s="60">
        <v>5</v>
      </c>
      <c r="J22" s="41">
        <f t="shared" si="3"/>
        <v>21</v>
      </c>
      <c r="K22" s="47">
        <f t="shared" si="4"/>
        <v>6728.8</v>
      </c>
      <c r="L22" s="41">
        <f t="shared" si="5"/>
        <v>21</v>
      </c>
      <c r="M22" s="22">
        <f t="shared" si="6"/>
        <v>5.2018310445276742E-4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5032</v>
      </c>
      <c r="E23" s="45">
        <f t="shared" si="0"/>
        <v>5.8239192414062786E-7</v>
      </c>
      <c r="F23" s="41">
        <f t="shared" si="1"/>
        <v>22</v>
      </c>
      <c r="G23" s="60">
        <v>2</v>
      </c>
      <c r="H23" s="46">
        <f t="shared" si="2"/>
        <v>22</v>
      </c>
      <c r="I23" s="60">
        <v>2</v>
      </c>
      <c r="J23" s="41">
        <f t="shared" si="3"/>
        <v>22</v>
      </c>
      <c r="K23" s="47">
        <f t="shared" si="4"/>
        <v>2516</v>
      </c>
      <c r="L23" s="41">
        <f t="shared" si="5"/>
        <v>22</v>
      </c>
      <c r="M23" s="22">
        <f t="shared" si="6"/>
        <v>2.0807324178110696E-4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1934777</v>
      </c>
      <c r="E24" s="45">
        <f t="shared" si="0"/>
        <v>2.2392656991514936E-4</v>
      </c>
      <c r="F24" s="41">
        <f t="shared" si="1"/>
        <v>19</v>
      </c>
      <c r="G24" s="60">
        <v>948</v>
      </c>
      <c r="H24" s="46">
        <f t="shared" si="2"/>
        <v>19</v>
      </c>
      <c r="I24" s="60">
        <v>228</v>
      </c>
      <c r="J24" s="41">
        <f t="shared" si="3"/>
        <v>19</v>
      </c>
      <c r="K24" s="47">
        <f t="shared" si="4"/>
        <v>8485.8640350877195</v>
      </c>
      <c r="L24" s="41">
        <f t="shared" si="5"/>
        <v>19</v>
      </c>
      <c r="M24" s="22">
        <f t="shared" si="6"/>
        <v>2.3720349563046191E-2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145972629</v>
      </c>
      <c r="E25" s="45">
        <f t="shared" si="0"/>
        <v>1.6894531056275044E-2</v>
      </c>
      <c r="F25" s="41">
        <f t="shared" si="1"/>
        <v>13</v>
      </c>
      <c r="G25" s="60">
        <v>32427</v>
      </c>
      <c r="H25" s="46">
        <f t="shared" si="2"/>
        <v>8</v>
      </c>
      <c r="I25" s="60">
        <v>4436</v>
      </c>
      <c r="J25" s="41">
        <f t="shared" si="3"/>
        <v>7</v>
      </c>
      <c r="K25" s="47">
        <f t="shared" si="4"/>
        <v>32906.363615870156</v>
      </c>
      <c r="L25" s="41">
        <f t="shared" si="5"/>
        <v>15</v>
      </c>
      <c r="M25" s="22">
        <f t="shared" si="6"/>
        <v>0.46150645027049519</v>
      </c>
      <c r="N25" s="15">
        <f t="shared" si="7"/>
        <v>7</v>
      </c>
    </row>
    <row r="26" spans="2:15" ht="18.75" customHeight="1">
      <c r="B26" s="43" t="s">
        <v>40</v>
      </c>
      <c r="C26" s="44"/>
      <c r="D26" s="60">
        <v>544575008</v>
      </c>
      <c r="E26" s="45">
        <f t="shared" si="0"/>
        <v>6.3027839178858874E-2</v>
      </c>
      <c r="F26" s="41">
        <f t="shared" si="1"/>
        <v>6</v>
      </c>
      <c r="G26" s="60">
        <v>18598</v>
      </c>
      <c r="H26" s="46">
        <f t="shared" si="2"/>
        <v>14</v>
      </c>
      <c r="I26" s="60">
        <v>3281</v>
      </c>
      <c r="J26" s="41">
        <f t="shared" si="3"/>
        <v>13</v>
      </c>
      <c r="K26" s="47">
        <f t="shared" si="4"/>
        <v>165978.36269430051</v>
      </c>
      <c r="L26" s="41">
        <f t="shared" si="5"/>
        <v>5</v>
      </c>
      <c r="M26" s="22">
        <f t="shared" si="6"/>
        <v>0.34134415314190597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58177372</v>
      </c>
      <c r="E27" s="45">
        <f t="shared" si="0"/>
        <v>6.7333131201361461E-3</v>
      </c>
      <c r="F27" s="41">
        <f t="shared" si="1"/>
        <v>17</v>
      </c>
      <c r="G27" s="60">
        <v>16610</v>
      </c>
      <c r="H27" s="46">
        <f t="shared" si="2"/>
        <v>15</v>
      </c>
      <c r="I27" s="60">
        <v>2354</v>
      </c>
      <c r="J27" s="41">
        <f t="shared" si="3"/>
        <v>15</v>
      </c>
      <c r="K27" s="47">
        <f t="shared" si="4"/>
        <v>24714.261682242992</v>
      </c>
      <c r="L27" s="41">
        <f t="shared" si="5"/>
        <v>17</v>
      </c>
      <c r="M27" s="22">
        <f t="shared" si="6"/>
        <v>0.24490220557636289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294992879</v>
      </c>
      <c r="E28" s="45">
        <f t="shared" si="0"/>
        <v>3.414178664717675E-2</v>
      </c>
      <c r="F28" s="41">
        <f t="shared" si="1"/>
        <v>11</v>
      </c>
      <c r="G28" s="60">
        <v>7350</v>
      </c>
      <c r="H28" s="46">
        <f t="shared" si="2"/>
        <v>17</v>
      </c>
      <c r="I28" s="60">
        <v>2971</v>
      </c>
      <c r="J28" s="41">
        <f t="shared" si="3"/>
        <v>14</v>
      </c>
      <c r="K28" s="60">
        <f t="shared" si="4"/>
        <v>99290.770447660718</v>
      </c>
      <c r="L28" s="41">
        <f t="shared" si="5"/>
        <v>9</v>
      </c>
      <c r="M28" s="22">
        <f t="shared" si="6"/>
        <v>0.30909280066583439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108834</v>
      </c>
      <c r="E29" s="50">
        <f t="shared" si="0"/>
        <v>1.2596192899825337E-5</v>
      </c>
      <c r="F29" s="41">
        <f t="shared" si="1"/>
        <v>20</v>
      </c>
      <c r="G29" s="61">
        <v>85</v>
      </c>
      <c r="H29" s="46">
        <f t="shared" si="2"/>
        <v>20</v>
      </c>
      <c r="I29" s="61">
        <v>15</v>
      </c>
      <c r="J29" s="41">
        <f t="shared" si="3"/>
        <v>20</v>
      </c>
      <c r="K29" s="51">
        <f t="shared" si="4"/>
        <v>7255.6</v>
      </c>
      <c r="L29" s="41">
        <f t="shared" si="5"/>
        <v>20</v>
      </c>
      <c r="M29" s="28">
        <f t="shared" si="6"/>
        <v>1.560549313358302E-3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8640229700</v>
      </c>
      <c r="E30" s="70"/>
      <c r="F30" s="71"/>
      <c r="G30" s="62">
        <v>233608</v>
      </c>
      <c r="H30" s="71"/>
      <c r="I30" s="62">
        <v>8854</v>
      </c>
      <c r="J30" s="71"/>
      <c r="K30" s="54">
        <f>IFERROR(D30/I30,0)</f>
        <v>975856.07634967251</v>
      </c>
      <c r="L30" s="71"/>
      <c r="M30" s="30">
        <f t="shared" si="6"/>
        <v>0.92114024136496042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97" priority="33" stopIfTrue="1">
      <formula>$F8&lt;=5</formula>
    </cfRule>
  </conditionalFormatting>
  <conditionalFormatting sqref="H8:H29">
    <cfRule type="expression" dxfId="196" priority="34" stopIfTrue="1">
      <formula>$H8&lt;=5</formula>
    </cfRule>
  </conditionalFormatting>
  <conditionalFormatting sqref="J8:J29">
    <cfRule type="expression" dxfId="195" priority="35" stopIfTrue="1">
      <formula>$J8&lt;=5</formula>
    </cfRule>
  </conditionalFormatting>
  <conditionalFormatting sqref="L8:L29">
    <cfRule type="expression" dxfId="194" priority="36" stopIfTrue="1">
      <formula>$L8&lt;=5</formula>
    </cfRule>
  </conditionalFormatting>
  <conditionalFormatting sqref="E8:E29">
    <cfRule type="expression" dxfId="193" priority="31" stopIfTrue="1">
      <formula>$F8&lt;=5</formula>
    </cfRule>
  </conditionalFormatting>
  <conditionalFormatting sqref="G8:G29">
    <cfRule type="expression" dxfId="192" priority="29" stopIfTrue="1">
      <formula>$H8&lt;=5</formula>
    </cfRule>
  </conditionalFormatting>
  <conditionalFormatting sqref="I8:I29">
    <cfRule type="expression" dxfId="191" priority="27" stopIfTrue="1">
      <formula>$J8&lt;=5</formula>
    </cfRule>
  </conditionalFormatting>
  <conditionalFormatting sqref="K8:K29">
    <cfRule type="expression" dxfId="190" priority="25" stopIfTrue="1">
      <formula>$L8&lt;=5</formula>
    </cfRule>
  </conditionalFormatting>
  <conditionalFormatting sqref="D8:D29">
    <cfRule type="expression" dxfId="189" priority="23" stopIfTrue="1">
      <formula>$F8&lt;=5</formula>
    </cfRule>
  </conditionalFormatting>
  <conditionalFormatting sqref="N8:N29">
    <cfRule type="expression" dxfId="188" priority="17" stopIfTrue="1">
      <formula>$N8&lt;=5</formula>
    </cfRule>
  </conditionalFormatting>
  <conditionalFormatting sqref="M8:M29">
    <cfRule type="expression" dxfId="187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/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5" width="9" style="36"/>
    <col min="16" max="16" width="10.25" style="36" bestFit="1" customWidth="1"/>
    <col min="17" max="16384" width="9" style="36"/>
  </cols>
  <sheetData>
    <row r="1" spans="1:16" ht="16.5" customHeight="1">
      <c r="B1" s="36" t="s">
        <v>192</v>
      </c>
    </row>
    <row r="2" spans="1:16" ht="16.5" customHeight="1">
      <c r="B2" s="36" t="s">
        <v>196</v>
      </c>
    </row>
    <row r="3" spans="1:16" s="1" customFormat="1" ht="18.75" customHeight="1">
      <c r="A3" s="35"/>
      <c r="B3" s="116" t="s">
        <v>179</v>
      </c>
      <c r="C3" s="117"/>
      <c r="D3" s="126">
        <v>10425</v>
      </c>
      <c r="E3" s="126"/>
      <c r="F3" s="126"/>
    </row>
    <row r="4" spans="1:16" s="1" customFormat="1" ht="18.75" customHeight="1">
      <c r="A4" s="35"/>
    </row>
    <row r="5" spans="1:16" ht="18.75" customHeight="1">
      <c r="B5" s="37" t="s">
        <v>269</v>
      </c>
      <c r="C5" s="37"/>
    </row>
    <row r="6" spans="1:16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6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6" ht="18.75" customHeight="1">
      <c r="B8" s="38" t="s">
        <v>46</v>
      </c>
      <c r="C8" s="39"/>
      <c r="D8" s="59">
        <v>186966089</v>
      </c>
      <c r="E8" s="40">
        <f t="shared" ref="E8:E29" si="0">IFERROR(D8/$D$30,0)</f>
        <v>2.0077428741154268E-2</v>
      </c>
      <c r="F8" s="41">
        <f>_xlfn.IFS(D8&gt;0,RANK(D8,$D$8:$D$29,0),D8=0,"-")</f>
        <v>12</v>
      </c>
      <c r="G8" s="59">
        <v>20327</v>
      </c>
      <c r="H8" s="46">
        <f>_xlfn.IFS(G8&gt;0,RANK(G8,$G$8:$G$29,0),G8=0,"-")</f>
        <v>14</v>
      </c>
      <c r="I8" s="59">
        <v>3595</v>
      </c>
      <c r="J8" s="41">
        <f>_xlfn.IFS(I8&gt;0,RANK(I8,$I$8:$I$29,0),I8=0,"-")</f>
        <v>12</v>
      </c>
      <c r="K8" s="42">
        <f>IFERROR(D8/I8,0)</f>
        <v>52007.25702364395</v>
      </c>
      <c r="L8" s="41">
        <f>_xlfn.IFS(K8&gt;0,RANK(K8,$K$8:$K$29,0),K8=0,"-")</f>
        <v>14</v>
      </c>
      <c r="M8" s="16">
        <f>IFERROR(I8/$D$3,0)</f>
        <v>0.34484412470023978</v>
      </c>
      <c r="N8" s="15">
        <f>_xlfn.IFS(M8&gt;0,RANK(M8,$M$8:$M$29,0),M8=0,"-")</f>
        <v>12</v>
      </c>
      <c r="P8" s="57"/>
    </row>
    <row r="9" spans="1:16" ht="18.75" customHeight="1">
      <c r="B9" s="43" t="s">
        <v>47</v>
      </c>
      <c r="C9" s="44"/>
      <c r="D9" s="60">
        <v>990847338</v>
      </c>
      <c r="E9" s="45">
        <f t="shared" si="0"/>
        <v>0.10640254031337949</v>
      </c>
      <c r="F9" s="41">
        <f t="shared" ref="F9:F29" si="1">_xlfn.IFS(D9&gt;0,RANK(D9,$D$8:$D$29,0),D9=0,"-")</f>
        <v>3</v>
      </c>
      <c r="G9" s="60">
        <v>24724</v>
      </c>
      <c r="H9" s="46">
        <f t="shared" ref="H9:H29" si="2">_xlfn.IFS(G9&gt;0,RANK(G9,$G$8:$G$29,0),G9=0,"-")</f>
        <v>10</v>
      </c>
      <c r="I9" s="60">
        <v>4787</v>
      </c>
      <c r="J9" s="41">
        <f t="shared" ref="J9:J29" si="3">_xlfn.IFS(I9&gt;0,RANK(I9,$I$8:$I$29,0),I9=0,"-")</f>
        <v>6</v>
      </c>
      <c r="K9" s="47">
        <f t="shared" ref="K9:K29" si="4">IFERROR(D9/I9,0)</f>
        <v>206987.1188635889</v>
      </c>
      <c r="L9" s="41">
        <f t="shared" ref="L9:L29" si="5">_xlfn.IFS(K9&gt;0,RANK(K9,$K$8:$K$29,0),K9=0,"-")</f>
        <v>2</v>
      </c>
      <c r="M9" s="22">
        <f t="shared" ref="M9:M30" si="6">IFERROR(I9/$D$3,0)</f>
        <v>0.45918465227817745</v>
      </c>
      <c r="N9" s="15">
        <f t="shared" ref="N9:N29" si="7">_xlfn.IFS(M9&gt;0,RANK(M9,$M$8:$M$29,0),M9=0,"-")</f>
        <v>6</v>
      </c>
      <c r="P9" s="57"/>
    </row>
    <row r="10" spans="1:16" ht="18.75" customHeight="1">
      <c r="B10" s="43" t="s">
        <v>48</v>
      </c>
      <c r="C10" s="44"/>
      <c r="D10" s="60">
        <v>157682083</v>
      </c>
      <c r="E10" s="45">
        <f t="shared" si="0"/>
        <v>1.6932753966893286E-2</v>
      </c>
      <c r="F10" s="41">
        <f t="shared" si="1"/>
        <v>14</v>
      </c>
      <c r="G10" s="60">
        <v>9581</v>
      </c>
      <c r="H10" s="46">
        <f t="shared" si="2"/>
        <v>16</v>
      </c>
      <c r="I10" s="60">
        <v>1672</v>
      </c>
      <c r="J10" s="41">
        <f t="shared" si="3"/>
        <v>18</v>
      </c>
      <c r="K10" s="47">
        <f t="shared" si="4"/>
        <v>94307.465909090912</v>
      </c>
      <c r="L10" s="41">
        <f t="shared" si="5"/>
        <v>7</v>
      </c>
      <c r="M10" s="22">
        <f t="shared" si="6"/>
        <v>0.16038369304556355</v>
      </c>
      <c r="N10" s="15">
        <f t="shared" si="7"/>
        <v>18</v>
      </c>
      <c r="P10" s="57"/>
    </row>
    <row r="11" spans="1:16" ht="18.75" customHeight="1">
      <c r="B11" s="43" t="s">
        <v>49</v>
      </c>
      <c r="C11" s="44"/>
      <c r="D11" s="60">
        <v>585105991</v>
      </c>
      <c r="E11" s="45">
        <f t="shared" si="0"/>
        <v>6.2831842411406227E-2</v>
      </c>
      <c r="F11" s="41">
        <f t="shared" si="1"/>
        <v>8</v>
      </c>
      <c r="G11" s="60">
        <v>106653</v>
      </c>
      <c r="H11" s="46">
        <f t="shared" si="2"/>
        <v>2</v>
      </c>
      <c r="I11" s="60">
        <v>7443</v>
      </c>
      <c r="J11" s="41">
        <f t="shared" si="3"/>
        <v>2</v>
      </c>
      <c r="K11" s="47">
        <f t="shared" si="4"/>
        <v>78611.580142415696</v>
      </c>
      <c r="L11" s="41">
        <f t="shared" si="5"/>
        <v>11</v>
      </c>
      <c r="M11" s="22">
        <f t="shared" si="6"/>
        <v>0.71395683453237413</v>
      </c>
      <c r="N11" s="15">
        <f t="shared" si="7"/>
        <v>2</v>
      </c>
      <c r="P11" s="57"/>
    </row>
    <row r="12" spans="1:16" ht="18.75" customHeight="1">
      <c r="B12" s="43" t="s">
        <v>50</v>
      </c>
      <c r="C12" s="44"/>
      <c r="D12" s="60">
        <v>168746638</v>
      </c>
      <c r="E12" s="45">
        <f t="shared" si="0"/>
        <v>1.8120925660237538E-2</v>
      </c>
      <c r="F12" s="41">
        <f t="shared" si="1"/>
        <v>13</v>
      </c>
      <c r="G12" s="60">
        <v>21834</v>
      </c>
      <c r="H12" s="46">
        <f t="shared" si="2"/>
        <v>13</v>
      </c>
      <c r="I12" s="60">
        <v>2029</v>
      </c>
      <c r="J12" s="41">
        <f t="shared" si="3"/>
        <v>16</v>
      </c>
      <c r="K12" s="47">
        <f t="shared" si="4"/>
        <v>83167.391818629869</v>
      </c>
      <c r="L12" s="41">
        <f t="shared" si="5"/>
        <v>10</v>
      </c>
      <c r="M12" s="22">
        <f t="shared" si="6"/>
        <v>0.19462829736211032</v>
      </c>
      <c r="N12" s="15">
        <f t="shared" si="7"/>
        <v>16</v>
      </c>
      <c r="P12" s="57"/>
    </row>
    <row r="13" spans="1:16" ht="18.75" customHeight="1">
      <c r="B13" s="43" t="s">
        <v>51</v>
      </c>
      <c r="C13" s="44"/>
      <c r="D13" s="60">
        <v>433788631</v>
      </c>
      <c r="E13" s="45">
        <f t="shared" si="0"/>
        <v>4.6582566786351101E-2</v>
      </c>
      <c r="F13" s="41">
        <f t="shared" si="1"/>
        <v>9</v>
      </c>
      <c r="G13" s="60">
        <v>61991</v>
      </c>
      <c r="H13" s="46">
        <f t="shared" si="2"/>
        <v>5</v>
      </c>
      <c r="I13" s="60">
        <v>4604</v>
      </c>
      <c r="J13" s="41">
        <f t="shared" si="3"/>
        <v>7</v>
      </c>
      <c r="K13" s="47">
        <f t="shared" si="4"/>
        <v>94219.945916594268</v>
      </c>
      <c r="L13" s="41">
        <f t="shared" si="5"/>
        <v>8</v>
      </c>
      <c r="M13" s="22">
        <f t="shared" si="6"/>
        <v>0.44163069544364508</v>
      </c>
      <c r="N13" s="15">
        <f t="shared" si="7"/>
        <v>7</v>
      </c>
      <c r="P13" s="57"/>
    </row>
    <row r="14" spans="1:16" ht="18.75" customHeight="1">
      <c r="B14" s="43" t="s">
        <v>52</v>
      </c>
      <c r="C14" s="44"/>
      <c r="D14" s="60">
        <v>277649645</v>
      </c>
      <c r="E14" s="45">
        <f t="shared" si="0"/>
        <v>2.9815518912064742E-2</v>
      </c>
      <c r="F14" s="41">
        <f t="shared" si="1"/>
        <v>10</v>
      </c>
      <c r="G14" s="60">
        <v>23586</v>
      </c>
      <c r="H14" s="46">
        <f t="shared" si="2"/>
        <v>11</v>
      </c>
      <c r="I14" s="60">
        <v>4350</v>
      </c>
      <c r="J14" s="41">
        <f t="shared" si="3"/>
        <v>10</v>
      </c>
      <c r="K14" s="47">
        <f t="shared" si="4"/>
        <v>63827.504597701147</v>
      </c>
      <c r="L14" s="41">
        <f t="shared" si="5"/>
        <v>13</v>
      </c>
      <c r="M14" s="22">
        <f t="shared" si="6"/>
        <v>0.41726618705035973</v>
      </c>
      <c r="N14" s="15">
        <f t="shared" si="7"/>
        <v>10</v>
      </c>
      <c r="P14" s="57"/>
    </row>
    <row r="15" spans="1:16" ht="18.75" customHeight="1">
      <c r="B15" s="43" t="s">
        <v>53</v>
      </c>
      <c r="C15" s="44"/>
      <c r="D15" s="60">
        <v>38005443</v>
      </c>
      <c r="E15" s="45">
        <f t="shared" si="0"/>
        <v>4.0812297978191133E-3</v>
      </c>
      <c r="F15" s="41">
        <f t="shared" si="1"/>
        <v>18</v>
      </c>
      <c r="G15" s="60">
        <v>9403</v>
      </c>
      <c r="H15" s="46">
        <f t="shared" si="2"/>
        <v>17</v>
      </c>
      <c r="I15" s="60">
        <v>1729</v>
      </c>
      <c r="J15" s="41">
        <f t="shared" si="3"/>
        <v>17</v>
      </c>
      <c r="K15" s="47">
        <f t="shared" si="4"/>
        <v>21981.170040485831</v>
      </c>
      <c r="L15" s="41">
        <f t="shared" si="5"/>
        <v>17</v>
      </c>
      <c r="M15" s="22">
        <f t="shared" si="6"/>
        <v>0.16585131894484412</v>
      </c>
      <c r="N15" s="15">
        <f t="shared" si="7"/>
        <v>17</v>
      </c>
      <c r="P15" s="57"/>
    </row>
    <row r="16" spans="1:16" ht="18.75" customHeight="1">
      <c r="B16" s="43" t="s">
        <v>54</v>
      </c>
      <c r="C16" s="44"/>
      <c r="D16" s="60">
        <v>1886846990</v>
      </c>
      <c r="E16" s="45">
        <f t="shared" si="0"/>
        <v>0.20261982367928988</v>
      </c>
      <c r="F16" s="41">
        <f t="shared" si="1"/>
        <v>1</v>
      </c>
      <c r="G16" s="60">
        <v>132566</v>
      </c>
      <c r="H16" s="46">
        <f t="shared" si="2"/>
        <v>1</v>
      </c>
      <c r="I16" s="60">
        <v>8198</v>
      </c>
      <c r="J16" s="41">
        <f t="shared" si="3"/>
        <v>1</v>
      </c>
      <c r="K16" s="47">
        <f t="shared" si="4"/>
        <v>230159.42790924615</v>
      </c>
      <c r="L16" s="41">
        <f t="shared" si="5"/>
        <v>1</v>
      </c>
      <c r="M16" s="22">
        <f t="shared" si="6"/>
        <v>0.78637889688249396</v>
      </c>
      <c r="N16" s="15">
        <f t="shared" si="7"/>
        <v>1</v>
      </c>
      <c r="P16" s="57"/>
    </row>
    <row r="17" spans="2:16" ht="18.75" customHeight="1">
      <c r="B17" s="43" t="s">
        <v>55</v>
      </c>
      <c r="C17" s="44"/>
      <c r="D17" s="60">
        <v>639936275</v>
      </c>
      <c r="E17" s="45">
        <f t="shared" si="0"/>
        <v>6.8719814533812068E-2</v>
      </c>
      <c r="F17" s="41">
        <f t="shared" si="1"/>
        <v>5</v>
      </c>
      <c r="G17" s="60">
        <v>44242</v>
      </c>
      <c r="H17" s="46">
        <f t="shared" si="2"/>
        <v>6</v>
      </c>
      <c r="I17" s="60">
        <v>5419</v>
      </c>
      <c r="J17" s="41">
        <f t="shared" si="3"/>
        <v>5</v>
      </c>
      <c r="K17" s="47">
        <f t="shared" si="4"/>
        <v>118091.21147813249</v>
      </c>
      <c r="L17" s="41">
        <f t="shared" si="5"/>
        <v>6</v>
      </c>
      <c r="M17" s="22">
        <f t="shared" si="6"/>
        <v>0.5198081534772182</v>
      </c>
      <c r="N17" s="15">
        <f t="shared" si="7"/>
        <v>5</v>
      </c>
      <c r="P17" s="57"/>
    </row>
    <row r="18" spans="2:16" ht="18.75" customHeight="1">
      <c r="B18" s="17" t="s">
        <v>283</v>
      </c>
      <c r="C18" s="69"/>
      <c r="D18" s="60">
        <v>624442006</v>
      </c>
      <c r="E18" s="45">
        <f t="shared" si="0"/>
        <v>6.7055956219143176E-2</v>
      </c>
      <c r="F18" s="41">
        <f t="shared" si="1"/>
        <v>7</v>
      </c>
      <c r="G18" s="60">
        <v>104664</v>
      </c>
      <c r="H18" s="46">
        <f t="shared" si="2"/>
        <v>4</v>
      </c>
      <c r="I18" s="60">
        <v>7401</v>
      </c>
      <c r="J18" s="41">
        <f t="shared" si="3"/>
        <v>3</v>
      </c>
      <c r="K18" s="47">
        <f t="shared" si="4"/>
        <v>84372.653154979052</v>
      </c>
      <c r="L18" s="41">
        <f t="shared" si="5"/>
        <v>9</v>
      </c>
      <c r="M18" s="22">
        <f t="shared" si="6"/>
        <v>0.70992805755395683</v>
      </c>
      <c r="N18" s="15">
        <f t="shared" si="7"/>
        <v>3</v>
      </c>
      <c r="P18" s="57"/>
    </row>
    <row r="19" spans="2:16" ht="18.75" customHeight="1">
      <c r="B19" s="17" t="s">
        <v>16</v>
      </c>
      <c r="C19" s="69"/>
      <c r="D19" s="60">
        <v>155276011</v>
      </c>
      <c r="E19" s="45">
        <f t="shared" si="0"/>
        <v>1.6674376956471428E-2</v>
      </c>
      <c r="F19" s="41">
        <f t="shared" si="1"/>
        <v>15</v>
      </c>
      <c r="G19" s="60">
        <v>40188</v>
      </c>
      <c r="H19" s="46">
        <f t="shared" si="2"/>
        <v>7</v>
      </c>
      <c r="I19" s="60">
        <v>4536</v>
      </c>
      <c r="J19" s="41">
        <f t="shared" si="3"/>
        <v>9</v>
      </c>
      <c r="K19" s="47">
        <f t="shared" si="4"/>
        <v>34231.924823633155</v>
      </c>
      <c r="L19" s="41">
        <f t="shared" si="5"/>
        <v>15</v>
      </c>
      <c r="M19" s="22">
        <f t="shared" si="6"/>
        <v>0.43510791366906476</v>
      </c>
      <c r="N19" s="15">
        <f t="shared" si="7"/>
        <v>9</v>
      </c>
      <c r="P19" s="57"/>
    </row>
    <row r="20" spans="2:16" ht="18.75" customHeight="1">
      <c r="B20" s="17" t="s">
        <v>17</v>
      </c>
      <c r="C20" s="69"/>
      <c r="D20" s="60">
        <v>1336268130</v>
      </c>
      <c r="E20" s="45">
        <f t="shared" si="0"/>
        <v>0.1434956911311894</v>
      </c>
      <c r="F20" s="41">
        <f t="shared" si="1"/>
        <v>2</v>
      </c>
      <c r="G20" s="60">
        <v>106345</v>
      </c>
      <c r="H20" s="46">
        <f t="shared" si="2"/>
        <v>3</v>
      </c>
      <c r="I20" s="60">
        <v>7124</v>
      </c>
      <c r="J20" s="41">
        <f t="shared" si="3"/>
        <v>4</v>
      </c>
      <c r="K20" s="47">
        <f t="shared" si="4"/>
        <v>187572.73020774845</v>
      </c>
      <c r="L20" s="41">
        <f t="shared" si="5"/>
        <v>4</v>
      </c>
      <c r="M20" s="22">
        <f t="shared" si="6"/>
        <v>0.68335731414868106</v>
      </c>
      <c r="N20" s="15">
        <f t="shared" si="7"/>
        <v>4</v>
      </c>
      <c r="P20" s="57"/>
    </row>
    <row r="21" spans="2:16" ht="18.75" customHeight="1">
      <c r="B21" s="17" t="s">
        <v>18</v>
      </c>
      <c r="C21" s="69"/>
      <c r="D21" s="60">
        <v>638653712</v>
      </c>
      <c r="E21" s="45">
        <f t="shared" si="0"/>
        <v>6.8582085989687999E-2</v>
      </c>
      <c r="F21" s="41">
        <f t="shared" si="1"/>
        <v>6</v>
      </c>
      <c r="G21" s="60">
        <v>40071</v>
      </c>
      <c r="H21" s="46">
        <f t="shared" si="2"/>
        <v>8</v>
      </c>
      <c r="I21" s="60">
        <v>4136</v>
      </c>
      <c r="J21" s="41">
        <f t="shared" si="3"/>
        <v>11</v>
      </c>
      <c r="K21" s="47">
        <f t="shared" si="4"/>
        <v>154413.37330754352</v>
      </c>
      <c r="L21" s="41">
        <f t="shared" si="5"/>
        <v>5</v>
      </c>
      <c r="M21" s="22">
        <f t="shared" si="6"/>
        <v>0.39673860911270981</v>
      </c>
      <c r="N21" s="15">
        <f t="shared" si="7"/>
        <v>11</v>
      </c>
      <c r="P21" s="57"/>
    </row>
    <row r="22" spans="2:16" ht="18.75" customHeight="1">
      <c r="B22" s="17" t="s">
        <v>284</v>
      </c>
      <c r="C22" s="69"/>
      <c r="D22" s="60">
        <v>1021</v>
      </c>
      <c r="E22" s="45">
        <f t="shared" si="0"/>
        <v>1.0964049606192762E-7</v>
      </c>
      <c r="F22" s="41">
        <f t="shared" si="1"/>
        <v>22</v>
      </c>
      <c r="G22" s="60">
        <v>2</v>
      </c>
      <c r="H22" s="46">
        <f t="shared" si="2"/>
        <v>22</v>
      </c>
      <c r="I22" s="60">
        <v>1</v>
      </c>
      <c r="J22" s="41">
        <f t="shared" si="3"/>
        <v>22</v>
      </c>
      <c r="K22" s="47">
        <f t="shared" si="4"/>
        <v>1021</v>
      </c>
      <c r="L22" s="41">
        <f t="shared" si="5"/>
        <v>22</v>
      </c>
      <c r="M22" s="22">
        <f t="shared" si="6"/>
        <v>9.5923261390887284E-5</v>
      </c>
      <c r="N22" s="15">
        <f t="shared" si="7"/>
        <v>22</v>
      </c>
      <c r="P22" s="57"/>
    </row>
    <row r="23" spans="2:16" ht="18.75" customHeight="1">
      <c r="B23" s="17" t="s">
        <v>285</v>
      </c>
      <c r="C23" s="69"/>
      <c r="D23" s="60">
        <v>14554</v>
      </c>
      <c r="E23" s="45">
        <f t="shared" si="0"/>
        <v>1.5628871495448526E-6</v>
      </c>
      <c r="F23" s="41">
        <f t="shared" si="1"/>
        <v>21</v>
      </c>
      <c r="G23" s="60">
        <v>12</v>
      </c>
      <c r="H23" s="46">
        <f t="shared" si="2"/>
        <v>21</v>
      </c>
      <c r="I23" s="60">
        <v>3</v>
      </c>
      <c r="J23" s="41">
        <f t="shared" si="3"/>
        <v>21</v>
      </c>
      <c r="K23" s="47">
        <f t="shared" si="4"/>
        <v>4851.333333333333</v>
      </c>
      <c r="L23" s="41">
        <f t="shared" si="5"/>
        <v>21</v>
      </c>
      <c r="M23" s="22">
        <f t="shared" si="6"/>
        <v>2.8776978417266187E-4</v>
      </c>
      <c r="N23" s="15">
        <f t="shared" si="7"/>
        <v>21</v>
      </c>
      <c r="P23" s="57"/>
    </row>
    <row r="24" spans="2:16" ht="18.75" customHeight="1">
      <c r="B24" s="43" t="s">
        <v>56</v>
      </c>
      <c r="C24" s="44"/>
      <c r="D24" s="60">
        <v>1257682</v>
      </c>
      <c r="E24" s="45">
        <f t="shared" si="0"/>
        <v>1.3505668792179946E-4</v>
      </c>
      <c r="F24" s="41">
        <f t="shared" si="1"/>
        <v>19</v>
      </c>
      <c r="G24" s="60">
        <v>872</v>
      </c>
      <c r="H24" s="46">
        <f t="shared" si="2"/>
        <v>19</v>
      </c>
      <c r="I24" s="60">
        <v>214</v>
      </c>
      <c r="J24" s="41">
        <f t="shared" si="3"/>
        <v>19</v>
      </c>
      <c r="K24" s="47">
        <f t="shared" si="4"/>
        <v>5877.0186915887853</v>
      </c>
      <c r="L24" s="41">
        <f t="shared" si="5"/>
        <v>20</v>
      </c>
      <c r="M24" s="22">
        <f t="shared" si="6"/>
        <v>2.052757793764988E-2</v>
      </c>
      <c r="N24" s="15">
        <f t="shared" si="7"/>
        <v>19</v>
      </c>
      <c r="P24" s="57"/>
    </row>
    <row r="25" spans="2:16" ht="18.75" customHeight="1">
      <c r="B25" s="43" t="s">
        <v>57</v>
      </c>
      <c r="C25" s="44"/>
      <c r="D25" s="60">
        <v>146979092</v>
      </c>
      <c r="E25" s="45">
        <f t="shared" si="0"/>
        <v>1.5783408969257295E-2</v>
      </c>
      <c r="F25" s="41">
        <f t="shared" si="1"/>
        <v>16</v>
      </c>
      <c r="G25" s="60">
        <v>37228</v>
      </c>
      <c r="H25" s="46">
        <f t="shared" si="2"/>
        <v>9</v>
      </c>
      <c r="I25" s="60">
        <v>4586</v>
      </c>
      <c r="J25" s="41">
        <f t="shared" si="3"/>
        <v>8</v>
      </c>
      <c r="K25" s="47">
        <f t="shared" si="4"/>
        <v>32049.518534670737</v>
      </c>
      <c r="L25" s="41">
        <f t="shared" si="5"/>
        <v>16</v>
      </c>
      <c r="M25" s="22">
        <f t="shared" si="6"/>
        <v>0.4399040767386091</v>
      </c>
      <c r="N25" s="15">
        <f t="shared" si="7"/>
        <v>8</v>
      </c>
      <c r="P25" s="57"/>
    </row>
    <row r="26" spans="2:16" ht="18.75" customHeight="1">
      <c r="B26" s="43" t="s">
        <v>58</v>
      </c>
      <c r="C26" s="44"/>
      <c r="D26" s="60">
        <v>737029203</v>
      </c>
      <c r="E26" s="45">
        <f t="shared" si="0"/>
        <v>7.9146177697401718E-2</v>
      </c>
      <c r="F26" s="41">
        <f t="shared" si="1"/>
        <v>4</v>
      </c>
      <c r="G26" s="60">
        <v>21887</v>
      </c>
      <c r="H26" s="46">
        <f t="shared" si="2"/>
        <v>12</v>
      </c>
      <c r="I26" s="60">
        <v>3580</v>
      </c>
      <c r="J26" s="41">
        <f t="shared" si="3"/>
        <v>13</v>
      </c>
      <c r="K26" s="47">
        <f t="shared" si="4"/>
        <v>205874.07905027934</v>
      </c>
      <c r="L26" s="41">
        <f t="shared" si="5"/>
        <v>3</v>
      </c>
      <c r="M26" s="22">
        <f t="shared" si="6"/>
        <v>0.34340527577937652</v>
      </c>
      <c r="N26" s="15">
        <f t="shared" si="7"/>
        <v>13</v>
      </c>
      <c r="P26" s="57"/>
    </row>
    <row r="27" spans="2:16" ht="18.75" customHeight="1">
      <c r="B27" s="43" t="s">
        <v>59</v>
      </c>
      <c r="C27" s="44"/>
      <c r="D27" s="60">
        <v>50812001</v>
      </c>
      <c r="E27" s="45">
        <f t="shared" si="0"/>
        <v>5.4564671846612754E-3</v>
      </c>
      <c r="F27" s="41">
        <f t="shared" si="1"/>
        <v>17</v>
      </c>
      <c r="G27" s="60">
        <v>14532</v>
      </c>
      <c r="H27" s="46">
        <f t="shared" si="2"/>
        <v>15</v>
      </c>
      <c r="I27" s="60">
        <v>2554</v>
      </c>
      <c r="J27" s="41">
        <f t="shared" si="3"/>
        <v>15</v>
      </c>
      <c r="K27" s="47">
        <f t="shared" si="4"/>
        <v>19895.066953797963</v>
      </c>
      <c r="L27" s="41">
        <f t="shared" si="5"/>
        <v>18</v>
      </c>
      <c r="M27" s="22">
        <f t="shared" si="6"/>
        <v>0.24498800959232614</v>
      </c>
      <c r="N27" s="15">
        <f t="shared" si="7"/>
        <v>15</v>
      </c>
      <c r="P27" s="57"/>
    </row>
    <row r="28" spans="2:16" ht="18.75" customHeight="1">
      <c r="B28" s="43" t="s">
        <v>60</v>
      </c>
      <c r="C28" s="44"/>
      <c r="D28" s="60">
        <v>255101619</v>
      </c>
      <c r="E28" s="45">
        <f t="shared" si="0"/>
        <v>2.739419006205765E-2</v>
      </c>
      <c r="F28" s="41">
        <f t="shared" si="1"/>
        <v>11</v>
      </c>
      <c r="G28" s="60">
        <v>8173</v>
      </c>
      <c r="H28" s="46">
        <f t="shared" si="2"/>
        <v>18</v>
      </c>
      <c r="I28" s="60">
        <v>3406</v>
      </c>
      <c r="J28" s="41">
        <f t="shared" si="3"/>
        <v>14</v>
      </c>
      <c r="K28" s="47">
        <f t="shared" si="4"/>
        <v>74897.715502055202</v>
      </c>
      <c r="L28" s="41">
        <f t="shared" si="5"/>
        <v>12</v>
      </c>
      <c r="M28" s="22">
        <f t="shared" si="6"/>
        <v>0.32671462829736209</v>
      </c>
      <c r="N28" s="15">
        <f t="shared" si="7"/>
        <v>14</v>
      </c>
      <c r="P28" s="57"/>
    </row>
    <row r="29" spans="2:16" ht="18.75" customHeight="1" thickBot="1">
      <c r="B29" s="48" t="s">
        <v>61</v>
      </c>
      <c r="C29" s="49"/>
      <c r="D29" s="61">
        <v>842496</v>
      </c>
      <c r="E29" s="50">
        <f t="shared" si="0"/>
        <v>9.0471772154936109E-5</v>
      </c>
      <c r="F29" s="41">
        <f t="shared" si="1"/>
        <v>20</v>
      </c>
      <c r="G29" s="61">
        <v>468</v>
      </c>
      <c r="H29" s="46">
        <f t="shared" si="2"/>
        <v>20</v>
      </c>
      <c r="I29" s="61">
        <v>73</v>
      </c>
      <c r="J29" s="41">
        <f t="shared" si="3"/>
        <v>20</v>
      </c>
      <c r="K29" s="51">
        <f t="shared" si="4"/>
        <v>11541.04109589041</v>
      </c>
      <c r="L29" s="41">
        <f t="shared" si="5"/>
        <v>19</v>
      </c>
      <c r="M29" s="28">
        <f t="shared" si="6"/>
        <v>7.0023980815347719E-3</v>
      </c>
      <c r="N29" s="15">
        <f t="shared" si="7"/>
        <v>20</v>
      </c>
      <c r="P29" s="57"/>
    </row>
    <row r="30" spans="2:16" ht="18.75" customHeight="1" thickTop="1">
      <c r="B30" s="52" t="s">
        <v>62</v>
      </c>
      <c r="C30" s="53"/>
      <c r="D30" s="62">
        <v>9312252650</v>
      </c>
      <c r="E30" s="70"/>
      <c r="F30" s="71"/>
      <c r="G30" s="62">
        <v>251823</v>
      </c>
      <c r="H30" s="71"/>
      <c r="I30" s="62">
        <v>9190</v>
      </c>
      <c r="J30" s="71"/>
      <c r="K30" s="54">
        <f>IFERROR(D30/I30,0)</f>
        <v>1013302.7910772578</v>
      </c>
      <c r="L30" s="71"/>
      <c r="M30" s="30">
        <f t="shared" si="6"/>
        <v>0.88153477218225418</v>
      </c>
      <c r="N30" s="71"/>
      <c r="O30" s="73"/>
      <c r="P30" s="57"/>
    </row>
    <row r="31" spans="2:16" ht="13.5" customHeight="1">
      <c r="B31" s="31" t="s">
        <v>289</v>
      </c>
      <c r="C31" s="55"/>
    </row>
    <row r="32" spans="2:16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80" priority="24" stopIfTrue="1">
      <formula>$F8&lt;=5</formula>
    </cfRule>
  </conditionalFormatting>
  <conditionalFormatting sqref="H8:H29">
    <cfRule type="expression" dxfId="779" priority="25" stopIfTrue="1">
      <formula>$H8&lt;=5</formula>
    </cfRule>
  </conditionalFormatting>
  <conditionalFormatting sqref="J8:J29">
    <cfRule type="expression" dxfId="778" priority="26" stopIfTrue="1">
      <formula>$J8&lt;=5</formula>
    </cfRule>
  </conditionalFormatting>
  <conditionalFormatting sqref="L8:L29">
    <cfRule type="expression" dxfId="777" priority="27" stopIfTrue="1">
      <formula>$L8&lt;=5</formula>
    </cfRule>
  </conditionalFormatting>
  <conditionalFormatting sqref="E8:E29">
    <cfRule type="expression" dxfId="776" priority="22" stopIfTrue="1">
      <formula>$F8&lt;=5</formula>
    </cfRule>
  </conditionalFormatting>
  <conditionalFormatting sqref="G8:G29">
    <cfRule type="expression" dxfId="775" priority="20" stopIfTrue="1">
      <formula>$H8&lt;=5</formula>
    </cfRule>
  </conditionalFormatting>
  <conditionalFormatting sqref="I8:I29">
    <cfRule type="expression" dxfId="774" priority="18" stopIfTrue="1">
      <formula>$J8&lt;=5</formula>
    </cfRule>
  </conditionalFormatting>
  <conditionalFormatting sqref="K8:K29">
    <cfRule type="expression" dxfId="773" priority="16" stopIfTrue="1">
      <formula>$L8&lt;=5</formula>
    </cfRule>
  </conditionalFormatting>
  <conditionalFormatting sqref="D8:D29">
    <cfRule type="expression" dxfId="772" priority="14" stopIfTrue="1">
      <formula>$F8&lt;=5</formula>
    </cfRule>
  </conditionalFormatting>
  <conditionalFormatting sqref="N8:N29">
    <cfRule type="expression" dxfId="771" priority="8" stopIfTrue="1">
      <formula>$N8&lt;=5</formula>
    </cfRule>
  </conditionalFormatting>
  <conditionalFormatting sqref="M8:M29">
    <cfRule type="expression" dxfId="770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71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248</v>
      </c>
    </row>
    <row r="3" spans="1:14" s="1" customFormat="1" ht="18.75" customHeight="1">
      <c r="A3" s="35"/>
      <c r="B3" s="116" t="s">
        <v>179</v>
      </c>
      <c r="C3" s="117"/>
      <c r="D3" s="126">
        <v>11221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162138778</v>
      </c>
      <c r="E8" s="40">
        <f t="shared" ref="E8:E29" si="0">IFERROR(D8/$D$30,0)</f>
        <v>1.8066959312310407E-2</v>
      </c>
      <c r="F8" s="41">
        <f>_xlfn.IFS(D8&gt;0,RANK(D8,$D$8:$D$29,0),D8=0,"-")</f>
        <v>15</v>
      </c>
      <c r="G8" s="59">
        <v>18934</v>
      </c>
      <c r="H8" s="46">
        <f>_xlfn.IFS(G8&gt;0,RANK(G8,$G$8:$G$29,0),G8=0,"-")</f>
        <v>15</v>
      </c>
      <c r="I8" s="59">
        <v>3730</v>
      </c>
      <c r="J8" s="41">
        <f>_xlfn.IFS(I8&gt;0,RANK(I8,$I$8:$I$29,0),I8=0,"-")</f>
        <v>12</v>
      </c>
      <c r="K8" s="42">
        <f>IFERROR(D8/I8,0)</f>
        <v>43468.841286863273</v>
      </c>
      <c r="L8" s="41">
        <f>_xlfn.IFS(K8&gt;0,RANK(K8,$K$8:$K$29,0),K8=0,"-")</f>
        <v>14</v>
      </c>
      <c r="M8" s="16">
        <f>IFERROR(I8/$D$3,0)</f>
        <v>0.33241244095891631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1195315163</v>
      </c>
      <c r="E9" s="45">
        <f t="shared" si="0"/>
        <v>0.13319275426701863</v>
      </c>
      <c r="F9" s="41">
        <f t="shared" ref="F9:F29" si="1">_xlfn.IFS(D9&gt;0,RANK(D9,$D$8:$D$29,0),D9=0,"-")</f>
        <v>2</v>
      </c>
      <c r="G9" s="60">
        <v>27295</v>
      </c>
      <c r="H9" s="46">
        <f t="shared" ref="H9:H29" si="2">_xlfn.IFS(G9&gt;0,RANK(G9,$G$8:$G$29,0),G9=0,"-")</f>
        <v>11</v>
      </c>
      <c r="I9" s="60">
        <v>4907</v>
      </c>
      <c r="J9" s="41">
        <f t="shared" ref="J9:J29" si="3">_xlfn.IFS(I9&gt;0,RANK(I9,$I$8:$I$29,0),I9=0,"-")</f>
        <v>9</v>
      </c>
      <c r="K9" s="47">
        <f t="shared" ref="K9:K29" si="4">IFERROR(D9/I9,0)</f>
        <v>243593.87874465049</v>
      </c>
      <c r="L9" s="41">
        <f t="shared" ref="L9:L29" si="5">_xlfn.IFS(K9&gt;0,RANK(K9,$K$8:$K$29,0),K9=0,"-")</f>
        <v>1</v>
      </c>
      <c r="M9" s="22">
        <f t="shared" ref="M9:M30" si="6">IFERROR(I9/$D$3,0)</f>
        <v>0.43730505302557704</v>
      </c>
      <c r="N9" s="15">
        <f t="shared" ref="N9:N29" si="7">_xlfn.IFS(M9&gt;0,RANK(M9,$M$8:$M$29,0),M9=0,"-")</f>
        <v>9</v>
      </c>
    </row>
    <row r="10" spans="1:14" ht="18.75" customHeight="1">
      <c r="B10" s="43" t="s">
        <v>30</v>
      </c>
      <c r="C10" s="44"/>
      <c r="D10" s="60">
        <v>119059488</v>
      </c>
      <c r="E10" s="45">
        <f t="shared" si="0"/>
        <v>1.3266677792776441E-2</v>
      </c>
      <c r="F10" s="41">
        <f t="shared" si="1"/>
        <v>16</v>
      </c>
      <c r="G10" s="60">
        <v>12938</v>
      </c>
      <c r="H10" s="46">
        <f t="shared" si="2"/>
        <v>16</v>
      </c>
      <c r="I10" s="60">
        <v>2179</v>
      </c>
      <c r="J10" s="41">
        <f t="shared" si="3"/>
        <v>16</v>
      </c>
      <c r="K10" s="47">
        <f t="shared" si="4"/>
        <v>54639.508031206977</v>
      </c>
      <c r="L10" s="41">
        <f t="shared" si="5"/>
        <v>13</v>
      </c>
      <c r="M10" s="22">
        <f t="shared" si="6"/>
        <v>0.1941894661794849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595947140</v>
      </c>
      <c r="E11" s="45">
        <f t="shared" si="0"/>
        <v>6.640578437483817E-2</v>
      </c>
      <c r="F11" s="41">
        <f t="shared" si="1"/>
        <v>7</v>
      </c>
      <c r="G11" s="60">
        <v>105713</v>
      </c>
      <c r="H11" s="46">
        <f t="shared" si="2"/>
        <v>3</v>
      </c>
      <c r="I11" s="60">
        <v>7785</v>
      </c>
      <c r="J11" s="41">
        <f t="shared" si="3"/>
        <v>3</v>
      </c>
      <c r="K11" s="47">
        <f t="shared" si="4"/>
        <v>76550.692357096981</v>
      </c>
      <c r="L11" s="41">
        <f t="shared" si="5"/>
        <v>11</v>
      </c>
      <c r="M11" s="22">
        <f t="shared" si="6"/>
        <v>0.69378843240352905</v>
      </c>
      <c r="N11" s="15">
        <f t="shared" si="7"/>
        <v>3</v>
      </c>
    </row>
    <row r="12" spans="1:14" ht="18.75" customHeight="1">
      <c r="B12" s="43" t="s">
        <v>32</v>
      </c>
      <c r="C12" s="44"/>
      <c r="D12" s="60">
        <v>193240873</v>
      </c>
      <c r="E12" s="45">
        <f t="shared" si="0"/>
        <v>2.1532634160881262E-2</v>
      </c>
      <c r="F12" s="41">
        <f t="shared" si="1"/>
        <v>12</v>
      </c>
      <c r="G12" s="60">
        <v>22639</v>
      </c>
      <c r="H12" s="46">
        <f t="shared" si="2"/>
        <v>12</v>
      </c>
      <c r="I12" s="60">
        <v>2129</v>
      </c>
      <c r="J12" s="41">
        <f t="shared" si="3"/>
        <v>17</v>
      </c>
      <c r="K12" s="47">
        <f t="shared" si="4"/>
        <v>90766.027712541094</v>
      </c>
      <c r="L12" s="41">
        <f t="shared" si="5"/>
        <v>9</v>
      </c>
      <c r="M12" s="22">
        <f t="shared" si="6"/>
        <v>0.18973353533553158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526106908</v>
      </c>
      <c r="E13" s="45">
        <f t="shared" si="0"/>
        <v>5.8623558275253777E-2</v>
      </c>
      <c r="F13" s="41">
        <f t="shared" si="1"/>
        <v>8</v>
      </c>
      <c r="G13" s="60">
        <v>65550</v>
      </c>
      <c r="H13" s="46">
        <f t="shared" si="2"/>
        <v>5</v>
      </c>
      <c r="I13" s="60">
        <v>4870</v>
      </c>
      <c r="J13" s="41">
        <f t="shared" si="3"/>
        <v>10</v>
      </c>
      <c r="K13" s="47">
        <f t="shared" si="4"/>
        <v>108030.16591375769</v>
      </c>
      <c r="L13" s="41">
        <f t="shared" si="5"/>
        <v>7</v>
      </c>
      <c r="M13" s="22">
        <f t="shared" si="6"/>
        <v>0.43400766420105158</v>
      </c>
      <c r="N13" s="15">
        <f t="shared" si="7"/>
        <v>10</v>
      </c>
    </row>
    <row r="14" spans="1:14" ht="18.75" customHeight="1">
      <c r="B14" s="43" t="s">
        <v>34</v>
      </c>
      <c r="C14" s="44"/>
      <c r="D14" s="60">
        <v>369278718</v>
      </c>
      <c r="E14" s="45">
        <f t="shared" si="0"/>
        <v>4.1148352388644185E-2</v>
      </c>
      <c r="F14" s="41">
        <f t="shared" si="1"/>
        <v>10</v>
      </c>
      <c r="G14" s="60">
        <v>38803</v>
      </c>
      <c r="H14" s="46">
        <f t="shared" si="2"/>
        <v>9</v>
      </c>
      <c r="I14" s="60">
        <v>5116</v>
      </c>
      <c r="J14" s="41">
        <f t="shared" si="3"/>
        <v>7</v>
      </c>
      <c r="K14" s="47">
        <f t="shared" si="4"/>
        <v>72181.1411258796</v>
      </c>
      <c r="L14" s="41">
        <f t="shared" si="5"/>
        <v>12</v>
      </c>
      <c r="M14" s="22">
        <f t="shared" si="6"/>
        <v>0.45593084395330186</v>
      </c>
      <c r="N14" s="15">
        <f t="shared" si="7"/>
        <v>7</v>
      </c>
    </row>
    <row r="15" spans="1:14" ht="18.75" customHeight="1">
      <c r="B15" s="43" t="s">
        <v>35</v>
      </c>
      <c r="C15" s="44"/>
      <c r="D15" s="60">
        <v>19230170</v>
      </c>
      <c r="E15" s="45">
        <f t="shared" si="0"/>
        <v>2.1427983067617068E-3</v>
      </c>
      <c r="F15" s="41">
        <f t="shared" si="1"/>
        <v>18</v>
      </c>
      <c r="G15" s="60">
        <v>5558</v>
      </c>
      <c r="H15" s="46">
        <f t="shared" si="2"/>
        <v>18</v>
      </c>
      <c r="I15" s="60">
        <v>1296</v>
      </c>
      <c r="J15" s="41">
        <f t="shared" si="3"/>
        <v>18</v>
      </c>
      <c r="K15" s="47">
        <f t="shared" si="4"/>
        <v>14838.094135802468</v>
      </c>
      <c r="L15" s="41">
        <f t="shared" si="5"/>
        <v>18</v>
      </c>
      <c r="M15" s="22">
        <f t="shared" si="6"/>
        <v>0.11549772747526958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1649363199</v>
      </c>
      <c r="E16" s="45">
        <f t="shared" si="0"/>
        <v>0.18378686564145152</v>
      </c>
      <c r="F16" s="41">
        <f t="shared" si="1"/>
        <v>1</v>
      </c>
      <c r="G16" s="60">
        <v>133213</v>
      </c>
      <c r="H16" s="46">
        <f t="shared" si="2"/>
        <v>1</v>
      </c>
      <c r="I16" s="60">
        <v>8629</v>
      </c>
      <c r="J16" s="41">
        <f t="shared" si="3"/>
        <v>1</v>
      </c>
      <c r="K16" s="47">
        <f t="shared" si="4"/>
        <v>191141.87032101056</v>
      </c>
      <c r="L16" s="41">
        <f t="shared" si="5"/>
        <v>2</v>
      </c>
      <c r="M16" s="22">
        <f t="shared" si="6"/>
        <v>0.76900454504946081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639283793</v>
      </c>
      <c r="E17" s="45">
        <f t="shared" si="0"/>
        <v>7.1234743592001604E-2</v>
      </c>
      <c r="F17" s="41">
        <f t="shared" si="1"/>
        <v>6</v>
      </c>
      <c r="G17" s="60">
        <v>43940</v>
      </c>
      <c r="H17" s="46">
        <f t="shared" si="2"/>
        <v>7</v>
      </c>
      <c r="I17" s="60">
        <v>5538</v>
      </c>
      <c r="J17" s="41">
        <f t="shared" si="3"/>
        <v>5</v>
      </c>
      <c r="K17" s="47">
        <f t="shared" si="4"/>
        <v>115435.8600577826</v>
      </c>
      <c r="L17" s="41">
        <f t="shared" si="5"/>
        <v>6</v>
      </c>
      <c r="M17" s="22">
        <f t="shared" si="6"/>
        <v>0.49353890027626773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650881263</v>
      </c>
      <c r="E18" s="45">
        <f t="shared" si="0"/>
        <v>7.2527037891985405E-2</v>
      </c>
      <c r="F18" s="41">
        <f t="shared" si="1"/>
        <v>5</v>
      </c>
      <c r="G18" s="60">
        <v>112136</v>
      </c>
      <c r="H18" s="46">
        <f t="shared" si="2"/>
        <v>2</v>
      </c>
      <c r="I18" s="60">
        <v>7980</v>
      </c>
      <c r="J18" s="41">
        <f t="shared" si="3"/>
        <v>2</v>
      </c>
      <c r="K18" s="47">
        <f t="shared" si="4"/>
        <v>81564.068045112785</v>
      </c>
      <c r="L18" s="41">
        <f t="shared" si="5"/>
        <v>10</v>
      </c>
      <c r="M18" s="22">
        <f t="shared" si="6"/>
        <v>0.71116656269494694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169645997</v>
      </c>
      <c r="E19" s="45">
        <f t="shared" si="0"/>
        <v>1.8903481098737119E-2</v>
      </c>
      <c r="F19" s="41">
        <f t="shared" si="1"/>
        <v>14</v>
      </c>
      <c r="G19" s="60">
        <v>38528</v>
      </c>
      <c r="H19" s="46">
        <f t="shared" si="2"/>
        <v>10</v>
      </c>
      <c r="I19" s="60">
        <v>4918</v>
      </c>
      <c r="J19" s="41">
        <f t="shared" si="3"/>
        <v>8</v>
      </c>
      <c r="K19" s="47">
        <f t="shared" si="4"/>
        <v>34494.916022773483</v>
      </c>
      <c r="L19" s="41">
        <f t="shared" si="5"/>
        <v>15</v>
      </c>
      <c r="M19" s="22">
        <f t="shared" si="6"/>
        <v>0.43828535781124678</v>
      </c>
      <c r="N19" s="15">
        <f t="shared" si="7"/>
        <v>8</v>
      </c>
    </row>
    <row r="20" spans="2:15" ht="18.75" customHeight="1">
      <c r="B20" s="17" t="s">
        <v>17</v>
      </c>
      <c r="C20" s="69"/>
      <c r="D20" s="60">
        <v>1015749719</v>
      </c>
      <c r="E20" s="45">
        <f t="shared" si="0"/>
        <v>0.11318395926644846</v>
      </c>
      <c r="F20" s="41">
        <f t="shared" si="1"/>
        <v>3</v>
      </c>
      <c r="G20" s="60">
        <v>101238</v>
      </c>
      <c r="H20" s="46">
        <f t="shared" si="2"/>
        <v>4</v>
      </c>
      <c r="I20" s="60">
        <v>7471</v>
      </c>
      <c r="J20" s="41">
        <f t="shared" si="3"/>
        <v>4</v>
      </c>
      <c r="K20" s="47">
        <f t="shared" si="4"/>
        <v>135959.00401552671</v>
      </c>
      <c r="L20" s="41">
        <f t="shared" si="5"/>
        <v>4</v>
      </c>
      <c r="M20" s="22">
        <f t="shared" si="6"/>
        <v>0.66580518670350242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695982632</v>
      </c>
      <c r="E21" s="45">
        <f t="shared" si="0"/>
        <v>7.7552637620216358E-2</v>
      </c>
      <c r="F21" s="41">
        <f t="shared" si="1"/>
        <v>4</v>
      </c>
      <c r="G21" s="60">
        <v>46513</v>
      </c>
      <c r="H21" s="46">
        <f t="shared" si="2"/>
        <v>6</v>
      </c>
      <c r="I21" s="60">
        <v>4602</v>
      </c>
      <c r="J21" s="41">
        <f t="shared" si="3"/>
        <v>11</v>
      </c>
      <c r="K21" s="47">
        <f t="shared" si="4"/>
        <v>151234.81790525859</v>
      </c>
      <c r="L21" s="41">
        <f t="shared" si="5"/>
        <v>3</v>
      </c>
      <c r="M21" s="22">
        <f t="shared" si="6"/>
        <v>0.41012387487746188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18735</v>
      </c>
      <c r="E22" s="45">
        <f t="shared" si="0"/>
        <v>2.0876220167154307E-6</v>
      </c>
      <c r="F22" s="41">
        <f t="shared" si="1"/>
        <v>21</v>
      </c>
      <c r="G22" s="60">
        <v>9</v>
      </c>
      <c r="H22" s="46">
        <f t="shared" si="2"/>
        <v>21</v>
      </c>
      <c r="I22" s="60">
        <v>6</v>
      </c>
      <c r="J22" s="41">
        <f t="shared" si="3"/>
        <v>21</v>
      </c>
      <c r="K22" s="47">
        <f t="shared" si="4"/>
        <v>3122.5</v>
      </c>
      <c r="L22" s="41">
        <f t="shared" si="5"/>
        <v>21</v>
      </c>
      <c r="M22" s="22">
        <f t="shared" si="6"/>
        <v>5.3471170127439619E-4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181</v>
      </c>
      <c r="E23" s="45">
        <f t="shared" si="0"/>
        <v>2.0168646118254227E-8</v>
      </c>
      <c r="F23" s="41">
        <f t="shared" si="1"/>
        <v>22</v>
      </c>
      <c r="G23" s="60">
        <v>2</v>
      </c>
      <c r="H23" s="46">
        <f t="shared" si="2"/>
        <v>22</v>
      </c>
      <c r="I23" s="60">
        <v>1</v>
      </c>
      <c r="J23" s="41">
        <f t="shared" si="3"/>
        <v>22</v>
      </c>
      <c r="K23" s="47">
        <f t="shared" si="4"/>
        <v>181</v>
      </c>
      <c r="L23" s="41">
        <f t="shared" si="5"/>
        <v>22</v>
      </c>
      <c r="M23" s="22">
        <f t="shared" si="6"/>
        <v>8.9118616879066041E-5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4377622</v>
      </c>
      <c r="E24" s="45">
        <f t="shared" si="0"/>
        <v>4.8779397214079726E-4</v>
      </c>
      <c r="F24" s="41">
        <f t="shared" si="1"/>
        <v>19</v>
      </c>
      <c r="G24" s="60">
        <v>793</v>
      </c>
      <c r="H24" s="46">
        <f t="shared" si="2"/>
        <v>19</v>
      </c>
      <c r="I24" s="60">
        <v>231</v>
      </c>
      <c r="J24" s="41">
        <f t="shared" si="3"/>
        <v>19</v>
      </c>
      <c r="K24" s="47">
        <f t="shared" si="4"/>
        <v>18950.74458874459</v>
      </c>
      <c r="L24" s="41">
        <f t="shared" si="5"/>
        <v>17</v>
      </c>
      <c r="M24" s="22">
        <f t="shared" si="6"/>
        <v>2.0586400499064253E-2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174270733</v>
      </c>
      <c r="E25" s="45">
        <f t="shared" si="0"/>
        <v>1.9418810732849554E-2</v>
      </c>
      <c r="F25" s="41">
        <f t="shared" si="1"/>
        <v>13</v>
      </c>
      <c r="G25" s="60">
        <v>40653</v>
      </c>
      <c r="H25" s="46">
        <f t="shared" si="2"/>
        <v>8</v>
      </c>
      <c r="I25" s="60">
        <v>5222</v>
      </c>
      <c r="J25" s="41">
        <f t="shared" si="3"/>
        <v>6</v>
      </c>
      <c r="K25" s="47">
        <f t="shared" si="4"/>
        <v>33372.411528150136</v>
      </c>
      <c r="L25" s="41">
        <f t="shared" si="5"/>
        <v>16</v>
      </c>
      <c r="M25" s="22">
        <f t="shared" si="6"/>
        <v>0.46537741734248284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484199542</v>
      </c>
      <c r="E26" s="45">
        <f t="shared" si="0"/>
        <v>5.3953863056457323E-2</v>
      </c>
      <c r="F26" s="41">
        <f t="shared" si="1"/>
        <v>9</v>
      </c>
      <c r="G26" s="60">
        <v>19590</v>
      </c>
      <c r="H26" s="46">
        <f t="shared" si="2"/>
        <v>14</v>
      </c>
      <c r="I26" s="60">
        <v>3566</v>
      </c>
      <c r="J26" s="41">
        <f t="shared" si="3"/>
        <v>13</v>
      </c>
      <c r="K26" s="47">
        <f t="shared" si="4"/>
        <v>135782.26079641056</v>
      </c>
      <c r="L26" s="41">
        <f t="shared" si="5"/>
        <v>5</v>
      </c>
      <c r="M26" s="22">
        <f t="shared" si="6"/>
        <v>0.3177969877907495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39810750</v>
      </c>
      <c r="E27" s="45">
        <f t="shared" si="0"/>
        <v>4.436071427913202E-3</v>
      </c>
      <c r="F27" s="41">
        <f t="shared" si="1"/>
        <v>17</v>
      </c>
      <c r="G27" s="60">
        <v>20899</v>
      </c>
      <c r="H27" s="46">
        <f t="shared" si="2"/>
        <v>13</v>
      </c>
      <c r="I27" s="60">
        <v>2978</v>
      </c>
      <c r="J27" s="41">
        <f t="shared" si="3"/>
        <v>14</v>
      </c>
      <c r="K27" s="47">
        <f t="shared" si="4"/>
        <v>13368.284083277367</v>
      </c>
      <c r="L27" s="41">
        <f t="shared" si="5"/>
        <v>19</v>
      </c>
      <c r="M27" s="22">
        <f t="shared" si="6"/>
        <v>0.26539524106585866</v>
      </c>
      <c r="N27" s="15">
        <f t="shared" si="7"/>
        <v>14</v>
      </c>
    </row>
    <row r="28" spans="2:15" ht="18.75" customHeight="1">
      <c r="B28" s="43" t="s">
        <v>42</v>
      </c>
      <c r="C28" s="44"/>
      <c r="D28" s="60">
        <v>270193868</v>
      </c>
      <c r="E28" s="45">
        <f t="shared" si="0"/>
        <v>3.0107428215548591E-2</v>
      </c>
      <c r="F28" s="41">
        <f t="shared" si="1"/>
        <v>11</v>
      </c>
      <c r="G28" s="60">
        <v>7220</v>
      </c>
      <c r="H28" s="46">
        <f t="shared" si="2"/>
        <v>17</v>
      </c>
      <c r="I28" s="60">
        <v>2964</v>
      </c>
      <c r="J28" s="41">
        <f t="shared" si="3"/>
        <v>15</v>
      </c>
      <c r="K28" s="60">
        <f t="shared" si="4"/>
        <v>91158.524966261815</v>
      </c>
      <c r="L28" s="41">
        <f t="shared" si="5"/>
        <v>8</v>
      </c>
      <c r="M28" s="22">
        <f t="shared" si="6"/>
        <v>0.26414758042955172</v>
      </c>
      <c r="N28" s="15">
        <f t="shared" si="7"/>
        <v>15</v>
      </c>
    </row>
    <row r="29" spans="2:15" ht="18.75" customHeight="1" thickBot="1">
      <c r="B29" s="48" t="s">
        <v>43</v>
      </c>
      <c r="C29" s="49"/>
      <c r="D29" s="61">
        <v>230468</v>
      </c>
      <c r="E29" s="50">
        <f t="shared" si="0"/>
        <v>2.5680815102661963E-5</v>
      </c>
      <c r="F29" s="41">
        <f t="shared" si="1"/>
        <v>20</v>
      </c>
      <c r="G29" s="61">
        <v>204</v>
      </c>
      <c r="H29" s="46">
        <f t="shared" si="2"/>
        <v>20</v>
      </c>
      <c r="I29" s="61">
        <v>26</v>
      </c>
      <c r="J29" s="41">
        <f t="shared" si="3"/>
        <v>20</v>
      </c>
      <c r="K29" s="51">
        <f t="shared" si="4"/>
        <v>8864.1538461538457</v>
      </c>
      <c r="L29" s="41">
        <f t="shared" si="5"/>
        <v>20</v>
      </c>
      <c r="M29" s="28">
        <f t="shared" si="6"/>
        <v>2.3170840388557169E-3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8974325740</v>
      </c>
      <c r="E30" s="70"/>
      <c r="F30" s="71"/>
      <c r="G30" s="62">
        <v>270827</v>
      </c>
      <c r="H30" s="71"/>
      <c r="I30" s="62">
        <v>10187</v>
      </c>
      <c r="J30" s="71"/>
      <c r="K30" s="54">
        <f>IFERROR(D30/I30,0)</f>
        <v>880958.64729557279</v>
      </c>
      <c r="L30" s="71"/>
      <c r="M30" s="30">
        <f t="shared" si="6"/>
        <v>0.90785135014704577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86" priority="33" stopIfTrue="1">
      <formula>$F8&lt;=5</formula>
    </cfRule>
  </conditionalFormatting>
  <conditionalFormatting sqref="H8:H29">
    <cfRule type="expression" dxfId="185" priority="34" stopIfTrue="1">
      <formula>$H8&lt;=5</formula>
    </cfRule>
  </conditionalFormatting>
  <conditionalFormatting sqref="J8:J29">
    <cfRule type="expression" dxfId="184" priority="35" stopIfTrue="1">
      <formula>$J8&lt;=5</formula>
    </cfRule>
  </conditionalFormatting>
  <conditionalFormatting sqref="L8:L29">
    <cfRule type="expression" dxfId="183" priority="36" stopIfTrue="1">
      <formula>$L8&lt;=5</formula>
    </cfRule>
  </conditionalFormatting>
  <conditionalFormatting sqref="E8:E29">
    <cfRule type="expression" dxfId="182" priority="31" stopIfTrue="1">
      <formula>$F8&lt;=5</formula>
    </cfRule>
  </conditionalFormatting>
  <conditionalFormatting sqref="G8:G29">
    <cfRule type="expression" dxfId="181" priority="29" stopIfTrue="1">
      <formula>$H8&lt;=5</formula>
    </cfRule>
  </conditionalFormatting>
  <conditionalFormatting sqref="I8:I29">
    <cfRule type="expression" dxfId="180" priority="27" stopIfTrue="1">
      <formula>$J8&lt;=5</formula>
    </cfRule>
  </conditionalFormatting>
  <conditionalFormatting sqref="K8:K29">
    <cfRule type="expression" dxfId="179" priority="25" stopIfTrue="1">
      <formula>$L8&lt;=5</formula>
    </cfRule>
  </conditionalFormatting>
  <conditionalFormatting sqref="D8:D29">
    <cfRule type="expression" dxfId="178" priority="23" stopIfTrue="1">
      <formula>$F8&lt;=5</formula>
    </cfRule>
  </conditionalFormatting>
  <conditionalFormatting sqref="N8:N29">
    <cfRule type="expression" dxfId="177" priority="17" stopIfTrue="1">
      <formula>$N8&lt;=5</formula>
    </cfRule>
  </conditionalFormatting>
  <conditionalFormatting sqref="M8:M29">
    <cfRule type="expression" dxfId="176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72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249</v>
      </c>
    </row>
    <row r="3" spans="1:14" s="1" customFormat="1" ht="18.75" customHeight="1">
      <c r="A3" s="35"/>
      <c r="B3" s="116" t="s">
        <v>179</v>
      </c>
      <c r="C3" s="117"/>
      <c r="D3" s="126">
        <v>80159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1051468547</v>
      </c>
      <c r="E8" s="40">
        <f t="shared" ref="E8:E29" si="0">IFERROR(D8/$D$30,0)</f>
        <v>1.5971675859821333E-2</v>
      </c>
      <c r="F8" s="41">
        <f>_xlfn.IFS(D8&gt;0,RANK(D8,$D$8:$D$29,0),D8=0,"-")</f>
        <v>15</v>
      </c>
      <c r="G8" s="59">
        <v>137173</v>
      </c>
      <c r="H8" s="46">
        <f>_xlfn.IFS(G8&gt;0,RANK(G8,$G$8:$G$29,0),G8=0,"-")</f>
        <v>15</v>
      </c>
      <c r="I8" s="59">
        <v>27095</v>
      </c>
      <c r="J8" s="41">
        <f>_xlfn.IFS(I8&gt;0,RANK(I8,$I$8:$I$29,0),I8=0,"-")</f>
        <v>12</v>
      </c>
      <c r="K8" s="42">
        <f>IFERROR(D8/I8,0)</f>
        <v>38806.737294703817</v>
      </c>
      <c r="L8" s="41">
        <f>_xlfn.IFS(K8&gt;0,RANK(K8,$K$8:$K$29,0),K8=0,"-")</f>
        <v>14</v>
      </c>
      <c r="M8" s="16">
        <f>IFERROR(I8/$D$3,0)</f>
        <v>0.33801569380855551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7396807886</v>
      </c>
      <c r="E9" s="45">
        <f t="shared" si="0"/>
        <v>0.11235658764081154</v>
      </c>
      <c r="F9" s="41">
        <f t="shared" ref="F9:F29" si="1">_xlfn.IFS(D9&gt;0,RANK(D9,$D$8:$D$29,0),D9=0,"-")</f>
        <v>3</v>
      </c>
      <c r="G9" s="60">
        <v>184901</v>
      </c>
      <c r="H9" s="46">
        <f t="shared" ref="H9:H29" si="2">_xlfn.IFS(G9&gt;0,RANK(G9,$G$8:$G$29,0),G9=0,"-")</f>
        <v>11</v>
      </c>
      <c r="I9" s="60">
        <v>33255</v>
      </c>
      <c r="J9" s="41">
        <f t="shared" ref="J9:J29" si="3">_xlfn.IFS(I9&gt;0,RANK(I9,$I$8:$I$29,0),I9=0,"-")</f>
        <v>10</v>
      </c>
      <c r="K9" s="47">
        <f t="shared" ref="K9:K29" si="4">IFERROR(D9/I9,0)</f>
        <v>222426.93988873853</v>
      </c>
      <c r="L9" s="41">
        <f t="shared" ref="L9:L29" si="5">_xlfn.IFS(K9&gt;0,RANK(K9,$K$8:$K$29,0),K9=0,"-")</f>
        <v>1</v>
      </c>
      <c r="M9" s="22">
        <f t="shared" ref="M9:M30" si="6">IFERROR(I9/$D$3,0)</f>
        <v>0.41486295986726379</v>
      </c>
      <c r="N9" s="15">
        <f t="shared" ref="N9:N29" si="7">_xlfn.IFS(M9&gt;0,RANK(M9,$M$8:$M$29,0),M9=0,"-")</f>
        <v>10</v>
      </c>
    </row>
    <row r="10" spans="1:14" ht="18.75" customHeight="1">
      <c r="B10" s="43" t="s">
        <v>30</v>
      </c>
      <c r="C10" s="44"/>
      <c r="D10" s="60">
        <v>839679456</v>
      </c>
      <c r="E10" s="45">
        <f t="shared" si="0"/>
        <v>1.2754626028184092E-2</v>
      </c>
      <c r="F10" s="41">
        <f t="shared" si="1"/>
        <v>16</v>
      </c>
      <c r="G10" s="60">
        <v>83228</v>
      </c>
      <c r="H10" s="46">
        <f t="shared" si="2"/>
        <v>16</v>
      </c>
      <c r="I10" s="60">
        <v>15179</v>
      </c>
      <c r="J10" s="41">
        <f t="shared" si="3"/>
        <v>16</v>
      </c>
      <c r="K10" s="47">
        <f t="shared" si="4"/>
        <v>55318.496343632651</v>
      </c>
      <c r="L10" s="41">
        <f t="shared" si="5"/>
        <v>13</v>
      </c>
      <c r="M10" s="22">
        <f t="shared" si="6"/>
        <v>0.18936114472485935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4422866059</v>
      </c>
      <c r="E11" s="45">
        <f t="shared" si="0"/>
        <v>6.7182782849094028E-2</v>
      </c>
      <c r="F11" s="41">
        <f t="shared" si="1"/>
        <v>7</v>
      </c>
      <c r="G11" s="60">
        <v>787134</v>
      </c>
      <c r="H11" s="46">
        <f t="shared" si="2"/>
        <v>2</v>
      </c>
      <c r="I11" s="60">
        <v>57950</v>
      </c>
      <c r="J11" s="41">
        <f t="shared" si="3"/>
        <v>2</v>
      </c>
      <c r="K11" s="47">
        <f t="shared" si="4"/>
        <v>76322.106281276967</v>
      </c>
      <c r="L11" s="41">
        <f t="shared" si="5"/>
        <v>11</v>
      </c>
      <c r="M11" s="22">
        <f t="shared" si="6"/>
        <v>0.72293816040619274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1458745907</v>
      </c>
      <c r="E12" s="45">
        <f t="shared" si="0"/>
        <v>2.2158168073519249E-2</v>
      </c>
      <c r="F12" s="41">
        <f t="shared" si="1"/>
        <v>12</v>
      </c>
      <c r="G12" s="60">
        <v>152533</v>
      </c>
      <c r="H12" s="46">
        <f t="shared" si="2"/>
        <v>14</v>
      </c>
      <c r="I12" s="60">
        <v>15056</v>
      </c>
      <c r="J12" s="41">
        <f t="shared" si="3"/>
        <v>17</v>
      </c>
      <c r="K12" s="47">
        <f t="shared" si="4"/>
        <v>96888.011888947934</v>
      </c>
      <c r="L12" s="41">
        <f t="shared" si="5"/>
        <v>8</v>
      </c>
      <c r="M12" s="22">
        <f t="shared" si="6"/>
        <v>0.18782669444479097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3372609677</v>
      </c>
      <c r="E13" s="45">
        <f t="shared" si="0"/>
        <v>5.1229519624176378E-2</v>
      </c>
      <c r="F13" s="41">
        <f t="shared" si="1"/>
        <v>9</v>
      </c>
      <c r="G13" s="60">
        <v>488402</v>
      </c>
      <c r="H13" s="46">
        <f t="shared" si="2"/>
        <v>5</v>
      </c>
      <c r="I13" s="60">
        <v>36274</v>
      </c>
      <c r="J13" s="41">
        <f t="shared" si="3"/>
        <v>6</v>
      </c>
      <c r="K13" s="47">
        <f t="shared" si="4"/>
        <v>92975.951838782596</v>
      </c>
      <c r="L13" s="41">
        <f t="shared" si="5"/>
        <v>9</v>
      </c>
      <c r="M13" s="22">
        <f t="shared" si="6"/>
        <v>0.45252560535934827</v>
      </c>
      <c r="N13" s="15">
        <f t="shared" si="7"/>
        <v>6</v>
      </c>
    </row>
    <row r="14" spans="1:14" ht="18.75" customHeight="1">
      <c r="B14" s="43" t="s">
        <v>34</v>
      </c>
      <c r="C14" s="44"/>
      <c r="D14" s="60">
        <v>2707122719</v>
      </c>
      <c r="E14" s="45">
        <f t="shared" si="0"/>
        <v>4.1120855877228808E-2</v>
      </c>
      <c r="F14" s="41">
        <f t="shared" si="1"/>
        <v>10</v>
      </c>
      <c r="G14" s="60">
        <v>274372</v>
      </c>
      <c r="H14" s="46">
        <f t="shared" si="2"/>
        <v>10</v>
      </c>
      <c r="I14" s="60">
        <v>36265</v>
      </c>
      <c r="J14" s="41">
        <f t="shared" si="3"/>
        <v>7</v>
      </c>
      <c r="K14" s="47">
        <f t="shared" si="4"/>
        <v>74648.358444781465</v>
      </c>
      <c r="L14" s="41">
        <f t="shared" si="5"/>
        <v>12</v>
      </c>
      <c r="M14" s="22">
        <f t="shared" si="6"/>
        <v>0.45241332850958721</v>
      </c>
      <c r="N14" s="15">
        <f t="shared" si="7"/>
        <v>7</v>
      </c>
    </row>
    <row r="15" spans="1:14" ht="18.75" customHeight="1">
      <c r="B15" s="43" t="s">
        <v>53</v>
      </c>
      <c r="C15" s="44"/>
      <c r="D15" s="60">
        <v>207578735</v>
      </c>
      <c r="E15" s="45">
        <f t="shared" si="0"/>
        <v>3.1530950500336264E-3</v>
      </c>
      <c r="F15" s="41">
        <f t="shared" si="1"/>
        <v>18</v>
      </c>
      <c r="G15" s="60">
        <v>56917</v>
      </c>
      <c r="H15" s="46">
        <f t="shared" si="2"/>
        <v>17</v>
      </c>
      <c r="I15" s="60">
        <v>11296</v>
      </c>
      <c r="J15" s="41">
        <f t="shared" si="3"/>
        <v>18</v>
      </c>
      <c r="K15" s="47">
        <f t="shared" si="4"/>
        <v>18376.304444050991</v>
      </c>
      <c r="L15" s="41">
        <f t="shared" si="5"/>
        <v>18</v>
      </c>
      <c r="M15" s="22">
        <f t="shared" si="6"/>
        <v>0.14091992165570927</v>
      </c>
      <c r="N15" s="15">
        <f t="shared" si="7"/>
        <v>18</v>
      </c>
    </row>
    <row r="16" spans="1:14" ht="18.75" customHeight="1">
      <c r="B16" s="43" t="s">
        <v>154</v>
      </c>
      <c r="C16" s="44"/>
      <c r="D16" s="60">
        <v>12573016308</v>
      </c>
      <c r="E16" s="45">
        <f t="shared" si="0"/>
        <v>0.19098254686226343</v>
      </c>
      <c r="F16" s="41">
        <f t="shared" si="1"/>
        <v>1</v>
      </c>
      <c r="G16" s="60">
        <v>974004</v>
      </c>
      <c r="H16" s="46">
        <f t="shared" si="2"/>
        <v>1</v>
      </c>
      <c r="I16" s="60">
        <v>63245</v>
      </c>
      <c r="J16" s="41">
        <f t="shared" si="3"/>
        <v>1</v>
      </c>
      <c r="K16" s="47">
        <f t="shared" si="4"/>
        <v>198798.58183255594</v>
      </c>
      <c r="L16" s="41">
        <f t="shared" si="5"/>
        <v>2</v>
      </c>
      <c r="M16" s="22">
        <f t="shared" si="6"/>
        <v>0.7889943736823064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4476936934</v>
      </c>
      <c r="E17" s="45">
        <f t="shared" si="0"/>
        <v>6.8004112684799431E-2</v>
      </c>
      <c r="F17" s="41">
        <f t="shared" si="1"/>
        <v>6</v>
      </c>
      <c r="G17" s="60">
        <v>331469</v>
      </c>
      <c r="H17" s="46">
        <f t="shared" si="2"/>
        <v>6</v>
      </c>
      <c r="I17" s="60">
        <v>41211</v>
      </c>
      <c r="J17" s="41">
        <f t="shared" si="3"/>
        <v>5</v>
      </c>
      <c r="K17" s="47">
        <f t="shared" si="4"/>
        <v>108634.51345514547</v>
      </c>
      <c r="L17" s="41">
        <f t="shared" si="5"/>
        <v>7</v>
      </c>
      <c r="M17" s="22">
        <f t="shared" si="6"/>
        <v>0.51411569505607602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4949262355</v>
      </c>
      <c r="E18" s="45">
        <f t="shared" si="0"/>
        <v>7.5178676818067461E-2</v>
      </c>
      <c r="F18" s="41">
        <f t="shared" si="1"/>
        <v>4</v>
      </c>
      <c r="G18" s="60">
        <v>784251</v>
      </c>
      <c r="H18" s="46">
        <f t="shared" si="2"/>
        <v>3</v>
      </c>
      <c r="I18" s="60">
        <v>57330</v>
      </c>
      <c r="J18" s="41">
        <f t="shared" si="3"/>
        <v>3</v>
      </c>
      <c r="K18" s="47">
        <f t="shared" si="4"/>
        <v>86329.36255014826</v>
      </c>
      <c r="L18" s="41">
        <f t="shared" si="5"/>
        <v>10</v>
      </c>
      <c r="M18" s="22">
        <f t="shared" si="6"/>
        <v>0.71520353297820582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1108651594</v>
      </c>
      <c r="E19" s="45">
        <f t="shared" si="0"/>
        <v>1.6840279199376033E-2</v>
      </c>
      <c r="F19" s="41">
        <f t="shared" si="1"/>
        <v>14</v>
      </c>
      <c r="G19" s="60">
        <v>277006</v>
      </c>
      <c r="H19" s="46">
        <f t="shared" si="2"/>
        <v>9</v>
      </c>
      <c r="I19" s="60">
        <v>35277</v>
      </c>
      <c r="J19" s="41">
        <f t="shared" si="3"/>
        <v>9</v>
      </c>
      <c r="K19" s="47">
        <f t="shared" si="4"/>
        <v>31427.037276412393</v>
      </c>
      <c r="L19" s="41">
        <f t="shared" si="5"/>
        <v>16</v>
      </c>
      <c r="M19" s="22">
        <f t="shared" si="6"/>
        <v>0.44008782544692426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8784120580</v>
      </c>
      <c r="E20" s="45">
        <f t="shared" si="0"/>
        <v>0.13342969413363323</v>
      </c>
      <c r="F20" s="41">
        <f t="shared" si="1"/>
        <v>2</v>
      </c>
      <c r="G20" s="60">
        <v>776272</v>
      </c>
      <c r="H20" s="46">
        <f t="shared" si="2"/>
        <v>4</v>
      </c>
      <c r="I20" s="60">
        <v>55498</v>
      </c>
      <c r="J20" s="41">
        <f t="shared" si="3"/>
        <v>4</v>
      </c>
      <c r="K20" s="47">
        <f t="shared" si="4"/>
        <v>158278.14659987748</v>
      </c>
      <c r="L20" s="41">
        <f t="shared" si="5"/>
        <v>3</v>
      </c>
      <c r="M20" s="22">
        <f t="shared" si="6"/>
        <v>0.69234895644905747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4629400404</v>
      </c>
      <c r="E21" s="45">
        <f t="shared" si="0"/>
        <v>7.0320013745512375E-2</v>
      </c>
      <c r="F21" s="41">
        <f t="shared" si="1"/>
        <v>5</v>
      </c>
      <c r="G21" s="60">
        <v>306624</v>
      </c>
      <c r="H21" s="46">
        <f t="shared" si="2"/>
        <v>7</v>
      </c>
      <c r="I21" s="60">
        <v>31760</v>
      </c>
      <c r="J21" s="41">
        <f t="shared" si="3"/>
        <v>11</v>
      </c>
      <c r="K21" s="47">
        <f t="shared" si="4"/>
        <v>145761.9774559194</v>
      </c>
      <c r="L21" s="41">
        <f t="shared" si="5"/>
        <v>4</v>
      </c>
      <c r="M21" s="22">
        <f t="shared" si="6"/>
        <v>0.39621252760139225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24702</v>
      </c>
      <c r="E22" s="45">
        <f t="shared" si="0"/>
        <v>3.7522029376434268E-7</v>
      </c>
      <c r="F22" s="41">
        <f t="shared" si="1"/>
        <v>22</v>
      </c>
      <c r="G22" s="60">
        <v>20</v>
      </c>
      <c r="H22" s="46">
        <f t="shared" si="2"/>
        <v>21</v>
      </c>
      <c r="I22" s="60">
        <v>12</v>
      </c>
      <c r="J22" s="41">
        <f t="shared" si="3"/>
        <v>21</v>
      </c>
      <c r="K22" s="47">
        <f t="shared" si="4"/>
        <v>2058.5</v>
      </c>
      <c r="L22" s="41">
        <f t="shared" si="5"/>
        <v>22</v>
      </c>
      <c r="M22" s="22">
        <f t="shared" si="6"/>
        <v>1.4970246634813308E-4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161065</v>
      </c>
      <c r="E23" s="45">
        <f t="shared" si="0"/>
        <v>2.4465572267490021E-6</v>
      </c>
      <c r="F23" s="41">
        <f t="shared" si="1"/>
        <v>21</v>
      </c>
      <c r="G23" s="60">
        <v>15</v>
      </c>
      <c r="H23" s="46">
        <f t="shared" si="2"/>
        <v>22</v>
      </c>
      <c r="I23" s="60">
        <v>8</v>
      </c>
      <c r="J23" s="41">
        <f t="shared" si="3"/>
        <v>22</v>
      </c>
      <c r="K23" s="47">
        <f t="shared" si="4"/>
        <v>20133.125</v>
      </c>
      <c r="L23" s="41">
        <f t="shared" si="5"/>
        <v>17</v>
      </c>
      <c r="M23" s="22">
        <f t="shared" si="6"/>
        <v>9.9801644232088725E-5</v>
      </c>
      <c r="N23" s="15">
        <f t="shared" si="7"/>
        <v>22</v>
      </c>
    </row>
    <row r="24" spans="2:15" ht="18.75" customHeight="1">
      <c r="B24" s="43" t="s">
        <v>155</v>
      </c>
      <c r="C24" s="44"/>
      <c r="D24" s="60">
        <v>16739718</v>
      </c>
      <c r="E24" s="45">
        <f t="shared" si="0"/>
        <v>2.542742249814693E-4</v>
      </c>
      <c r="F24" s="41">
        <f t="shared" si="1"/>
        <v>19</v>
      </c>
      <c r="G24" s="60">
        <v>7818</v>
      </c>
      <c r="H24" s="46">
        <f t="shared" si="2"/>
        <v>19</v>
      </c>
      <c r="I24" s="60">
        <v>2046</v>
      </c>
      <c r="J24" s="41">
        <f t="shared" si="3"/>
        <v>19</v>
      </c>
      <c r="K24" s="47">
        <f t="shared" si="4"/>
        <v>8181.6803519061586</v>
      </c>
      <c r="L24" s="41">
        <f t="shared" si="5"/>
        <v>21</v>
      </c>
      <c r="M24" s="22">
        <f t="shared" si="6"/>
        <v>2.552427051235669E-2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1303026756</v>
      </c>
      <c r="E25" s="45">
        <f t="shared" si="0"/>
        <v>1.9792813625176847E-2</v>
      </c>
      <c r="F25" s="41">
        <f t="shared" si="1"/>
        <v>13</v>
      </c>
      <c r="G25" s="60">
        <v>280138</v>
      </c>
      <c r="H25" s="46">
        <f t="shared" si="2"/>
        <v>8</v>
      </c>
      <c r="I25" s="60">
        <v>36152</v>
      </c>
      <c r="J25" s="41">
        <f t="shared" si="3"/>
        <v>8</v>
      </c>
      <c r="K25" s="47">
        <f t="shared" si="4"/>
        <v>36043.006085417124</v>
      </c>
      <c r="L25" s="41">
        <f t="shared" si="5"/>
        <v>15</v>
      </c>
      <c r="M25" s="22">
        <f t="shared" si="6"/>
        <v>0.45100363028480894</v>
      </c>
      <c r="N25" s="15">
        <f t="shared" si="7"/>
        <v>8</v>
      </c>
    </row>
    <row r="26" spans="2:15" ht="18.75" customHeight="1">
      <c r="B26" s="43" t="s">
        <v>40</v>
      </c>
      <c r="C26" s="44"/>
      <c r="D26" s="60">
        <v>3863277295</v>
      </c>
      <c r="E26" s="45">
        <f t="shared" si="0"/>
        <v>5.868269943822424E-2</v>
      </c>
      <c r="F26" s="41">
        <f t="shared" si="1"/>
        <v>8</v>
      </c>
      <c r="G26" s="60">
        <v>162290</v>
      </c>
      <c r="H26" s="46">
        <f t="shared" si="2"/>
        <v>12</v>
      </c>
      <c r="I26" s="60">
        <v>26684</v>
      </c>
      <c r="J26" s="41">
        <f t="shared" si="3"/>
        <v>13</v>
      </c>
      <c r="K26" s="47">
        <f t="shared" si="4"/>
        <v>144778.79234747414</v>
      </c>
      <c r="L26" s="41">
        <f t="shared" si="5"/>
        <v>5</v>
      </c>
      <c r="M26" s="22">
        <f t="shared" si="6"/>
        <v>0.33288838433613194</v>
      </c>
      <c r="N26" s="15">
        <f t="shared" si="7"/>
        <v>13</v>
      </c>
    </row>
    <row r="27" spans="2:15" ht="18.75" customHeight="1">
      <c r="B27" s="43" t="s">
        <v>156</v>
      </c>
      <c r="C27" s="44"/>
      <c r="D27" s="60">
        <v>356841295</v>
      </c>
      <c r="E27" s="45">
        <f t="shared" si="0"/>
        <v>5.4203746877640865E-3</v>
      </c>
      <c r="F27" s="41">
        <f t="shared" si="1"/>
        <v>17</v>
      </c>
      <c r="G27" s="60">
        <v>158625</v>
      </c>
      <c r="H27" s="46">
        <f t="shared" si="2"/>
        <v>13</v>
      </c>
      <c r="I27" s="60">
        <v>21867</v>
      </c>
      <c r="J27" s="41">
        <f t="shared" si="3"/>
        <v>14</v>
      </c>
      <c r="K27" s="47">
        <f t="shared" si="4"/>
        <v>16318.712900717977</v>
      </c>
      <c r="L27" s="41">
        <f t="shared" si="5"/>
        <v>19</v>
      </c>
      <c r="M27" s="22">
        <f t="shared" si="6"/>
        <v>0.27279531930288553</v>
      </c>
      <c r="N27" s="15">
        <f t="shared" si="7"/>
        <v>14</v>
      </c>
    </row>
    <row r="28" spans="2:15" ht="18.75" customHeight="1">
      <c r="B28" s="43" t="s">
        <v>42</v>
      </c>
      <c r="C28" s="44"/>
      <c r="D28" s="60">
        <v>2312382590</v>
      </c>
      <c r="E28" s="45">
        <f t="shared" si="0"/>
        <v>3.512480263603561E-2</v>
      </c>
      <c r="F28" s="41">
        <f t="shared" si="1"/>
        <v>11</v>
      </c>
      <c r="G28" s="60">
        <v>52096</v>
      </c>
      <c r="H28" s="46">
        <f t="shared" si="2"/>
        <v>18</v>
      </c>
      <c r="I28" s="60">
        <v>21178</v>
      </c>
      <c r="J28" s="41">
        <f t="shared" si="3"/>
        <v>15</v>
      </c>
      <c r="K28" s="47">
        <f t="shared" si="4"/>
        <v>109187.95873075833</v>
      </c>
      <c r="L28" s="41">
        <f t="shared" si="5"/>
        <v>6</v>
      </c>
      <c r="M28" s="22">
        <f t="shared" si="6"/>
        <v>0.26419990269339688</v>
      </c>
      <c r="N28" s="15">
        <f t="shared" si="7"/>
        <v>15</v>
      </c>
    </row>
    <row r="29" spans="2:15" ht="18.75" customHeight="1" thickBot="1">
      <c r="B29" s="48" t="s">
        <v>61</v>
      </c>
      <c r="C29" s="49"/>
      <c r="D29" s="61">
        <v>2605628</v>
      </c>
      <c r="E29" s="50">
        <f t="shared" si="0"/>
        <v>3.9579163776236606E-5</v>
      </c>
      <c r="F29" s="41">
        <f t="shared" si="1"/>
        <v>20</v>
      </c>
      <c r="G29" s="61">
        <v>1841</v>
      </c>
      <c r="H29" s="46">
        <f t="shared" si="2"/>
        <v>20</v>
      </c>
      <c r="I29" s="61">
        <v>267</v>
      </c>
      <c r="J29" s="41">
        <f t="shared" si="3"/>
        <v>20</v>
      </c>
      <c r="K29" s="51">
        <f t="shared" si="4"/>
        <v>9758.9063670411979</v>
      </c>
      <c r="L29" s="41">
        <f t="shared" si="5"/>
        <v>20</v>
      </c>
      <c r="M29" s="28">
        <f t="shared" si="6"/>
        <v>3.3308798762459613E-3</v>
      </c>
      <c r="N29" s="15">
        <f t="shared" si="7"/>
        <v>20</v>
      </c>
    </row>
    <row r="30" spans="2:15" ht="18.75" customHeight="1" thickTop="1">
      <c r="B30" s="52" t="s">
        <v>62</v>
      </c>
      <c r="C30" s="53"/>
      <c r="D30" s="62">
        <v>65833326210</v>
      </c>
      <c r="E30" s="70"/>
      <c r="F30" s="71"/>
      <c r="G30" s="62">
        <v>1945167</v>
      </c>
      <c r="H30" s="71"/>
      <c r="I30" s="62">
        <v>74136</v>
      </c>
      <c r="J30" s="71"/>
      <c r="K30" s="54">
        <f>IFERROR(D30/I30,0)</f>
        <v>888007.52954030433</v>
      </c>
      <c r="L30" s="71"/>
      <c r="M30" s="30">
        <f t="shared" si="6"/>
        <v>0.92486183709876624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75" priority="24" stopIfTrue="1">
      <formula>$F8&lt;=5</formula>
    </cfRule>
  </conditionalFormatting>
  <conditionalFormatting sqref="H8:H29">
    <cfRule type="expression" dxfId="174" priority="25" stopIfTrue="1">
      <formula>$H8&lt;=5</formula>
    </cfRule>
  </conditionalFormatting>
  <conditionalFormatting sqref="J8:J29">
    <cfRule type="expression" dxfId="173" priority="26" stopIfTrue="1">
      <formula>$J8&lt;=5</formula>
    </cfRule>
  </conditionalFormatting>
  <conditionalFormatting sqref="L8:L29">
    <cfRule type="expression" dxfId="172" priority="27" stopIfTrue="1">
      <formula>$L8&lt;=5</formula>
    </cfRule>
  </conditionalFormatting>
  <conditionalFormatting sqref="E8:E29">
    <cfRule type="expression" dxfId="171" priority="22" stopIfTrue="1">
      <formula>$F8&lt;=5</formula>
    </cfRule>
  </conditionalFormatting>
  <conditionalFormatting sqref="G8:G29">
    <cfRule type="expression" dxfId="170" priority="20" stopIfTrue="1">
      <formula>$H8&lt;=5</formula>
    </cfRule>
  </conditionalFormatting>
  <conditionalFormatting sqref="I8:I29">
    <cfRule type="expression" dxfId="169" priority="18" stopIfTrue="1">
      <formula>$J8&lt;=5</formula>
    </cfRule>
  </conditionalFormatting>
  <conditionalFormatting sqref="K8:K29">
    <cfRule type="expression" dxfId="168" priority="16" stopIfTrue="1">
      <formula>$L8&lt;=5</formula>
    </cfRule>
  </conditionalFormatting>
  <conditionalFormatting sqref="D8:D29">
    <cfRule type="expression" dxfId="167" priority="14" stopIfTrue="1">
      <formula>$F8&lt;=5</formula>
    </cfRule>
  </conditionalFormatting>
  <conditionalFormatting sqref="N8:N29">
    <cfRule type="expression" dxfId="166" priority="8" stopIfTrue="1">
      <formula>$N8&lt;=5</formula>
    </cfRule>
  </conditionalFormatting>
  <conditionalFormatting sqref="M8:M29">
    <cfRule type="expression" dxfId="165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73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250</v>
      </c>
    </row>
    <row r="3" spans="1:14" s="1" customFormat="1" ht="18.75" customHeight="1">
      <c r="A3" s="35"/>
      <c r="B3" s="116" t="s">
        <v>179</v>
      </c>
      <c r="C3" s="117"/>
      <c r="D3" s="126">
        <v>10569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157108884</v>
      </c>
      <c r="E8" s="40">
        <f t="shared" ref="E8:E29" si="0">IFERROR(D8/$D$30,0)</f>
        <v>1.7900342272561837E-2</v>
      </c>
      <c r="F8" s="41">
        <f>_xlfn.IFS(D8&gt;0,RANK(D8,$D$8:$D$29,0),D8=0,"-")</f>
        <v>15</v>
      </c>
      <c r="G8" s="59">
        <v>16183</v>
      </c>
      <c r="H8" s="46">
        <f>_xlfn.IFS(G8&gt;0,RANK(G8,$G$8:$G$29,0),G8=0,"-")</f>
        <v>14</v>
      </c>
      <c r="I8" s="59">
        <v>3456</v>
      </c>
      <c r="J8" s="41">
        <f>_xlfn.IFS(I8&gt;0,RANK(I8,$I$8:$I$29,0),I8=0,"-")</f>
        <v>12</v>
      </c>
      <c r="K8" s="42">
        <f>IFERROR(D8/I8,0)</f>
        <v>45459.746527777781</v>
      </c>
      <c r="L8" s="41">
        <f>_xlfn.IFS(K8&gt;0,RANK(K8,$K$8:$K$29,0),K8=0,"-")</f>
        <v>14</v>
      </c>
      <c r="M8" s="16">
        <f>IFERROR(I8/$D$3,0)</f>
        <v>0.32699403917116093</v>
      </c>
      <c r="N8" s="15">
        <f>_xlfn.IFS(M8&gt;0,RANK(M8,$M$8:$M$29,0),M8=0,"-")</f>
        <v>12</v>
      </c>
    </row>
    <row r="9" spans="1:14" ht="18.75" customHeight="1">
      <c r="B9" s="43" t="s">
        <v>47</v>
      </c>
      <c r="C9" s="44"/>
      <c r="D9" s="60">
        <v>830264115</v>
      </c>
      <c r="E9" s="45">
        <f t="shared" si="0"/>
        <v>9.4596890110464044E-2</v>
      </c>
      <c r="F9" s="41">
        <f t="shared" ref="F9:F29" si="1">_xlfn.IFS(D9&gt;0,RANK(D9,$D$8:$D$29,0),D9=0,"-")</f>
        <v>3</v>
      </c>
      <c r="G9" s="60">
        <v>23072</v>
      </c>
      <c r="H9" s="46">
        <f t="shared" ref="H9:H29" si="2">_xlfn.IFS(G9&gt;0,RANK(G9,$G$8:$G$29,0),G9=0,"-")</f>
        <v>11</v>
      </c>
      <c r="I9" s="60">
        <v>4490</v>
      </c>
      <c r="J9" s="41">
        <f t="shared" ref="J9:J29" si="3">_xlfn.IFS(I9&gt;0,RANK(I9,$I$8:$I$29,0),I9=0,"-")</f>
        <v>9</v>
      </c>
      <c r="K9" s="47">
        <f t="shared" ref="K9:K29" si="4">IFERROR(D9/I9,0)</f>
        <v>184914.05679287305</v>
      </c>
      <c r="L9" s="41">
        <f t="shared" ref="L9:L29" si="5">_xlfn.IFS(K9&gt;0,RANK(K9,$K$8:$K$29,0),K9=0,"-")</f>
        <v>2</v>
      </c>
      <c r="M9" s="22">
        <f t="shared" ref="M9:M30" si="6">IFERROR(I9/$D$3,0)</f>
        <v>0.42482732519632888</v>
      </c>
      <c r="N9" s="15">
        <f t="shared" ref="N9:N29" si="7">_xlfn.IFS(M9&gt;0,RANK(M9,$M$8:$M$29,0),M9=0,"-")</f>
        <v>9</v>
      </c>
    </row>
    <row r="10" spans="1:14" ht="18.75" customHeight="1">
      <c r="B10" s="43" t="s">
        <v>153</v>
      </c>
      <c r="C10" s="44"/>
      <c r="D10" s="60">
        <v>94964340</v>
      </c>
      <c r="E10" s="45">
        <f t="shared" si="0"/>
        <v>1.0819847652204919E-2</v>
      </c>
      <c r="F10" s="41">
        <f t="shared" si="1"/>
        <v>16</v>
      </c>
      <c r="G10" s="60">
        <v>8979</v>
      </c>
      <c r="H10" s="46">
        <f t="shared" si="2"/>
        <v>16</v>
      </c>
      <c r="I10" s="60">
        <v>1797</v>
      </c>
      <c r="J10" s="41">
        <f t="shared" si="3"/>
        <v>17</v>
      </c>
      <c r="K10" s="47">
        <f t="shared" si="4"/>
        <v>52846.04340567613</v>
      </c>
      <c r="L10" s="41">
        <f t="shared" si="5"/>
        <v>13</v>
      </c>
      <c r="M10" s="22">
        <f t="shared" si="6"/>
        <v>0.17002554640931025</v>
      </c>
      <c r="N10" s="15">
        <f t="shared" si="7"/>
        <v>17</v>
      </c>
    </row>
    <row r="11" spans="1:14" ht="18.75" customHeight="1">
      <c r="B11" s="43" t="s">
        <v>49</v>
      </c>
      <c r="C11" s="44"/>
      <c r="D11" s="60">
        <v>500760177</v>
      </c>
      <c r="E11" s="45">
        <f t="shared" si="0"/>
        <v>5.7054562011710608E-2</v>
      </c>
      <c r="F11" s="41">
        <f t="shared" si="1"/>
        <v>8</v>
      </c>
      <c r="G11" s="60">
        <v>87148</v>
      </c>
      <c r="H11" s="46">
        <f t="shared" si="2"/>
        <v>4</v>
      </c>
      <c r="I11" s="60">
        <v>7309</v>
      </c>
      <c r="J11" s="41">
        <f t="shared" si="3"/>
        <v>3</v>
      </c>
      <c r="K11" s="47">
        <f t="shared" si="4"/>
        <v>68512.816664386366</v>
      </c>
      <c r="L11" s="41">
        <f t="shared" si="5"/>
        <v>11</v>
      </c>
      <c r="M11" s="22">
        <f t="shared" si="6"/>
        <v>0.69155076166146279</v>
      </c>
      <c r="N11" s="15">
        <f t="shared" si="7"/>
        <v>3</v>
      </c>
    </row>
    <row r="12" spans="1:14" ht="18.75" customHeight="1">
      <c r="B12" s="43" t="s">
        <v>50</v>
      </c>
      <c r="C12" s="44"/>
      <c r="D12" s="60">
        <v>325505233</v>
      </c>
      <c r="E12" s="45">
        <f t="shared" si="0"/>
        <v>3.7086732041263754E-2</v>
      </c>
      <c r="F12" s="41">
        <f t="shared" si="1"/>
        <v>11</v>
      </c>
      <c r="G12" s="60">
        <v>20051</v>
      </c>
      <c r="H12" s="46">
        <f t="shared" si="2"/>
        <v>12</v>
      </c>
      <c r="I12" s="60">
        <v>2016</v>
      </c>
      <c r="J12" s="41">
        <f t="shared" si="3"/>
        <v>16</v>
      </c>
      <c r="K12" s="47">
        <f t="shared" si="4"/>
        <v>161460.92906746033</v>
      </c>
      <c r="L12" s="41">
        <f t="shared" si="5"/>
        <v>6</v>
      </c>
      <c r="M12" s="22">
        <f t="shared" si="6"/>
        <v>0.19074652284984389</v>
      </c>
      <c r="N12" s="15">
        <f t="shared" si="7"/>
        <v>16</v>
      </c>
    </row>
    <row r="13" spans="1:14" ht="18.75" customHeight="1">
      <c r="B13" s="43" t="s">
        <v>66</v>
      </c>
      <c r="C13" s="44"/>
      <c r="D13" s="60">
        <v>707890255</v>
      </c>
      <c r="E13" s="45">
        <f t="shared" si="0"/>
        <v>8.0654114097781254E-2</v>
      </c>
      <c r="F13" s="41">
        <f t="shared" si="1"/>
        <v>4</v>
      </c>
      <c r="G13" s="60">
        <v>55217</v>
      </c>
      <c r="H13" s="46">
        <f t="shared" si="2"/>
        <v>5</v>
      </c>
      <c r="I13" s="60">
        <v>4524</v>
      </c>
      <c r="J13" s="41">
        <f t="shared" si="3"/>
        <v>7</v>
      </c>
      <c r="K13" s="47">
        <f t="shared" si="4"/>
        <v>156474.41534040673</v>
      </c>
      <c r="L13" s="41">
        <f t="shared" si="5"/>
        <v>7</v>
      </c>
      <c r="M13" s="22">
        <f t="shared" si="6"/>
        <v>0.4280442804428044</v>
      </c>
      <c r="N13" s="15">
        <f t="shared" si="7"/>
        <v>7</v>
      </c>
    </row>
    <row r="14" spans="1:14" ht="18.75" customHeight="1">
      <c r="B14" s="43" t="s">
        <v>91</v>
      </c>
      <c r="C14" s="44"/>
      <c r="D14" s="60">
        <v>279179252</v>
      </c>
      <c r="E14" s="45">
        <f t="shared" si="0"/>
        <v>3.1808539650741798E-2</v>
      </c>
      <c r="F14" s="41">
        <f t="shared" si="1"/>
        <v>12</v>
      </c>
      <c r="G14" s="60">
        <v>28620</v>
      </c>
      <c r="H14" s="46">
        <f t="shared" si="2"/>
        <v>10</v>
      </c>
      <c r="I14" s="60">
        <v>4480</v>
      </c>
      <c r="J14" s="41">
        <f t="shared" si="3"/>
        <v>10</v>
      </c>
      <c r="K14" s="47">
        <f t="shared" si="4"/>
        <v>62316.797321428574</v>
      </c>
      <c r="L14" s="41">
        <f t="shared" si="5"/>
        <v>12</v>
      </c>
      <c r="M14" s="22">
        <f t="shared" si="6"/>
        <v>0.42388116188854197</v>
      </c>
      <c r="N14" s="15">
        <f t="shared" si="7"/>
        <v>10</v>
      </c>
    </row>
    <row r="15" spans="1:14" ht="18.75" customHeight="1">
      <c r="B15" s="43" t="s">
        <v>157</v>
      </c>
      <c r="C15" s="44"/>
      <c r="D15" s="60">
        <v>25452036</v>
      </c>
      <c r="E15" s="45">
        <f t="shared" si="0"/>
        <v>2.8999006570090951E-3</v>
      </c>
      <c r="F15" s="41">
        <f t="shared" si="1"/>
        <v>18</v>
      </c>
      <c r="G15" s="60">
        <v>6037</v>
      </c>
      <c r="H15" s="46">
        <f t="shared" si="2"/>
        <v>18</v>
      </c>
      <c r="I15" s="60">
        <v>1530</v>
      </c>
      <c r="J15" s="41">
        <f t="shared" si="3"/>
        <v>18</v>
      </c>
      <c r="K15" s="47">
        <f t="shared" si="4"/>
        <v>16635.317647058822</v>
      </c>
      <c r="L15" s="41">
        <f t="shared" si="5"/>
        <v>18</v>
      </c>
      <c r="M15" s="22">
        <f t="shared" si="6"/>
        <v>0.14476298609139937</v>
      </c>
      <c r="N15" s="15">
        <f t="shared" si="7"/>
        <v>18</v>
      </c>
    </row>
    <row r="16" spans="1:14" ht="18.75" customHeight="1">
      <c r="B16" s="43" t="s">
        <v>131</v>
      </c>
      <c r="C16" s="44"/>
      <c r="D16" s="60">
        <v>1700071099</v>
      </c>
      <c r="E16" s="45">
        <f t="shared" si="0"/>
        <v>0.19369913263332939</v>
      </c>
      <c r="F16" s="41">
        <f t="shared" si="1"/>
        <v>1</v>
      </c>
      <c r="G16" s="60">
        <v>115178</v>
      </c>
      <c r="H16" s="46">
        <f t="shared" si="2"/>
        <v>1</v>
      </c>
      <c r="I16" s="60">
        <v>8416</v>
      </c>
      <c r="J16" s="41">
        <f t="shared" si="3"/>
        <v>1</v>
      </c>
      <c r="K16" s="47">
        <f t="shared" si="4"/>
        <v>202004.64579372623</v>
      </c>
      <c r="L16" s="41">
        <f t="shared" si="5"/>
        <v>1</v>
      </c>
      <c r="M16" s="22">
        <f t="shared" si="6"/>
        <v>0.79629103983347527</v>
      </c>
      <c r="N16" s="15">
        <f t="shared" si="7"/>
        <v>1</v>
      </c>
    </row>
    <row r="17" spans="2:15" ht="18.75" customHeight="1">
      <c r="B17" s="43" t="s">
        <v>114</v>
      </c>
      <c r="C17" s="44"/>
      <c r="D17" s="60">
        <v>455311832</v>
      </c>
      <c r="E17" s="45">
        <f t="shared" si="0"/>
        <v>5.1876363869704359E-2</v>
      </c>
      <c r="F17" s="41">
        <f t="shared" si="1"/>
        <v>9</v>
      </c>
      <c r="G17" s="60">
        <v>34461</v>
      </c>
      <c r="H17" s="46">
        <f t="shared" si="2"/>
        <v>7</v>
      </c>
      <c r="I17" s="60">
        <v>5147</v>
      </c>
      <c r="J17" s="41">
        <f t="shared" si="3"/>
        <v>5</v>
      </c>
      <c r="K17" s="47">
        <f t="shared" si="4"/>
        <v>88461.595492519918</v>
      </c>
      <c r="L17" s="41">
        <f t="shared" si="5"/>
        <v>9</v>
      </c>
      <c r="M17" s="22">
        <f t="shared" si="6"/>
        <v>0.48699025451792982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580198548</v>
      </c>
      <c r="E18" s="45">
        <f t="shared" si="0"/>
        <v>6.6105444395132981E-2</v>
      </c>
      <c r="F18" s="41">
        <f t="shared" si="1"/>
        <v>6</v>
      </c>
      <c r="G18" s="60">
        <v>90608</v>
      </c>
      <c r="H18" s="46">
        <f t="shared" si="2"/>
        <v>2</v>
      </c>
      <c r="I18" s="60">
        <v>7357</v>
      </c>
      <c r="J18" s="41">
        <f t="shared" si="3"/>
        <v>2</v>
      </c>
      <c r="K18" s="47">
        <f t="shared" si="4"/>
        <v>78863.46989261928</v>
      </c>
      <c r="L18" s="41">
        <f t="shared" si="5"/>
        <v>10</v>
      </c>
      <c r="M18" s="22">
        <f t="shared" si="6"/>
        <v>0.69609234553884003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160284868</v>
      </c>
      <c r="E19" s="45">
        <f t="shared" si="0"/>
        <v>1.8262200871545838E-2</v>
      </c>
      <c r="F19" s="41">
        <f t="shared" si="1"/>
        <v>13</v>
      </c>
      <c r="G19" s="60">
        <v>31351</v>
      </c>
      <c r="H19" s="46">
        <f t="shared" si="2"/>
        <v>8</v>
      </c>
      <c r="I19" s="60">
        <v>4513</v>
      </c>
      <c r="J19" s="41">
        <f t="shared" si="3"/>
        <v>8</v>
      </c>
      <c r="K19" s="47">
        <f t="shared" si="4"/>
        <v>35516.257035231552</v>
      </c>
      <c r="L19" s="41">
        <f t="shared" si="5"/>
        <v>15</v>
      </c>
      <c r="M19" s="22">
        <f t="shared" si="6"/>
        <v>0.42700350080423882</v>
      </c>
      <c r="N19" s="15">
        <f t="shared" si="7"/>
        <v>8</v>
      </c>
    </row>
    <row r="20" spans="2:15" ht="18.75" customHeight="1">
      <c r="B20" s="17" t="s">
        <v>17</v>
      </c>
      <c r="C20" s="69"/>
      <c r="D20" s="60">
        <v>1160394275</v>
      </c>
      <c r="E20" s="45">
        <f t="shared" si="0"/>
        <v>0.13221056737708892</v>
      </c>
      <c r="F20" s="41">
        <f t="shared" si="1"/>
        <v>2</v>
      </c>
      <c r="G20" s="60">
        <v>87149</v>
      </c>
      <c r="H20" s="46">
        <f t="shared" si="2"/>
        <v>3</v>
      </c>
      <c r="I20" s="60">
        <v>6991</v>
      </c>
      <c r="J20" s="41">
        <f t="shared" si="3"/>
        <v>4</v>
      </c>
      <c r="K20" s="47">
        <f t="shared" si="4"/>
        <v>165984.01873837793</v>
      </c>
      <c r="L20" s="41">
        <f t="shared" si="5"/>
        <v>5</v>
      </c>
      <c r="M20" s="22">
        <f t="shared" si="6"/>
        <v>0.66146276847383856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688751027</v>
      </c>
      <c r="E21" s="45">
        <f t="shared" si="0"/>
        <v>7.8473468908852276E-2</v>
      </c>
      <c r="F21" s="41">
        <f t="shared" si="1"/>
        <v>5</v>
      </c>
      <c r="G21" s="60">
        <v>35554</v>
      </c>
      <c r="H21" s="46">
        <f t="shared" si="2"/>
        <v>6</v>
      </c>
      <c r="I21" s="60">
        <v>4082</v>
      </c>
      <c r="J21" s="41">
        <f t="shared" si="3"/>
        <v>11</v>
      </c>
      <c r="K21" s="47">
        <f t="shared" si="4"/>
        <v>168728.81602155807</v>
      </c>
      <c r="L21" s="41">
        <f t="shared" si="5"/>
        <v>4</v>
      </c>
      <c r="M21" s="22">
        <f t="shared" si="6"/>
        <v>0.38622386223862237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10705</v>
      </c>
      <c r="E22" s="45">
        <f t="shared" si="0"/>
        <v>1.2196838214939803E-6</v>
      </c>
      <c r="F22" s="41">
        <f t="shared" si="1"/>
        <v>22</v>
      </c>
      <c r="G22" s="60">
        <v>11</v>
      </c>
      <c r="H22" s="46">
        <f t="shared" si="2"/>
        <v>21</v>
      </c>
      <c r="I22" s="60">
        <v>6</v>
      </c>
      <c r="J22" s="41">
        <f t="shared" si="3"/>
        <v>21</v>
      </c>
      <c r="K22" s="47">
        <f t="shared" si="4"/>
        <v>1784.1666666666667</v>
      </c>
      <c r="L22" s="41">
        <f t="shared" si="5"/>
        <v>22</v>
      </c>
      <c r="M22" s="22">
        <f t="shared" si="6"/>
        <v>5.676979846721544E-4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13338</v>
      </c>
      <c r="E23" s="45">
        <f t="shared" si="0"/>
        <v>1.5196770491440177E-6</v>
      </c>
      <c r="F23" s="41">
        <f t="shared" si="1"/>
        <v>21</v>
      </c>
      <c r="G23" s="60">
        <v>2</v>
      </c>
      <c r="H23" s="46">
        <f t="shared" si="2"/>
        <v>22</v>
      </c>
      <c r="I23" s="60">
        <v>2</v>
      </c>
      <c r="J23" s="41">
        <f t="shared" si="3"/>
        <v>22</v>
      </c>
      <c r="K23" s="47">
        <f t="shared" si="4"/>
        <v>6669</v>
      </c>
      <c r="L23" s="41">
        <f t="shared" si="5"/>
        <v>20</v>
      </c>
      <c r="M23" s="22">
        <f t="shared" si="6"/>
        <v>1.8923266155738481E-4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1300889</v>
      </c>
      <c r="E24" s="45">
        <f t="shared" si="0"/>
        <v>1.4821796047262799E-4</v>
      </c>
      <c r="F24" s="41">
        <f t="shared" si="1"/>
        <v>20</v>
      </c>
      <c r="G24" s="60">
        <v>929</v>
      </c>
      <c r="H24" s="46">
        <f t="shared" si="2"/>
        <v>19</v>
      </c>
      <c r="I24" s="60">
        <v>230</v>
      </c>
      <c r="J24" s="41">
        <f t="shared" si="3"/>
        <v>19</v>
      </c>
      <c r="K24" s="47">
        <f t="shared" si="4"/>
        <v>5656.0391304347822</v>
      </c>
      <c r="L24" s="41">
        <f t="shared" si="5"/>
        <v>21</v>
      </c>
      <c r="M24" s="22">
        <f t="shared" si="6"/>
        <v>2.1761756079099252E-2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159468785</v>
      </c>
      <c r="E25" s="45">
        <f t="shared" si="0"/>
        <v>1.8169219719551793E-2</v>
      </c>
      <c r="F25" s="41">
        <f t="shared" si="1"/>
        <v>14</v>
      </c>
      <c r="G25" s="60">
        <v>30798</v>
      </c>
      <c r="H25" s="46">
        <f t="shared" si="2"/>
        <v>9</v>
      </c>
      <c r="I25" s="60">
        <v>4657</v>
      </c>
      <c r="J25" s="41">
        <f t="shared" si="3"/>
        <v>6</v>
      </c>
      <c r="K25" s="47">
        <f t="shared" si="4"/>
        <v>34242.814043375562</v>
      </c>
      <c r="L25" s="41">
        <f t="shared" si="5"/>
        <v>16</v>
      </c>
      <c r="M25" s="22">
        <f t="shared" si="6"/>
        <v>0.44062825243637049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561703990</v>
      </c>
      <c r="E26" s="45">
        <f t="shared" si="0"/>
        <v>6.3998250263579318E-2</v>
      </c>
      <c r="F26" s="41">
        <f t="shared" si="1"/>
        <v>7</v>
      </c>
      <c r="G26" s="60">
        <v>16976</v>
      </c>
      <c r="H26" s="46">
        <f t="shared" si="2"/>
        <v>13</v>
      </c>
      <c r="I26" s="60">
        <v>3186</v>
      </c>
      <c r="J26" s="41">
        <f t="shared" si="3"/>
        <v>14</v>
      </c>
      <c r="K26" s="47">
        <f t="shared" si="4"/>
        <v>176303.82611424985</v>
      </c>
      <c r="L26" s="41">
        <f t="shared" si="5"/>
        <v>3</v>
      </c>
      <c r="M26" s="22">
        <f t="shared" si="6"/>
        <v>0.301447629860914</v>
      </c>
      <c r="N26" s="15">
        <f t="shared" si="7"/>
        <v>14</v>
      </c>
    </row>
    <row r="27" spans="2:15" ht="18.75" customHeight="1">
      <c r="B27" s="43" t="s">
        <v>41</v>
      </c>
      <c r="C27" s="44"/>
      <c r="D27" s="60">
        <v>46647278</v>
      </c>
      <c r="E27" s="45">
        <f t="shared" si="0"/>
        <v>5.3147996537442387E-3</v>
      </c>
      <c r="F27" s="41">
        <f t="shared" si="1"/>
        <v>17</v>
      </c>
      <c r="G27" s="60">
        <v>15876</v>
      </c>
      <c r="H27" s="46">
        <f t="shared" si="2"/>
        <v>15</v>
      </c>
      <c r="I27" s="60">
        <v>2436</v>
      </c>
      <c r="J27" s="41">
        <f t="shared" si="3"/>
        <v>15</v>
      </c>
      <c r="K27" s="47">
        <f t="shared" si="4"/>
        <v>19149.128899835796</v>
      </c>
      <c r="L27" s="41">
        <f t="shared" si="5"/>
        <v>17</v>
      </c>
      <c r="M27" s="22">
        <f t="shared" si="6"/>
        <v>0.2304853817768947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340074038</v>
      </c>
      <c r="E28" s="45">
        <f t="shared" si="0"/>
        <v>3.8746641967186281E-2</v>
      </c>
      <c r="F28" s="41">
        <f t="shared" si="1"/>
        <v>10</v>
      </c>
      <c r="G28" s="60">
        <v>8111</v>
      </c>
      <c r="H28" s="46">
        <f t="shared" si="2"/>
        <v>17</v>
      </c>
      <c r="I28" s="60">
        <v>3319</v>
      </c>
      <c r="J28" s="41">
        <f t="shared" si="3"/>
        <v>13</v>
      </c>
      <c r="K28" s="60">
        <f t="shared" si="4"/>
        <v>102462.80144621874</v>
      </c>
      <c r="L28" s="41">
        <f t="shared" si="5"/>
        <v>8</v>
      </c>
      <c r="M28" s="22">
        <f t="shared" si="6"/>
        <v>0.31403160185448009</v>
      </c>
      <c r="N28" s="15">
        <f t="shared" si="7"/>
        <v>13</v>
      </c>
    </row>
    <row r="29" spans="2:15" ht="18.75" customHeight="1" thickBot="1">
      <c r="B29" s="48" t="s">
        <v>43</v>
      </c>
      <c r="C29" s="49"/>
      <c r="D29" s="61">
        <v>1509836</v>
      </c>
      <c r="E29" s="50">
        <f t="shared" si="0"/>
        <v>1.7202452520403413E-4</v>
      </c>
      <c r="F29" s="41">
        <f t="shared" si="1"/>
        <v>19</v>
      </c>
      <c r="G29" s="61">
        <v>575</v>
      </c>
      <c r="H29" s="46">
        <f t="shared" si="2"/>
        <v>20</v>
      </c>
      <c r="I29" s="61">
        <v>110</v>
      </c>
      <c r="J29" s="41">
        <f t="shared" si="3"/>
        <v>20</v>
      </c>
      <c r="K29" s="51">
        <f t="shared" si="4"/>
        <v>13725.781818181818</v>
      </c>
      <c r="L29" s="41">
        <f t="shared" si="5"/>
        <v>19</v>
      </c>
      <c r="M29" s="28">
        <f t="shared" si="6"/>
        <v>1.0407796385656164E-2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8776864800</v>
      </c>
      <c r="E30" s="70"/>
      <c r="F30" s="71"/>
      <c r="G30" s="62">
        <v>230201</v>
      </c>
      <c r="H30" s="71"/>
      <c r="I30" s="62">
        <v>9794</v>
      </c>
      <c r="J30" s="71"/>
      <c r="K30" s="54">
        <f>IFERROR(D30/I30,0)</f>
        <v>896147.11047580151</v>
      </c>
      <c r="L30" s="71"/>
      <c r="M30" s="30">
        <f t="shared" si="6"/>
        <v>0.92667234364651341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64" priority="33" stopIfTrue="1">
      <formula>$F8&lt;=5</formula>
    </cfRule>
  </conditionalFormatting>
  <conditionalFormatting sqref="H8:H29">
    <cfRule type="expression" dxfId="163" priority="34" stopIfTrue="1">
      <formula>$H8&lt;=5</formula>
    </cfRule>
  </conditionalFormatting>
  <conditionalFormatting sqref="J8:J29">
    <cfRule type="expression" dxfId="162" priority="35" stopIfTrue="1">
      <formula>$J8&lt;=5</formula>
    </cfRule>
  </conditionalFormatting>
  <conditionalFormatting sqref="L8:L29">
    <cfRule type="expression" dxfId="161" priority="36" stopIfTrue="1">
      <formula>$L8&lt;=5</formula>
    </cfRule>
  </conditionalFormatting>
  <conditionalFormatting sqref="E8:E29">
    <cfRule type="expression" dxfId="160" priority="31" stopIfTrue="1">
      <formula>$F8&lt;=5</formula>
    </cfRule>
  </conditionalFormatting>
  <conditionalFormatting sqref="G8:G29">
    <cfRule type="expression" dxfId="159" priority="29" stopIfTrue="1">
      <formula>$H8&lt;=5</formula>
    </cfRule>
  </conditionalFormatting>
  <conditionalFormatting sqref="I8:I29">
    <cfRule type="expression" dxfId="158" priority="27" stopIfTrue="1">
      <formula>$J8&lt;=5</formula>
    </cfRule>
  </conditionalFormatting>
  <conditionalFormatting sqref="K8:K29">
    <cfRule type="expression" dxfId="157" priority="25" stopIfTrue="1">
      <formula>$L8&lt;=5</formula>
    </cfRule>
  </conditionalFormatting>
  <conditionalFormatting sqref="D8:D29">
    <cfRule type="expression" dxfId="156" priority="23" stopIfTrue="1">
      <formula>$F8&lt;=5</formula>
    </cfRule>
  </conditionalFormatting>
  <conditionalFormatting sqref="N8:N29">
    <cfRule type="expression" dxfId="155" priority="17" stopIfTrue="1">
      <formula>$N8&lt;=5</formula>
    </cfRule>
  </conditionalFormatting>
  <conditionalFormatting sqref="M8:M29">
    <cfRule type="expression" dxfId="154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74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251</v>
      </c>
    </row>
    <row r="3" spans="1:14" s="1" customFormat="1" ht="18.75" customHeight="1">
      <c r="A3" s="35"/>
      <c r="B3" s="116" t="s">
        <v>179</v>
      </c>
      <c r="C3" s="117"/>
      <c r="D3" s="126">
        <v>9287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119948078</v>
      </c>
      <c r="E8" s="40">
        <f t="shared" ref="E8:E29" si="0">IFERROR(D8/$D$30,0)</f>
        <v>1.5681365681389343E-2</v>
      </c>
      <c r="F8" s="41">
        <f>_xlfn.IFS(D8&gt;0,RANK(D8,$D$8:$D$29,0),D8=0,"-")</f>
        <v>14</v>
      </c>
      <c r="G8" s="59">
        <v>15820</v>
      </c>
      <c r="H8" s="46">
        <f>_xlfn.IFS(G8&gt;0,RANK(G8,$G$8:$G$29,0),G8=0,"-")</f>
        <v>15</v>
      </c>
      <c r="I8" s="59">
        <v>3032</v>
      </c>
      <c r="J8" s="41">
        <f>_xlfn.IFS(I8&gt;0,RANK(I8,$I$8:$I$29,0),I8=0,"-")</f>
        <v>12</v>
      </c>
      <c r="K8" s="42">
        <f>IFERROR(D8/I8,0)</f>
        <v>39560.711741424799</v>
      </c>
      <c r="L8" s="41">
        <f>_xlfn.IFS(K8&gt;0,RANK(K8,$K$8:$K$29,0),K8=0,"-")</f>
        <v>14</v>
      </c>
      <c r="M8" s="16">
        <f>IFERROR(I8/$D$3,0)</f>
        <v>0.32647787229460534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934372095</v>
      </c>
      <c r="E9" s="45">
        <f t="shared" si="0"/>
        <v>0.12215477520349149</v>
      </c>
      <c r="F9" s="41">
        <f t="shared" ref="F9:F29" si="1">_xlfn.IFS(D9&gt;0,RANK(D9,$D$8:$D$29,0),D9=0,"-")</f>
        <v>2</v>
      </c>
      <c r="G9" s="60">
        <v>19769</v>
      </c>
      <c r="H9" s="46">
        <f t="shared" ref="H9:H29" si="2">_xlfn.IFS(G9&gt;0,RANK(G9,$G$8:$G$29,0),G9=0,"-")</f>
        <v>12</v>
      </c>
      <c r="I9" s="60">
        <v>3732</v>
      </c>
      <c r="J9" s="41">
        <f t="shared" ref="J9:J29" si="3">_xlfn.IFS(I9&gt;0,RANK(I9,$I$8:$I$29,0),I9=0,"-")</f>
        <v>10</v>
      </c>
      <c r="K9" s="47">
        <f t="shared" ref="K9:K29" si="4">IFERROR(D9/I9,0)</f>
        <v>250367.65675241157</v>
      </c>
      <c r="L9" s="41">
        <f t="shared" ref="L9:L29" si="5">_xlfn.IFS(K9&gt;0,RANK(K9,$K$8:$K$29,0),K9=0,"-")</f>
        <v>1</v>
      </c>
      <c r="M9" s="22">
        <f t="shared" ref="M9:M30" si="6">IFERROR(I9/$D$3,0)</f>
        <v>0.40185205125444168</v>
      </c>
      <c r="N9" s="15">
        <f t="shared" ref="N9:N29" si="7">_xlfn.IFS(M9&gt;0,RANK(M9,$M$8:$M$29,0),M9=0,"-")</f>
        <v>10</v>
      </c>
    </row>
    <row r="10" spans="1:14" ht="18.75" customHeight="1">
      <c r="B10" s="43" t="s">
        <v>30</v>
      </c>
      <c r="C10" s="44"/>
      <c r="D10" s="60">
        <v>80840351</v>
      </c>
      <c r="E10" s="45">
        <f t="shared" si="0"/>
        <v>1.0568632086317122E-2</v>
      </c>
      <c r="F10" s="41">
        <f t="shared" si="1"/>
        <v>16</v>
      </c>
      <c r="G10" s="60">
        <v>9922</v>
      </c>
      <c r="H10" s="46">
        <f t="shared" si="2"/>
        <v>16</v>
      </c>
      <c r="I10" s="60">
        <v>1712</v>
      </c>
      <c r="J10" s="41">
        <f t="shared" si="3"/>
        <v>17</v>
      </c>
      <c r="K10" s="47">
        <f t="shared" si="4"/>
        <v>47219.831191588783</v>
      </c>
      <c r="L10" s="41">
        <f t="shared" si="5"/>
        <v>13</v>
      </c>
      <c r="M10" s="22">
        <f t="shared" si="6"/>
        <v>0.18434370625605687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484546270</v>
      </c>
      <c r="E11" s="45">
        <f t="shared" si="0"/>
        <v>6.3346969589818822E-2</v>
      </c>
      <c r="F11" s="41">
        <f t="shared" si="1"/>
        <v>7</v>
      </c>
      <c r="G11" s="60">
        <v>82663</v>
      </c>
      <c r="H11" s="46">
        <f t="shared" si="2"/>
        <v>3</v>
      </c>
      <c r="I11" s="60">
        <v>6575</v>
      </c>
      <c r="J11" s="41">
        <f t="shared" si="3"/>
        <v>3</v>
      </c>
      <c r="K11" s="47">
        <f t="shared" si="4"/>
        <v>73695.250190114064</v>
      </c>
      <c r="L11" s="41">
        <f t="shared" si="5"/>
        <v>12</v>
      </c>
      <c r="M11" s="22">
        <f t="shared" si="6"/>
        <v>0.70797889522989121</v>
      </c>
      <c r="N11" s="15">
        <f t="shared" si="7"/>
        <v>3</v>
      </c>
    </row>
    <row r="12" spans="1:14" ht="18.75" customHeight="1">
      <c r="B12" s="43" t="s">
        <v>32</v>
      </c>
      <c r="C12" s="44"/>
      <c r="D12" s="60">
        <v>195430314</v>
      </c>
      <c r="E12" s="45">
        <f t="shared" si="0"/>
        <v>2.5549506671234394E-2</v>
      </c>
      <c r="F12" s="41">
        <f t="shared" si="1"/>
        <v>12</v>
      </c>
      <c r="G12" s="60">
        <v>18084</v>
      </c>
      <c r="H12" s="46">
        <f t="shared" si="2"/>
        <v>13</v>
      </c>
      <c r="I12" s="60">
        <v>1828</v>
      </c>
      <c r="J12" s="41">
        <f t="shared" si="3"/>
        <v>16</v>
      </c>
      <c r="K12" s="47">
        <f t="shared" si="4"/>
        <v>106909.36214442013</v>
      </c>
      <c r="L12" s="41">
        <f t="shared" si="5"/>
        <v>8</v>
      </c>
      <c r="M12" s="22">
        <f t="shared" si="6"/>
        <v>0.19683428448368687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369175092</v>
      </c>
      <c r="E13" s="45">
        <f t="shared" si="0"/>
        <v>4.8263963163399363E-2</v>
      </c>
      <c r="F13" s="41">
        <f t="shared" si="1"/>
        <v>10</v>
      </c>
      <c r="G13" s="60">
        <v>48731</v>
      </c>
      <c r="H13" s="46">
        <f t="shared" si="2"/>
        <v>5</v>
      </c>
      <c r="I13" s="60">
        <v>3975</v>
      </c>
      <c r="J13" s="41">
        <f t="shared" si="3"/>
        <v>8</v>
      </c>
      <c r="K13" s="47">
        <f t="shared" si="4"/>
        <v>92874.236981132082</v>
      </c>
      <c r="L13" s="41">
        <f t="shared" si="5"/>
        <v>9</v>
      </c>
      <c r="M13" s="22">
        <f t="shared" si="6"/>
        <v>0.42801765909335632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406958435</v>
      </c>
      <c r="E14" s="45">
        <f t="shared" si="0"/>
        <v>5.3203553927399456E-2</v>
      </c>
      <c r="F14" s="41">
        <f t="shared" si="1"/>
        <v>9</v>
      </c>
      <c r="G14" s="60">
        <v>43821</v>
      </c>
      <c r="H14" s="46">
        <f t="shared" si="2"/>
        <v>6</v>
      </c>
      <c r="I14" s="60">
        <v>4699</v>
      </c>
      <c r="J14" s="41">
        <f t="shared" si="3"/>
        <v>5</v>
      </c>
      <c r="K14" s="47">
        <f t="shared" si="4"/>
        <v>86605.327729304103</v>
      </c>
      <c r="L14" s="41">
        <f t="shared" si="5"/>
        <v>10</v>
      </c>
      <c r="M14" s="22">
        <f t="shared" si="6"/>
        <v>0.50597609561752988</v>
      </c>
      <c r="N14" s="15">
        <f t="shared" si="7"/>
        <v>5</v>
      </c>
    </row>
    <row r="15" spans="1:14" ht="18.75" customHeight="1">
      <c r="B15" s="43" t="s">
        <v>35</v>
      </c>
      <c r="C15" s="44"/>
      <c r="D15" s="60">
        <v>26497860</v>
      </c>
      <c r="E15" s="45">
        <f t="shared" si="0"/>
        <v>3.4641874998135396E-3</v>
      </c>
      <c r="F15" s="41">
        <f t="shared" si="1"/>
        <v>18</v>
      </c>
      <c r="G15" s="60">
        <v>6711</v>
      </c>
      <c r="H15" s="46">
        <f t="shared" si="2"/>
        <v>18</v>
      </c>
      <c r="I15" s="60">
        <v>1287</v>
      </c>
      <c r="J15" s="41">
        <f t="shared" si="3"/>
        <v>18</v>
      </c>
      <c r="K15" s="47">
        <f t="shared" si="4"/>
        <v>20588.857808857811</v>
      </c>
      <c r="L15" s="41">
        <f t="shared" si="5"/>
        <v>18</v>
      </c>
      <c r="M15" s="22">
        <f t="shared" si="6"/>
        <v>0.13858081188758481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1406637081</v>
      </c>
      <c r="E16" s="45">
        <f t="shared" si="0"/>
        <v>0.1838961558697346</v>
      </c>
      <c r="F16" s="41">
        <f t="shared" si="1"/>
        <v>1</v>
      </c>
      <c r="G16" s="60">
        <v>108386</v>
      </c>
      <c r="H16" s="46">
        <f t="shared" si="2"/>
        <v>1</v>
      </c>
      <c r="I16" s="60">
        <v>7239</v>
      </c>
      <c r="J16" s="41">
        <f t="shared" si="3"/>
        <v>1</v>
      </c>
      <c r="K16" s="47">
        <f t="shared" si="4"/>
        <v>194313.72855366764</v>
      </c>
      <c r="L16" s="41">
        <f t="shared" si="5"/>
        <v>2</v>
      </c>
      <c r="M16" s="22">
        <f t="shared" si="6"/>
        <v>0.77947668784322166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540161161</v>
      </c>
      <c r="E17" s="45">
        <f t="shared" si="0"/>
        <v>7.0617760899218618E-2</v>
      </c>
      <c r="F17" s="41">
        <f t="shared" si="1"/>
        <v>5</v>
      </c>
      <c r="G17" s="60">
        <v>36525</v>
      </c>
      <c r="H17" s="46">
        <f t="shared" si="2"/>
        <v>7</v>
      </c>
      <c r="I17" s="60">
        <v>4627</v>
      </c>
      <c r="J17" s="41">
        <f t="shared" si="3"/>
        <v>6</v>
      </c>
      <c r="K17" s="47">
        <f t="shared" si="4"/>
        <v>116741.11973200778</v>
      </c>
      <c r="L17" s="41">
        <f t="shared" si="5"/>
        <v>6</v>
      </c>
      <c r="M17" s="22">
        <f t="shared" si="6"/>
        <v>0.49822332292451815</v>
      </c>
      <c r="N17" s="15">
        <f t="shared" si="7"/>
        <v>6</v>
      </c>
    </row>
    <row r="18" spans="2:15" ht="18.75" customHeight="1">
      <c r="B18" s="17" t="s">
        <v>283</v>
      </c>
      <c r="C18" s="69"/>
      <c r="D18" s="60">
        <v>532450769</v>
      </c>
      <c r="E18" s="45">
        <f t="shared" si="0"/>
        <v>6.9609745777051674E-2</v>
      </c>
      <c r="F18" s="41">
        <f t="shared" si="1"/>
        <v>6</v>
      </c>
      <c r="G18" s="60">
        <v>86108</v>
      </c>
      <c r="H18" s="46">
        <f t="shared" si="2"/>
        <v>2</v>
      </c>
      <c r="I18" s="60">
        <v>6662</v>
      </c>
      <c r="J18" s="41">
        <f t="shared" si="3"/>
        <v>2</v>
      </c>
      <c r="K18" s="47">
        <f t="shared" si="4"/>
        <v>79923.561843290299</v>
      </c>
      <c r="L18" s="41">
        <f t="shared" si="5"/>
        <v>11</v>
      </c>
      <c r="M18" s="22">
        <f t="shared" si="6"/>
        <v>0.71734682890061374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109536533</v>
      </c>
      <c r="E19" s="45">
        <f t="shared" si="0"/>
        <v>1.4320216364321998E-2</v>
      </c>
      <c r="F19" s="41">
        <f t="shared" si="1"/>
        <v>15</v>
      </c>
      <c r="G19" s="60">
        <v>30181</v>
      </c>
      <c r="H19" s="46">
        <f t="shared" si="2"/>
        <v>10</v>
      </c>
      <c r="I19" s="60">
        <v>3879</v>
      </c>
      <c r="J19" s="41">
        <f t="shared" si="3"/>
        <v>9</v>
      </c>
      <c r="K19" s="47">
        <f t="shared" si="4"/>
        <v>28238.343129672598</v>
      </c>
      <c r="L19" s="41">
        <f t="shared" si="5"/>
        <v>16</v>
      </c>
      <c r="M19" s="22">
        <f t="shared" si="6"/>
        <v>0.41768062883600732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890702673</v>
      </c>
      <c r="E20" s="45">
        <f t="shared" si="0"/>
        <v>0.11644567017325576</v>
      </c>
      <c r="F20" s="41">
        <f t="shared" si="1"/>
        <v>3</v>
      </c>
      <c r="G20" s="60">
        <v>77563</v>
      </c>
      <c r="H20" s="46">
        <f t="shared" si="2"/>
        <v>4</v>
      </c>
      <c r="I20" s="60">
        <v>6196</v>
      </c>
      <c r="J20" s="41">
        <f t="shared" si="3"/>
        <v>4</v>
      </c>
      <c r="K20" s="47">
        <f t="shared" si="4"/>
        <v>143754.46626856035</v>
      </c>
      <c r="L20" s="41">
        <f t="shared" si="5"/>
        <v>5</v>
      </c>
      <c r="M20" s="22">
        <f t="shared" si="6"/>
        <v>0.66716916119306557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593372813</v>
      </c>
      <c r="E21" s="45">
        <f t="shared" si="0"/>
        <v>7.7574365685523172E-2</v>
      </c>
      <c r="F21" s="41">
        <f t="shared" si="1"/>
        <v>4</v>
      </c>
      <c r="G21" s="60">
        <v>30547</v>
      </c>
      <c r="H21" s="46">
        <f t="shared" si="2"/>
        <v>9</v>
      </c>
      <c r="I21" s="60">
        <v>3487</v>
      </c>
      <c r="J21" s="41">
        <f t="shared" si="3"/>
        <v>11</v>
      </c>
      <c r="K21" s="47">
        <f t="shared" si="4"/>
        <v>170167.13880126184</v>
      </c>
      <c r="L21" s="41">
        <f t="shared" si="5"/>
        <v>3</v>
      </c>
      <c r="M21" s="22">
        <f t="shared" si="6"/>
        <v>0.37547108861849898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5031</v>
      </c>
      <c r="E22" s="45">
        <f t="shared" si="0"/>
        <v>6.5772584320250462E-7</v>
      </c>
      <c r="F22" s="41">
        <f t="shared" si="1"/>
        <v>21</v>
      </c>
      <c r="G22" s="60">
        <v>3</v>
      </c>
      <c r="H22" s="46">
        <f t="shared" si="2"/>
        <v>21</v>
      </c>
      <c r="I22" s="60">
        <v>3</v>
      </c>
      <c r="J22" s="41">
        <f t="shared" si="3"/>
        <v>21</v>
      </c>
      <c r="K22" s="47">
        <f t="shared" si="4"/>
        <v>1677</v>
      </c>
      <c r="L22" s="41">
        <f t="shared" si="5"/>
        <v>21</v>
      </c>
      <c r="M22" s="22">
        <f t="shared" si="6"/>
        <v>3.2303219554215572E-4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60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38</v>
      </c>
      <c r="C24" s="44"/>
      <c r="D24" s="60">
        <v>1470527</v>
      </c>
      <c r="E24" s="45">
        <f t="shared" si="0"/>
        <v>1.9224877977083076E-4</v>
      </c>
      <c r="F24" s="41">
        <f t="shared" si="1"/>
        <v>19</v>
      </c>
      <c r="G24" s="60">
        <v>784</v>
      </c>
      <c r="H24" s="46">
        <f t="shared" si="2"/>
        <v>19</v>
      </c>
      <c r="I24" s="60">
        <v>210</v>
      </c>
      <c r="J24" s="41">
        <f t="shared" si="3"/>
        <v>19</v>
      </c>
      <c r="K24" s="47">
        <f t="shared" si="4"/>
        <v>7002.5095238095237</v>
      </c>
      <c r="L24" s="41">
        <f t="shared" si="5"/>
        <v>20</v>
      </c>
      <c r="M24" s="22">
        <f t="shared" si="6"/>
        <v>2.26122536879509E-2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120053500</v>
      </c>
      <c r="E25" s="45">
        <f t="shared" si="0"/>
        <v>1.5695147985869982E-2</v>
      </c>
      <c r="F25" s="41">
        <f t="shared" si="1"/>
        <v>13</v>
      </c>
      <c r="G25" s="60">
        <v>30905</v>
      </c>
      <c r="H25" s="46">
        <f t="shared" si="2"/>
        <v>8</v>
      </c>
      <c r="I25" s="60">
        <v>4295</v>
      </c>
      <c r="J25" s="41">
        <f t="shared" si="3"/>
        <v>7</v>
      </c>
      <c r="K25" s="47">
        <f t="shared" si="4"/>
        <v>27951.920838183934</v>
      </c>
      <c r="L25" s="41">
        <f t="shared" si="5"/>
        <v>17</v>
      </c>
      <c r="M25" s="22">
        <f t="shared" si="6"/>
        <v>0.46247442661785293</v>
      </c>
      <c r="N25" s="15">
        <f t="shared" si="7"/>
        <v>7</v>
      </c>
    </row>
    <row r="26" spans="2:15" ht="18.75" customHeight="1">
      <c r="B26" s="43" t="s">
        <v>40</v>
      </c>
      <c r="C26" s="44"/>
      <c r="D26" s="60">
        <v>468885326</v>
      </c>
      <c r="E26" s="45">
        <f t="shared" si="0"/>
        <v>6.1299542120578664E-2</v>
      </c>
      <c r="F26" s="41">
        <f t="shared" si="1"/>
        <v>8</v>
      </c>
      <c r="G26" s="60">
        <v>15887</v>
      </c>
      <c r="H26" s="46">
        <f t="shared" si="2"/>
        <v>14</v>
      </c>
      <c r="I26" s="60">
        <v>2941</v>
      </c>
      <c r="J26" s="41">
        <f t="shared" si="3"/>
        <v>13</v>
      </c>
      <c r="K26" s="47">
        <f t="shared" si="4"/>
        <v>159430.57667460048</v>
      </c>
      <c r="L26" s="41">
        <f t="shared" si="5"/>
        <v>4</v>
      </c>
      <c r="M26" s="22">
        <f t="shared" si="6"/>
        <v>0.31667922902982665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35441753</v>
      </c>
      <c r="E27" s="45">
        <f t="shared" si="0"/>
        <v>4.6334638991254017E-3</v>
      </c>
      <c r="F27" s="41">
        <f t="shared" si="1"/>
        <v>17</v>
      </c>
      <c r="G27" s="60">
        <v>20518</v>
      </c>
      <c r="H27" s="46">
        <f t="shared" si="2"/>
        <v>11</v>
      </c>
      <c r="I27" s="60">
        <v>2609</v>
      </c>
      <c r="J27" s="41">
        <f t="shared" si="3"/>
        <v>15</v>
      </c>
      <c r="K27" s="47">
        <f t="shared" si="4"/>
        <v>13584.420467612112</v>
      </c>
      <c r="L27" s="41">
        <f t="shared" si="5"/>
        <v>19</v>
      </c>
      <c r="M27" s="22">
        <f t="shared" si="6"/>
        <v>0.28093033272316142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331293116</v>
      </c>
      <c r="E28" s="45">
        <f t="shared" si="0"/>
        <v>4.3311477652213312E-2</v>
      </c>
      <c r="F28" s="41">
        <f t="shared" si="1"/>
        <v>11</v>
      </c>
      <c r="G28" s="60">
        <v>7184</v>
      </c>
      <c r="H28" s="46">
        <f t="shared" si="2"/>
        <v>17</v>
      </c>
      <c r="I28" s="60">
        <v>2838</v>
      </c>
      <c r="J28" s="41">
        <f t="shared" si="3"/>
        <v>14</v>
      </c>
      <c r="K28" s="60">
        <f t="shared" si="4"/>
        <v>116734.71317829458</v>
      </c>
      <c r="L28" s="41">
        <f t="shared" si="5"/>
        <v>7</v>
      </c>
      <c r="M28" s="22">
        <f t="shared" si="6"/>
        <v>0.30558845698287929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1304882</v>
      </c>
      <c r="E29" s="50">
        <f t="shared" si="0"/>
        <v>1.7059324462925275E-4</v>
      </c>
      <c r="F29" s="41">
        <f t="shared" si="1"/>
        <v>20</v>
      </c>
      <c r="G29" s="61">
        <v>526</v>
      </c>
      <c r="H29" s="46">
        <f t="shared" si="2"/>
        <v>20</v>
      </c>
      <c r="I29" s="61">
        <v>45</v>
      </c>
      <c r="J29" s="41">
        <f t="shared" si="3"/>
        <v>20</v>
      </c>
      <c r="K29" s="51">
        <f t="shared" si="4"/>
        <v>28997.37777777778</v>
      </c>
      <c r="L29" s="41">
        <f t="shared" si="5"/>
        <v>15</v>
      </c>
      <c r="M29" s="28">
        <f t="shared" si="6"/>
        <v>4.8454829331323352E-3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7649083660</v>
      </c>
      <c r="E30" s="70"/>
      <c r="F30" s="71"/>
      <c r="G30" s="62">
        <v>219068</v>
      </c>
      <c r="H30" s="71"/>
      <c r="I30" s="62">
        <v>8541</v>
      </c>
      <c r="J30" s="71"/>
      <c r="K30" s="54">
        <f>IFERROR(D30/I30,0)</f>
        <v>895572.37560004683</v>
      </c>
      <c r="L30" s="71"/>
      <c r="M30" s="30">
        <f t="shared" si="6"/>
        <v>0.91967266070851728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53" priority="42" stopIfTrue="1">
      <formula>$F8&lt;=5</formula>
    </cfRule>
  </conditionalFormatting>
  <conditionalFormatting sqref="H8:H29">
    <cfRule type="expression" dxfId="152" priority="43" stopIfTrue="1">
      <formula>$H8&lt;=5</formula>
    </cfRule>
  </conditionalFormatting>
  <conditionalFormatting sqref="J8:J29">
    <cfRule type="expression" dxfId="151" priority="44" stopIfTrue="1">
      <formula>$J8&lt;=5</formula>
    </cfRule>
  </conditionalFormatting>
  <conditionalFormatting sqref="L8:L29">
    <cfRule type="expression" dxfId="150" priority="45" stopIfTrue="1">
      <formula>$L8&lt;=5</formula>
    </cfRule>
  </conditionalFormatting>
  <conditionalFormatting sqref="E8:E29">
    <cfRule type="expression" dxfId="149" priority="40" stopIfTrue="1">
      <formula>$F8&lt;=5</formula>
    </cfRule>
  </conditionalFormatting>
  <conditionalFormatting sqref="G8:G29">
    <cfRule type="expression" dxfId="148" priority="38" stopIfTrue="1">
      <formula>$H8&lt;=5</formula>
    </cfRule>
  </conditionalFormatting>
  <conditionalFormatting sqref="I8:I29">
    <cfRule type="expression" dxfId="147" priority="36" stopIfTrue="1">
      <formula>$J8&lt;=5</formula>
    </cfRule>
  </conditionalFormatting>
  <conditionalFormatting sqref="K8:K29">
    <cfRule type="expression" dxfId="146" priority="34" stopIfTrue="1">
      <formula>$L8&lt;=5</formula>
    </cfRule>
  </conditionalFormatting>
  <conditionalFormatting sqref="D8:D29">
    <cfRule type="expression" dxfId="145" priority="32" stopIfTrue="1">
      <formula>$F8&lt;=5</formula>
    </cfRule>
  </conditionalFormatting>
  <conditionalFormatting sqref="N8:N29">
    <cfRule type="expression" dxfId="144" priority="26" stopIfTrue="1">
      <formula>$N8&lt;=5</formula>
    </cfRule>
  </conditionalFormatting>
  <conditionalFormatting sqref="M8:M29">
    <cfRule type="expression" dxfId="143" priority="2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75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252</v>
      </c>
    </row>
    <row r="3" spans="1:14" s="1" customFormat="1" ht="18.75" customHeight="1">
      <c r="A3" s="35"/>
      <c r="B3" s="116" t="s">
        <v>179</v>
      </c>
      <c r="C3" s="117"/>
      <c r="D3" s="126">
        <v>13662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170881538</v>
      </c>
      <c r="E8" s="40">
        <f t="shared" ref="E8:E29" si="0">IFERROR(D8/$D$30,0)</f>
        <v>1.6843369797313799E-2</v>
      </c>
      <c r="F8" s="41">
        <f>_xlfn.IFS(D8&gt;0,RANK(D8,$D$8:$D$29,0),D8=0,"-")</f>
        <v>14</v>
      </c>
      <c r="G8" s="59">
        <v>22897</v>
      </c>
      <c r="H8" s="46">
        <f>_xlfn.IFS(G8&gt;0,RANK(G8,$G$8:$G$29,0),G8=0,"-")</f>
        <v>14</v>
      </c>
      <c r="I8" s="59">
        <v>4576</v>
      </c>
      <c r="J8" s="41">
        <f>_xlfn.IFS(I8&gt;0,RANK(I8,$I$8:$I$29,0),I8=0,"-")</f>
        <v>12</v>
      </c>
      <c r="K8" s="42">
        <f>IFERROR(D8/I8,0)</f>
        <v>37342.993444055945</v>
      </c>
      <c r="L8" s="41">
        <f>_xlfn.IFS(K8&gt;0,RANK(K8,$K$8:$K$29,0),K8=0,"-")</f>
        <v>14</v>
      </c>
      <c r="M8" s="16">
        <f>IFERROR(I8/$D$3,0)</f>
        <v>0.33494363929146537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1415931233</v>
      </c>
      <c r="E9" s="45">
        <f t="shared" si="0"/>
        <v>0.13956483329981201</v>
      </c>
      <c r="F9" s="41">
        <f t="shared" ref="F9:F29" si="1">_xlfn.IFS(D9&gt;0,RANK(D9,$D$8:$D$29,0),D9=0,"-")</f>
        <v>2</v>
      </c>
      <c r="G9" s="60">
        <v>34019</v>
      </c>
      <c r="H9" s="46">
        <f t="shared" ref="H9:H29" si="2">_xlfn.IFS(G9&gt;0,RANK(G9,$G$8:$G$29,0),G9=0,"-")</f>
        <v>11</v>
      </c>
      <c r="I9" s="60">
        <v>6195</v>
      </c>
      <c r="J9" s="41">
        <f t="shared" ref="J9:J29" si="3">_xlfn.IFS(I9&gt;0,RANK(I9,$I$8:$I$29,0),I9=0,"-")</f>
        <v>7</v>
      </c>
      <c r="K9" s="47">
        <f t="shared" ref="K9:K29" si="4">IFERROR(D9/I9,0)</f>
        <v>228560.32816787733</v>
      </c>
      <c r="L9" s="41">
        <f t="shared" ref="L9:L29" si="5">_xlfn.IFS(K9&gt;0,RANK(K9,$K$8:$K$29,0),K9=0,"-")</f>
        <v>1</v>
      </c>
      <c r="M9" s="22">
        <f t="shared" ref="M9:M30" si="6">IFERROR(I9/$D$3,0)</f>
        <v>0.45344751866490995</v>
      </c>
      <c r="N9" s="15">
        <f t="shared" ref="N9:N29" si="7">_xlfn.IFS(M9&gt;0,RANK(M9,$M$8:$M$29,0),M9=0,"-")</f>
        <v>7</v>
      </c>
    </row>
    <row r="10" spans="1:14" ht="18.75" customHeight="1">
      <c r="B10" s="43" t="s">
        <v>30</v>
      </c>
      <c r="C10" s="44"/>
      <c r="D10" s="60">
        <v>102792388</v>
      </c>
      <c r="E10" s="45">
        <f t="shared" si="0"/>
        <v>1.013199099034889E-2</v>
      </c>
      <c r="F10" s="41">
        <f t="shared" si="1"/>
        <v>16</v>
      </c>
      <c r="G10" s="60">
        <v>12470</v>
      </c>
      <c r="H10" s="46">
        <f t="shared" si="2"/>
        <v>16</v>
      </c>
      <c r="I10" s="60">
        <v>2103</v>
      </c>
      <c r="J10" s="41">
        <f t="shared" si="3"/>
        <v>17</v>
      </c>
      <c r="K10" s="47">
        <f t="shared" si="4"/>
        <v>48878.929148834999</v>
      </c>
      <c r="L10" s="41">
        <f t="shared" si="5"/>
        <v>13</v>
      </c>
      <c r="M10" s="22">
        <f t="shared" si="6"/>
        <v>0.15393061045234957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676449688</v>
      </c>
      <c r="E11" s="45">
        <f t="shared" si="0"/>
        <v>6.6675969666550775E-2</v>
      </c>
      <c r="F11" s="41">
        <f t="shared" si="1"/>
        <v>6</v>
      </c>
      <c r="G11" s="60">
        <v>129874</v>
      </c>
      <c r="H11" s="46">
        <f t="shared" si="2"/>
        <v>2</v>
      </c>
      <c r="I11" s="60">
        <v>9768</v>
      </c>
      <c r="J11" s="41">
        <f t="shared" si="3"/>
        <v>2</v>
      </c>
      <c r="K11" s="47">
        <f t="shared" si="4"/>
        <v>69251.606060606064</v>
      </c>
      <c r="L11" s="41">
        <f t="shared" si="5"/>
        <v>11</v>
      </c>
      <c r="M11" s="22">
        <f t="shared" si="6"/>
        <v>0.71497584541062797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198807511</v>
      </c>
      <c r="E12" s="45">
        <f t="shared" si="0"/>
        <v>1.9595963762080202E-2</v>
      </c>
      <c r="F12" s="41">
        <f t="shared" si="1"/>
        <v>13</v>
      </c>
      <c r="G12" s="60">
        <v>25995</v>
      </c>
      <c r="H12" s="46">
        <f t="shared" si="2"/>
        <v>12</v>
      </c>
      <c r="I12" s="60">
        <v>2672</v>
      </c>
      <c r="J12" s="41">
        <f t="shared" si="3"/>
        <v>15</v>
      </c>
      <c r="K12" s="47">
        <f t="shared" si="4"/>
        <v>74404.008607784432</v>
      </c>
      <c r="L12" s="41">
        <f t="shared" si="5"/>
        <v>10</v>
      </c>
      <c r="M12" s="22">
        <f t="shared" si="6"/>
        <v>0.19557897818767384</v>
      </c>
      <c r="N12" s="15">
        <f t="shared" si="7"/>
        <v>15</v>
      </c>
    </row>
    <row r="13" spans="1:14" ht="18.75" customHeight="1">
      <c r="B13" s="43" t="s">
        <v>33</v>
      </c>
      <c r="C13" s="44"/>
      <c r="D13" s="60">
        <v>512343632</v>
      </c>
      <c r="E13" s="45">
        <f t="shared" si="0"/>
        <v>5.0500442341962395E-2</v>
      </c>
      <c r="F13" s="41">
        <f t="shared" si="1"/>
        <v>9</v>
      </c>
      <c r="G13" s="60">
        <v>76266</v>
      </c>
      <c r="H13" s="46">
        <f t="shared" si="2"/>
        <v>5</v>
      </c>
      <c r="I13" s="60">
        <v>5942</v>
      </c>
      <c r="J13" s="41">
        <f t="shared" si="3"/>
        <v>9</v>
      </c>
      <c r="K13" s="47">
        <f t="shared" si="4"/>
        <v>86224.105015146415</v>
      </c>
      <c r="L13" s="41">
        <f t="shared" si="5"/>
        <v>7</v>
      </c>
      <c r="M13" s="22">
        <f t="shared" si="6"/>
        <v>0.43492900014639146</v>
      </c>
      <c r="N13" s="15">
        <f t="shared" si="7"/>
        <v>9</v>
      </c>
    </row>
    <row r="14" spans="1:14" ht="18.75" customHeight="1">
      <c r="B14" s="43" t="s">
        <v>34</v>
      </c>
      <c r="C14" s="44"/>
      <c r="D14" s="60">
        <v>434726716</v>
      </c>
      <c r="E14" s="45">
        <f t="shared" si="0"/>
        <v>4.2849935247889763E-2</v>
      </c>
      <c r="F14" s="41">
        <f t="shared" si="1"/>
        <v>10</v>
      </c>
      <c r="G14" s="60">
        <v>41393</v>
      </c>
      <c r="H14" s="46">
        <f t="shared" si="2"/>
        <v>10</v>
      </c>
      <c r="I14" s="60">
        <v>6316</v>
      </c>
      <c r="J14" s="41">
        <f t="shared" si="3"/>
        <v>6</v>
      </c>
      <c r="K14" s="47">
        <f t="shared" si="4"/>
        <v>68829.435718809371</v>
      </c>
      <c r="L14" s="41">
        <f t="shared" si="5"/>
        <v>12</v>
      </c>
      <c r="M14" s="22">
        <f t="shared" si="6"/>
        <v>0.46230420143463624</v>
      </c>
      <c r="N14" s="15">
        <f t="shared" si="7"/>
        <v>6</v>
      </c>
    </row>
    <row r="15" spans="1:14" ht="18.75" customHeight="1">
      <c r="B15" s="43" t="s">
        <v>35</v>
      </c>
      <c r="C15" s="44"/>
      <c r="D15" s="60">
        <v>28859902</v>
      </c>
      <c r="E15" s="45">
        <f t="shared" si="0"/>
        <v>2.8446490322449939E-3</v>
      </c>
      <c r="F15" s="41">
        <f t="shared" si="1"/>
        <v>18</v>
      </c>
      <c r="G15" s="60">
        <v>7221</v>
      </c>
      <c r="H15" s="46">
        <f t="shared" si="2"/>
        <v>18</v>
      </c>
      <c r="I15" s="60">
        <v>1819</v>
      </c>
      <c r="J15" s="41">
        <f t="shared" si="3"/>
        <v>18</v>
      </c>
      <c r="K15" s="47">
        <f t="shared" si="4"/>
        <v>15865.806487080814</v>
      </c>
      <c r="L15" s="41">
        <f t="shared" si="5"/>
        <v>18</v>
      </c>
      <c r="M15" s="22">
        <f t="shared" si="6"/>
        <v>0.13314302444737228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1822910632</v>
      </c>
      <c r="E16" s="45">
        <f t="shared" si="0"/>
        <v>0.17967978426218875</v>
      </c>
      <c r="F16" s="41">
        <f t="shared" si="1"/>
        <v>1</v>
      </c>
      <c r="G16" s="60">
        <v>157082</v>
      </c>
      <c r="H16" s="46">
        <f t="shared" si="2"/>
        <v>1</v>
      </c>
      <c r="I16" s="60">
        <v>10552</v>
      </c>
      <c r="J16" s="41">
        <f t="shared" si="3"/>
        <v>1</v>
      </c>
      <c r="K16" s="47">
        <f t="shared" si="4"/>
        <v>172754.98786959818</v>
      </c>
      <c r="L16" s="41">
        <f t="shared" si="5"/>
        <v>2</v>
      </c>
      <c r="M16" s="22">
        <f t="shared" si="6"/>
        <v>0.77236129410042453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670655313</v>
      </c>
      <c r="E17" s="45">
        <f t="shared" si="0"/>
        <v>6.6104832479868203E-2</v>
      </c>
      <c r="F17" s="41">
        <f t="shared" si="1"/>
        <v>7</v>
      </c>
      <c r="G17" s="60">
        <v>54762</v>
      </c>
      <c r="H17" s="46">
        <f t="shared" si="2"/>
        <v>7</v>
      </c>
      <c r="I17" s="60">
        <v>6848</v>
      </c>
      <c r="J17" s="41">
        <f t="shared" si="3"/>
        <v>5</v>
      </c>
      <c r="K17" s="47">
        <f t="shared" si="4"/>
        <v>97934.479117990661</v>
      </c>
      <c r="L17" s="41">
        <f t="shared" si="5"/>
        <v>6</v>
      </c>
      <c r="M17" s="22">
        <f t="shared" si="6"/>
        <v>0.50124432733128388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743038961</v>
      </c>
      <c r="E18" s="45">
        <f t="shared" si="0"/>
        <v>7.3239509313960102E-2</v>
      </c>
      <c r="F18" s="41">
        <f t="shared" si="1"/>
        <v>5</v>
      </c>
      <c r="G18" s="60">
        <v>127183</v>
      </c>
      <c r="H18" s="46">
        <f t="shared" si="2"/>
        <v>3</v>
      </c>
      <c r="I18" s="60">
        <v>9710</v>
      </c>
      <c r="J18" s="41">
        <f t="shared" si="3"/>
        <v>3</v>
      </c>
      <c r="K18" s="47">
        <f t="shared" si="4"/>
        <v>76523.064984552009</v>
      </c>
      <c r="L18" s="41">
        <f t="shared" si="5"/>
        <v>8</v>
      </c>
      <c r="M18" s="22">
        <f t="shared" si="6"/>
        <v>0.71073049333918903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205086562</v>
      </c>
      <c r="E19" s="45">
        <f t="shared" si="0"/>
        <v>2.021487426117223E-2</v>
      </c>
      <c r="F19" s="41">
        <f t="shared" si="1"/>
        <v>12</v>
      </c>
      <c r="G19" s="60">
        <v>42870</v>
      </c>
      <c r="H19" s="46">
        <f t="shared" si="2"/>
        <v>8</v>
      </c>
      <c r="I19" s="60">
        <v>5846</v>
      </c>
      <c r="J19" s="41">
        <f t="shared" si="3"/>
        <v>10</v>
      </c>
      <c r="K19" s="47">
        <f t="shared" si="4"/>
        <v>35081.519329456038</v>
      </c>
      <c r="L19" s="41">
        <f t="shared" si="5"/>
        <v>15</v>
      </c>
      <c r="M19" s="22">
        <f t="shared" si="6"/>
        <v>0.42790221051090616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1190814576</v>
      </c>
      <c r="E20" s="45">
        <f t="shared" si="0"/>
        <v>0.11737564220424701</v>
      </c>
      <c r="F20" s="41">
        <f t="shared" si="1"/>
        <v>3</v>
      </c>
      <c r="G20" s="60">
        <v>114566</v>
      </c>
      <c r="H20" s="46">
        <f t="shared" si="2"/>
        <v>4</v>
      </c>
      <c r="I20" s="60">
        <v>9000</v>
      </c>
      <c r="J20" s="41">
        <f t="shared" si="3"/>
        <v>4</v>
      </c>
      <c r="K20" s="47">
        <f t="shared" si="4"/>
        <v>132312.73066666667</v>
      </c>
      <c r="L20" s="41">
        <f t="shared" si="5"/>
        <v>5</v>
      </c>
      <c r="M20" s="22">
        <f t="shared" si="6"/>
        <v>0.65876152832674573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794635236</v>
      </c>
      <c r="E21" s="45">
        <f t="shared" si="0"/>
        <v>7.8325226297551953E-2</v>
      </c>
      <c r="F21" s="41">
        <f t="shared" si="1"/>
        <v>4</v>
      </c>
      <c r="G21" s="60">
        <v>55281</v>
      </c>
      <c r="H21" s="46">
        <f t="shared" si="2"/>
        <v>6</v>
      </c>
      <c r="I21" s="60">
        <v>5293</v>
      </c>
      <c r="J21" s="41">
        <f t="shared" si="3"/>
        <v>11</v>
      </c>
      <c r="K21" s="47">
        <f t="shared" si="4"/>
        <v>150129.46079727943</v>
      </c>
      <c r="L21" s="41">
        <f t="shared" si="5"/>
        <v>4</v>
      </c>
      <c r="M21" s="22">
        <f t="shared" si="6"/>
        <v>0.38742497438149615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5378</v>
      </c>
      <c r="E22" s="45">
        <f t="shared" si="0"/>
        <v>5.3009613460965934E-7</v>
      </c>
      <c r="F22" s="41">
        <f t="shared" si="1"/>
        <v>21</v>
      </c>
      <c r="G22" s="60">
        <v>5</v>
      </c>
      <c r="H22" s="46">
        <f t="shared" si="2"/>
        <v>21</v>
      </c>
      <c r="I22" s="60">
        <v>2</v>
      </c>
      <c r="J22" s="41">
        <f t="shared" si="3"/>
        <v>21</v>
      </c>
      <c r="K22" s="60">
        <f t="shared" si="4"/>
        <v>2689</v>
      </c>
      <c r="L22" s="41">
        <f t="shared" si="5"/>
        <v>21</v>
      </c>
      <c r="M22" s="22">
        <f t="shared" si="6"/>
        <v>1.4639145073927682E-4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60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155</v>
      </c>
      <c r="C24" s="44"/>
      <c r="D24" s="60">
        <v>2087357</v>
      </c>
      <c r="E24" s="45">
        <f t="shared" si="0"/>
        <v>2.0574560752146051E-4</v>
      </c>
      <c r="F24" s="41">
        <f t="shared" si="1"/>
        <v>19</v>
      </c>
      <c r="G24" s="60">
        <v>908</v>
      </c>
      <c r="H24" s="46">
        <f t="shared" si="2"/>
        <v>19</v>
      </c>
      <c r="I24" s="60">
        <v>260</v>
      </c>
      <c r="J24" s="41">
        <f t="shared" si="3"/>
        <v>19</v>
      </c>
      <c r="K24" s="47">
        <f t="shared" si="4"/>
        <v>8028.2961538461541</v>
      </c>
      <c r="L24" s="41">
        <f t="shared" si="5"/>
        <v>19</v>
      </c>
      <c r="M24" s="22">
        <f t="shared" si="6"/>
        <v>1.9030888596105987E-2</v>
      </c>
      <c r="N24" s="15">
        <f t="shared" si="7"/>
        <v>19</v>
      </c>
    </row>
    <row r="25" spans="2:15" ht="18.75" customHeight="1">
      <c r="B25" s="43" t="s">
        <v>158</v>
      </c>
      <c r="C25" s="44"/>
      <c r="D25" s="60">
        <v>159093899</v>
      </c>
      <c r="E25" s="45">
        <f t="shared" si="0"/>
        <v>1.5681491428017766E-2</v>
      </c>
      <c r="F25" s="41">
        <f t="shared" si="1"/>
        <v>15</v>
      </c>
      <c r="G25" s="60">
        <v>41793</v>
      </c>
      <c r="H25" s="46">
        <f t="shared" si="2"/>
        <v>9</v>
      </c>
      <c r="I25" s="60">
        <v>6028</v>
      </c>
      <c r="J25" s="41">
        <f t="shared" si="3"/>
        <v>8</v>
      </c>
      <c r="K25" s="47">
        <f t="shared" si="4"/>
        <v>26392.484903782348</v>
      </c>
      <c r="L25" s="41">
        <f t="shared" si="5"/>
        <v>16</v>
      </c>
      <c r="M25" s="22">
        <f t="shared" si="6"/>
        <v>0.44122383252818037</v>
      </c>
      <c r="N25" s="15">
        <f t="shared" si="7"/>
        <v>8</v>
      </c>
    </row>
    <row r="26" spans="2:15" ht="18.75" customHeight="1">
      <c r="B26" s="43" t="s">
        <v>40</v>
      </c>
      <c r="C26" s="44"/>
      <c r="D26" s="60">
        <v>634951867</v>
      </c>
      <c r="E26" s="45">
        <f t="shared" si="0"/>
        <v>6.2585632272199057E-2</v>
      </c>
      <c r="F26" s="41">
        <f t="shared" si="1"/>
        <v>8</v>
      </c>
      <c r="G26" s="60">
        <v>23537</v>
      </c>
      <c r="H26" s="46">
        <f t="shared" si="2"/>
        <v>13</v>
      </c>
      <c r="I26" s="60">
        <v>4185</v>
      </c>
      <c r="J26" s="41">
        <f t="shared" si="3"/>
        <v>13</v>
      </c>
      <c r="K26" s="47">
        <f t="shared" si="4"/>
        <v>151720.87622461171</v>
      </c>
      <c r="L26" s="41">
        <f t="shared" si="5"/>
        <v>3</v>
      </c>
      <c r="M26" s="22">
        <f t="shared" si="6"/>
        <v>0.30632411067193677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70001449</v>
      </c>
      <c r="E27" s="45">
        <f t="shared" si="0"/>
        <v>6.8998693811779853E-3</v>
      </c>
      <c r="F27" s="41">
        <f t="shared" si="1"/>
        <v>17</v>
      </c>
      <c r="G27" s="60">
        <v>17194</v>
      </c>
      <c r="H27" s="46">
        <f t="shared" si="2"/>
        <v>15</v>
      </c>
      <c r="I27" s="60">
        <v>2666</v>
      </c>
      <c r="J27" s="41">
        <f t="shared" si="3"/>
        <v>16</v>
      </c>
      <c r="K27" s="47">
        <f t="shared" si="4"/>
        <v>26257.107651912978</v>
      </c>
      <c r="L27" s="41">
        <f t="shared" si="5"/>
        <v>17</v>
      </c>
      <c r="M27" s="22">
        <f t="shared" si="6"/>
        <v>0.19513980383545601</v>
      </c>
      <c r="N27" s="15">
        <f t="shared" si="7"/>
        <v>16</v>
      </c>
    </row>
    <row r="28" spans="2:15" ht="18.75" customHeight="1">
      <c r="B28" s="43" t="s">
        <v>42</v>
      </c>
      <c r="C28" s="44"/>
      <c r="D28" s="60">
        <v>311035298</v>
      </c>
      <c r="E28" s="45">
        <f t="shared" si="0"/>
        <v>3.0657978653210023E-2</v>
      </c>
      <c r="F28" s="41">
        <f t="shared" si="1"/>
        <v>11</v>
      </c>
      <c r="G28" s="60">
        <v>10379</v>
      </c>
      <c r="H28" s="46">
        <f t="shared" si="2"/>
        <v>17</v>
      </c>
      <c r="I28" s="60">
        <v>4147</v>
      </c>
      <c r="J28" s="41">
        <f t="shared" si="3"/>
        <v>14</v>
      </c>
      <c r="K28" s="47">
        <f t="shared" si="4"/>
        <v>75002.48324089704</v>
      </c>
      <c r="L28" s="41">
        <f t="shared" si="5"/>
        <v>9</v>
      </c>
      <c r="M28" s="22">
        <f t="shared" si="6"/>
        <v>0.30354267310789051</v>
      </c>
      <c r="N28" s="15">
        <f t="shared" si="7"/>
        <v>14</v>
      </c>
    </row>
    <row r="29" spans="2:15" ht="18.75" customHeight="1" thickBot="1">
      <c r="B29" s="48" t="s">
        <v>61</v>
      </c>
      <c r="C29" s="49"/>
      <c r="D29" s="61">
        <v>220454</v>
      </c>
      <c r="E29" s="50">
        <f t="shared" si="0"/>
        <v>2.1729604548017449E-5</v>
      </c>
      <c r="F29" s="41">
        <f t="shared" si="1"/>
        <v>20</v>
      </c>
      <c r="G29" s="61">
        <v>314</v>
      </c>
      <c r="H29" s="46">
        <f t="shared" si="2"/>
        <v>20</v>
      </c>
      <c r="I29" s="61">
        <v>37</v>
      </c>
      <c r="J29" s="41">
        <f t="shared" si="3"/>
        <v>20</v>
      </c>
      <c r="K29" s="51">
        <f t="shared" si="4"/>
        <v>5958.2162162162158</v>
      </c>
      <c r="L29" s="41">
        <f t="shared" si="5"/>
        <v>20</v>
      </c>
      <c r="M29" s="28">
        <f t="shared" si="6"/>
        <v>2.7082418386766213E-3</v>
      </c>
      <c r="N29" s="15">
        <f t="shared" si="7"/>
        <v>20</v>
      </c>
    </row>
    <row r="30" spans="2:15" ht="18.75" customHeight="1" thickTop="1">
      <c r="B30" s="52" t="s">
        <v>62</v>
      </c>
      <c r="C30" s="53"/>
      <c r="D30" s="62">
        <v>10145329590</v>
      </c>
      <c r="E30" s="70"/>
      <c r="F30" s="71"/>
      <c r="G30" s="62">
        <v>321782</v>
      </c>
      <c r="H30" s="71"/>
      <c r="I30" s="62">
        <v>12714</v>
      </c>
      <c r="J30" s="71"/>
      <c r="K30" s="54">
        <f>IFERROR(D30/I30,0)</f>
        <v>797965.2029259085</v>
      </c>
      <c r="L30" s="71"/>
      <c r="M30" s="30">
        <f t="shared" si="6"/>
        <v>0.93061045234958284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42" priority="42" stopIfTrue="1">
      <formula>$F8&lt;=5</formula>
    </cfRule>
  </conditionalFormatting>
  <conditionalFormatting sqref="H8:H29">
    <cfRule type="expression" dxfId="141" priority="43" stopIfTrue="1">
      <formula>$H8&lt;=5</formula>
    </cfRule>
  </conditionalFormatting>
  <conditionalFormatting sqref="J8:J29">
    <cfRule type="expression" dxfId="140" priority="44" stopIfTrue="1">
      <formula>$J8&lt;=5</formula>
    </cfRule>
  </conditionalFormatting>
  <conditionalFormatting sqref="L8:L29">
    <cfRule type="expression" dxfId="139" priority="45" stopIfTrue="1">
      <formula>$L8&lt;=5</formula>
    </cfRule>
  </conditionalFormatting>
  <conditionalFormatting sqref="E8:E29">
    <cfRule type="expression" dxfId="138" priority="40" stopIfTrue="1">
      <formula>$F8&lt;=5</formula>
    </cfRule>
  </conditionalFormatting>
  <conditionalFormatting sqref="G8:G29">
    <cfRule type="expression" dxfId="137" priority="38" stopIfTrue="1">
      <formula>$H8&lt;=5</formula>
    </cfRule>
  </conditionalFormatting>
  <conditionalFormatting sqref="I8:I29">
    <cfRule type="expression" dxfId="136" priority="36" stopIfTrue="1">
      <formula>$J8&lt;=5</formula>
    </cfRule>
  </conditionalFormatting>
  <conditionalFormatting sqref="K8:K29">
    <cfRule type="expression" dxfId="135" priority="34" stopIfTrue="1">
      <formula>$L8&lt;=5</formula>
    </cfRule>
  </conditionalFormatting>
  <conditionalFormatting sqref="D8:D29">
    <cfRule type="expression" dxfId="134" priority="32" stopIfTrue="1">
      <formula>$F8&lt;=5</formula>
    </cfRule>
  </conditionalFormatting>
  <conditionalFormatting sqref="N8:N29">
    <cfRule type="expression" dxfId="133" priority="26" stopIfTrue="1">
      <formula>$N8&lt;=5</formula>
    </cfRule>
  </conditionalFormatting>
  <conditionalFormatting sqref="M8:M29">
    <cfRule type="expression" dxfId="132" priority="2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76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253</v>
      </c>
    </row>
    <row r="3" spans="1:14" s="1" customFormat="1" ht="18.75" customHeight="1">
      <c r="A3" s="35"/>
      <c r="B3" s="116" t="s">
        <v>179</v>
      </c>
      <c r="C3" s="117"/>
      <c r="D3" s="126">
        <v>9933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122748845</v>
      </c>
      <c r="E8" s="40">
        <f t="shared" ref="E8:E29" si="0">IFERROR(D8/$D$30,0)</f>
        <v>1.562483796238205E-2</v>
      </c>
      <c r="F8" s="41">
        <f>_xlfn.IFS(D8&gt;0,RANK(D8,$D$8:$D$29,0),D8=0,"-")</f>
        <v>15</v>
      </c>
      <c r="G8" s="59">
        <v>15865</v>
      </c>
      <c r="H8" s="46">
        <f>_xlfn.IFS(G8&gt;0,RANK(G8,$G$8:$G$29,0),G8=0,"-")</f>
        <v>14</v>
      </c>
      <c r="I8" s="59">
        <v>3325</v>
      </c>
      <c r="J8" s="41">
        <f>_xlfn.IFS(I8&gt;0,RANK(I8,$I$8:$I$29,0),I8=0,"-")</f>
        <v>12</v>
      </c>
      <c r="K8" s="42">
        <f>IFERROR(D8/I8,0)</f>
        <v>36916.945864661655</v>
      </c>
      <c r="L8" s="41">
        <f>_xlfn.IFS(K8&gt;0,RANK(K8,$K$8:$K$29,0),K8=0,"-")</f>
        <v>15</v>
      </c>
      <c r="M8" s="16">
        <f>IFERROR(I8/$D$3,0)</f>
        <v>0.3347427766032417</v>
      </c>
      <c r="N8" s="15">
        <f>_xlfn.IFS(M8&gt;0,RANK(M8,$M$8:$M$29,0),M8=0,"-")</f>
        <v>12</v>
      </c>
    </row>
    <row r="9" spans="1:14" ht="18.75" customHeight="1">
      <c r="B9" s="43" t="s">
        <v>159</v>
      </c>
      <c r="C9" s="44"/>
      <c r="D9" s="60">
        <v>952395440</v>
      </c>
      <c r="E9" s="45">
        <f t="shared" si="0"/>
        <v>0.12123148226862383</v>
      </c>
      <c r="F9" s="41">
        <f t="shared" ref="F9:F29" si="1">_xlfn.IFS(D9&gt;0,RANK(D9,$D$8:$D$29,0),D9=0,"-")</f>
        <v>3</v>
      </c>
      <c r="G9" s="60">
        <v>20601</v>
      </c>
      <c r="H9" s="46">
        <f t="shared" ref="H9:H29" si="2">_xlfn.IFS(G9&gt;0,RANK(G9,$G$8:$G$29,0),G9=0,"-")</f>
        <v>11</v>
      </c>
      <c r="I9" s="60">
        <v>4246</v>
      </c>
      <c r="J9" s="41">
        <f t="shared" ref="J9:J29" si="3">_xlfn.IFS(I9&gt;0,RANK(I9,$I$8:$I$29,0),I9=0,"-")</f>
        <v>10</v>
      </c>
      <c r="K9" s="47">
        <f t="shared" ref="K9:K29" si="4">IFERROR(D9/I9,0)</f>
        <v>224304.15449835139</v>
      </c>
      <c r="L9" s="41">
        <f t="shared" ref="L9:L29" si="5">_xlfn.IFS(K9&gt;0,RANK(K9,$K$8:$K$29,0),K9=0,"-")</f>
        <v>1</v>
      </c>
      <c r="M9" s="22">
        <f t="shared" ref="M9:M30" si="6">IFERROR(I9/$D$3,0)</f>
        <v>0.4274640088593577</v>
      </c>
      <c r="N9" s="15">
        <f t="shared" ref="N9:N29" si="7">_xlfn.IFS(M9&gt;0,RANK(M9,$M$8:$M$29,0),M9=0,"-")</f>
        <v>10</v>
      </c>
    </row>
    <row r="10" spans="1:14" ht="18.75" customHeight="1">
      <c r="B10" s="43" t="s">
        <v>48</v>
      </c>
      <c r="C10" s="44"/>
      <c r="D10" s="60">
        <v>99810493</v>
      </c>
      <c r="E10" s="45">
        <f t="shared" si="0"/>
        <v>1.2704989444670276E-2</v>
      </c>
      <c r="F10" s="41">
        <f t="shared" si="1"/>
        <v>16</v>
      </c>
      <c r="G10" s="60">
        <v>8482</v>
      </c>
      <c r="H10" s="46">
        <f t="shared" si="2"/>
        <v>16</v>
      </c>
      <c r="I10" s="60">
        <v>1814</v>
      </c>
      <c r="J10" s="41">
        <f t="shared" si="3"/>
        <v>17</v>
      </c>
      <c r="K10" s="47">
        <f t="shared" si="4"/>
        <v>55022.322491730978</v>
      </c>
      <c r="L10" s="41">
        <f t="shared" si="5"/>
        <v>13</v>
      </c>
      <c r="M10" s="22">
        <f t="shared" si="6"/>
        <v>0.18262357797241519</v>
      </c>
      <c r="N10" s="15">
        <f t="shared" si="7"/>
        <v>17</v>
      </c>
    </row>
    <row r="11" spans="1:14" ht="18.75" customHeight="1">
      <c r="B11" s="43" t="s">
        <v>147</v>
      </c>
      <c r="C11" s="44"/>
      <c r="D11" s="60">
        <v>493418734</v>
      </c>
      <c r="E11" s="45">
        <f t="shared" si="0"/>
        <v>6.2807823294416254E-2</v>
      </c>
      <c r="F11" s="41">
        <f t="shared" si="1"/>
        <v>7</v>
      </c>
      <c r="G11" s="60">
        <v>84761</v>
      </c>
      <c r="H11" s="46">
        <f t="shared" si="2"/>
        <v>2</v>
      </c>
      <c r="I11" s="60">
        <v>6937</v>
      </c>
      <c r="J11" s="41">
        <f t="shared" si="3"/>
        <v>2</v>
      </c>
      <c r="K11" s="47">
        <f t="shared" si="4"/>
        <v>71128.547498918837</v>
      </c>
      <c r="L11" s="41">
        <f t="shared" si="5"/>
        <v>12</v>
      </c>
      <c r="M11" s="22">
        <f t="shared" si="6"/>
        <v>0.69837914023960534</v>
      </c>
      <c r="N11" s="15">
        <f t="shared" si="7"/>
        <v>2</v>
      </c>
    </row>
    <row r="12" spans="1:14" ht="18.75" customHeight="1">
      <c r="B12" s="43" t="s">
        <v>50</v>
      </c>
      <c r="C12" s="44"/>
      <c r="D12" s="60">
        <v>223057939</v>
      </c>
      <c r="E12" s="45">
        <f t="shared" si="0"/>
        <v>2.8393294886790172E-2</v>
      </c>
      <c r="F12" s="41">
        <f t="shared" si="1"/>
        <v>12</v>
      </c>
      <c r="G12" s="60">
        <v>19401</v>
      </c>
      <c r="H12" s="46">
        <f t="shared" si="2"/>
        <v>12</v>
      </c>
      <c r="I12" s="60">
        <v>1891</v>
      </c>
      <c r="J12" s="41">
        <f t="shared" si="3"/>
        <v>16</v>
      </c>
      <c r="K12" s="47">
        <f t="shared" si="4"/>
        <v>117957.66208355367</v>
      </c>
      <c r="L12" s="41">
        <f t="shared" si="5"/>
        <v>6</v>
      </c>
      <c r="M12" s="22">
        <f t="shared" si="6"/>
        <v>0.1903755159569113</v>
      </c>
      <c r="N12" s="15">
        <f t="shared" si="7"/>
        <v>16</v>
      </c>
    </row>
    <row r="13" spans="1:14" ht="18.75" customHeight="1">
      <c r="B13" s="43" t="s">
        <v>51</v>
      </c>
      <c r="C13" s="44"/>
      <c r="D13" s="60">
        <v>429380553</v>
      </c>
      <c r="E13" s="45">
        <f t="shared" si="0"/>
        <v>5.4656331510272035E-2</v>
      </c>
      <c r="F13" s="41">
        <f t="shared" si="1"/>
        <v>9</v>
      </c>
      <c r="G13" s="60">
        <v>54367</v>
      </c>
      <c r="H13" s="46">
        <f t="shared" si="2"/>
        <v>5</v>
      </c>
      <c r="I13" s="60">
        <v>4325</v>
      </c>
      <c r="J13" s="41">
        <f t="shared" si="3"/>
        <v>8</v>
      </c>
      <c r="K13" s="47">
        <f t="shared" si="4"/>
        <v>99278.740578034689</v>
      </c>
      <c r="L13" s="41">
        <f t="shared" si="5"/>
        <v>9</v>
      </c>
      <c r="M13" s="22">
        <f t="shared" si="6"/>
        <v>0.43541729588241218</v>
      </c>
      <c r="N13" s="15">
        <f t="shared" si="7"/>
        <v>8</v>
      </c>
    </row>
    <row r="14" spans="1:14" ht="18.75" customHeight="1">
      <c r="B14" s="43" t="s">
        <v>52</v>
      </c>
      <c r="C14" s="44"/>
      <c r="D14" s="60">
        <v>333818559</v>
      </c>
      <c r="E14" s="45">
        <f t="shared" si="0"/>
        <v>4.2492138261756122E-2</v>
      </c>
      <c r="F14" s="41">
        <f t="shared" si="1"/>
        <v>10</v>
      </c>
      <c r="G14" s="60">
        <v>24464</v>
      </c>
      <c r="H14" s="46">
        <f t="shared" si="2"/>
        <v>10</v>
      </c>
      <c r="I14" s="60">
        <v>4556</v>
      </c>
      <c r="J14" s="41">
        <f t="shared" si="3"/>
        <v>6</v>
      </c>
      <c r="K14" s="47">
        <f t="shared" si="4"/>
        <v>73270.096356453025</v>
      </c>
      <c r="L14" s="41">
        <f t="shared" si="5"/>
        <v>11</v>
      </c>
      <c r="M14" s="22">
        <f t="shared" si="6"/>
        <v>0.45867310983590054</v>
      </c>
      <c r="N14" s="15">
        <f t="shared" si="7"/>
        <v>6</v>
      </c>
    </row>
    <row r="15" spans="1:14" ht="18.75" customHeight="1">
      <c r="B15" s="43" t="s">
        <v>53</v>
      </c>
      <c r="C15" s="44"/>
      <c r="D15" s="60">
        <v>24355187</v>
      </c>
      <c r="E15" s="45">
        <f t="shared" si="0"/>
        <v>3.1001990317588227E-3</v>
      </c>
      <c r="F15" s="41">
        <f t="shared" si="1"/>
        <v>18</v>
      </c>
      <c r="G15" s="60">
        <v>4526</v>
      </c>
      <c r="H15" s="46">
        <f t="shared" si="2"/>
        <v>18</v>
      </c>
      <c r="I15" s="60">
        <v>1206</v>
      </c>
      <c r="J15" s="41">
        <f t="shared" si="3"/>
        <v>18</v>
      </c>
      <c r="K15" s="47">
        <f t="shared" si="4"/>
        <v>20195.01409618574</v>
      </c>
      <c r="L15" s="41">
        <f t="shared" si="5"/>
        <v>18</v>
      </c>
      <c r="M15" s="22">
        <f t="shared" si="6"/>
        <v>0.12141347025067956</v>
      </c>
      <c r="N15" s="15">
        <f t="shared" si="7"/>
        <v>18</v>
      </c>
    </row>
    <row r="16" spans="1:14" ht="18.75" customHeight="1">
      <c r="B16" s="43" t="s">
        <v>93</v>
      </c>
      <c r="C16" s="44"/>
      <c r="D16" s="60">
        <v>1456189010</v>
      </c>
      <c r="E16" s="45">
        <f t="shared" si="0"/>
        <v>0.18535993005760287</v>
      </c>
      <c r="F16" s="41">
        <f t="shared" si="1"/>
        <v>1</v>
      </c>
      <c r="G16" s="60">
        <v>109527</v>
      </c>
      <c r="H16" s="46">
        <f t="shared" si="2"/>
        <v>1</v>
      </c>
      <c r="I16" s="60">
        <v>7756</v>
      </c>
      <c r="J16" s="41">
        <f t="shared" si="3"/>
        <v>1</v>
      </c>
      <c r="K16" s="47">
        <f t="shared" si="4"/>
        <v>187750.0012893244</v>
      </c>
      <c r="L16" s="41">
        <f t="shared" si="5"/>
        <v>2</v>
      </c>
      <c r="M16" s="22">
        <f t="shared" si="6"/>
        <v>0.78083157152924598</v>
      </c>
      <c r="N16" s="15">
        <f t="shared" si="7"/>
        <v>1</v>
      </c>
    </row>
    <row r="17" spans="2:15" ht="18.75" customHeight="1">
      <c r="B17" s="43" t="s">
        <v>160</v>
      </c>
      <c r="C17" s="44"/>
      <c r="D17" s="60">
        <v>524725477</v>
      </c>
      <c r="E17" s="45">
        <f t="shared" si="0"/>
        <v>6.6792893675363132E-2</v>
      </c>
      <c r="F17" s="41">
        <f t="shared" si="1"/>
        <v>6</v>
      </c>
      <c r="G17" s="60">
        <v>32726</v>
      </c>
      <c r="H17" s="46">
        <f t="shared" si="2"/>
        <v>7</v>
      </c>
      <c r="I17" s="60">
        <v>4808</v>
      </c>
      <c r="J17" s="41">
        <f t="shared" si="3"/>
        <v>5</v>
      </c>
      <c r="K17" s="47">
        <f t="shared" si="4"/>
        <v>109135.91451747088</v>
      </c>
      <c r="L17" s="41">
        <f t="shared" si="5"/>
        <v>7</v>
      </c>
      <c r="M17" s="22">
        <f t="shared" si="6"/>
        <v>0.4840430886942515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549187481</v>
      </c>
      <c r="E18" s="45">
        <f t="shared" si="0"/>
        <v>6.9906689562690152E-2</v>
      </c>
      <c r="F18" s="41">
        <f t="shared" si="1"/>
        <v>4</v>
      </c>
      <c r="G18" s="60">
        <v>84378</v>
      </c>
      <c r="H18" s="46">
        <f t="shared" si="2"/>
        <v>3</v>
      </c>
      <c r="I18" s="60">
        <v>6931</v>
      </c>
      <c r="J18" s="41">
        <f t="shared" si="3"/>
        <v>3</v>
      </c>
      <c r="K18" s="47">
        <f t="shared" si="4"/>
        <v>79236.398932333002</v>
      </c>
      <c r="L18" s="41">
        <f t="shared" si="5"/>
        <v>10</v>
      </c>
      <c r="M18" s="22">
        <f t="shared" si="6"/>
        <v>0.69777509312393038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131802855</v>
      </c>
      <c r="E19" s="45">
        <f t="shared" si="0"/>
        <v>1.6777333036040679E-2</v>
      </c>
      <c r="F19" s="41">
        <f t="shared" si="1"/>
        <v>14</v>
      </c>
      <c r="G19" s="60">
        <v>28961</v>
      </c>
      <c r="H19" s="46">
        <f t="shared" si="2"/>
        <v>9</v>
      </c>
      <c r="I19" s="60">
        <v>4285</v>
      </c>
      <c r="J19" s="41">
        <f t="shared" si="3"/>
        <v>9</v>
      </c>
      <c r="K19" s="47">
        <f t="shared" si="4"/>
        <v>30759.1260210035</v>
      </c>
      <c r="L19" s="41">
        <f t="shared" si="5"/>
        <v>17</v>
      </c>
      <c r="M19" s="22">
        <f t="shared" si="6"/>
        <v>0.43139031511124537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964454353</v>
      </c>
      <c r="E20" s="45">
        <f t="shared" si="0"/>
        <v>0.12276647481073258</v>
      </c>
      <c r="F20" s="41">
        <f t="shared" si="1"/>
        <v>2</v>
      </c>
      <c r="G20" s="60">
        <v>82986</v>
      </c>
      <c r="H20" s="46">
        <f t="shared" si="2"/>
        <v>4</v>
      </c>
      <c r="I20" s="60">
        <v>6620</v>
      </c>
      <c r="J20" s="41">
        <f t="shared" si="3"/>
        <v>4</v>
      </c>
      <c r="K20" s="47">
        <f t="shared" si="4"/>
        <v>145687.96873111781</v>
      </c>
      <c r="L20" s="41">
        <f t="shared" si="5"/>
        <v>4</v>
      </c>
      <c r="M20" s="22">
        <f t="shared" si="6"/>
        <v>0.66646531762810834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535908586</v>
      </c>
      <c r="E21" s="45">
        <f t="shared" si="0"/>
        <v>6.8216404145385531E-2</v>
      </c>
      <c r="F21" s="41">
        <f t="shared" si="1"/>
        <v>5</v>
      </c>
      <c r="G21" s="60">
        <v>33542</v>
      </c>
      <c r="H21" s="46">
        <f t="shared" si="2"/>
        <v>6</v>
      </c>
      <c r="I21" s="60">
        <v>3841</v>
      </c>
      <c r="J21" s="41">
        <f t="shared" si="3"/>
        <v>11</v>
      </c>
      <c r="K21" s="47">
        <f t="shared" si="4"/>
        <v>139523.19343920855</v>
      </c>
      <c r="L21" s="41">
        <f t="shared" si="5"/>
        <v>5</v>
      </c>
      <c r="M21" s="22">
        <f t="shared" si="6"/>
        <v>0.38669082855129366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2324</v>
      </c>
      <c r="E22" s="45">
        <f t="shared" si="0"/>
        <v>2.9582456294864433E-7</v>
      </c>
      <c r="F22" s="41">
        <f t="shared" si="1"/>
        <v>21</v>
      </c>
      <c r="G22" s="60">
        <v>7</v>
      </c>
      <c r="H22" s="46">
        <f t="shared" si="2"/>
        <v>21</v>
      </c>
      <c r="I22" s="60">
        <v>4</v>
      </c>
      <c r="J22" s="41">
        <f t="shared" si="3"/>
        <v>21</v>
      </c>
      <c r="K22" s="47">
        <f t="shared" si="4"/>
        <v>581</v>
      </c>
      <c r="L22" s="41">
        <f t="shared" si="5"/>
        <v>21</v>
      </c>
      <c r="M22" s="22">
        <f t="shared" si="6"/>
        <v>4.0269807711668175E-4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47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95</v>
      </c>
      <c r="C24" s="44"/>
      <c r="D24" s="60">
        <v>7165917</v>
      </c>
      <c r="E24" s="45">
        <f t="shared" si="0"/>
        <v>9.1215760096870072E-4</v>
      </c>
      <c r="F24" s="41">
        <f t="shared" si="1"/>
        <v>19</v>
      </c>
      <c r="G24" s="60">
        <v>2234</v>
      </c>
      <c r="H24" s="46">
        <f t="shared" si="2"/>
        <v>19</v>
      </c>
      <c r="I24" s="60">
        <v>436</v>
      </c>
      <c r="J24" s="41">
        <f t="shared" si="3"/>
        <v>19</v>
      </c>
      <c r="K24" s="47">
        <f t="shared" si="4"/>
        <v>16435.589449541283</v>
      </c>
      <c r="L24" s="41">
        <f t="shared" si="5"/>
        <v>20</v>
      </c>
      <c r="M24" s="22">
        <f t="shared" si="6"/>
        <v>4.389409040571831E-2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188847351</v>
      </c>
      <c r="E25" s="45">
        <f t="shared" si="0"/>
        <v>2.4038590823401131E-2</v>
      </c>
      <c r="F25" s="41">
        <f t="shared" si="1"/>
        <v>13</v>
      </c>
      <c r="G25" s="60">
        <v>31366</v>
      </c>
      <c r="H25" s="46">
        <f t="shared" si="2"/>
        <v>8</v>
      </c>
      <c r="I25" s="60">
        <v>4461</v>
      </c>
      <c r="J25" s="41">
        <f t="shared" si="3"/>
        <v>7</v>
      </c>
      <c r="K25" s="47">
        <f t="shared" si="4"/>
        <v>42332.963685272363</v>
      </c>
      <c r="L25" s="41">
        <f t="shared" si="5"/>
        <v>14</v>
      </c>
      <c r="M25" s="22">
        <f t="shared" si="6"/>
        <v>0.44910903050437934</v>
      </c>
      <c r="N25" s="15">
        <f t="shared" si="7"/>
        <v>7</v>
      </c>
    </row>
    <row r="26" spans="2:15" ht="18.75" customHeight="1">
      <c r="B26" s="43" t="s">
        <v>72</v>
      </c>
      <c r="C26" s="44"/>
      <c r="D26" s="60">
        <v>470192375</v>
      </c>
      <c r="E26" s="45">
        <f t="shared" si="0"/>
        <v>5.9851314043098139E-2</v>
      </c>
      <c r="F26" s="41">
        <f t="shared" si="1"/>
        <v>8</v>
      </c>
      <c r="G26" s="60">
        <v>15963</v>
      </c>
      <c r="H26" s="46">
        <f t="shared" si="2"/>
        <v>13</v>
      </c>
      <c r="I26" s="60">
        <v>3125</v>
      </c>
      <c r="J26" s="41">
        <f t="shared" si="3"/>
        <v>13</v>
      </c>
      <c r="K26" s="47">
        <f t="shared" si="4"/>
        <v>150461.56</v>
      </c>
      <c r="L26" s="41">
        <f t="shared" si="5"/>
        <v>3</v>
      </c>
      <c r="M26" s="22">
        <f t="shared" si="6"/>
        <v>0.31460787274740765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50672369</v>
      </c>
      <c r="E27" s="45">
        <f t="shared" si="0"/>
        <v>6.4501426045599965E-3</v>
      </c>
      <c r="F27" s="41">
        <f t="shared" si="1"/>
        <v>17</v>
      </c>
      <c r="G27" s="60">
        <v>14358</v>
      </c>
      <c r="H27" s="46">
        <f t="shared" si="2"/>
        <v>15</v>
      </c>
      <c r="I27" s="60">
        <v>2749</v>
      </c>
      <c r="J27" s="41">
        <f t="shared" si="3"/>
        <v>15</v>
      </c>
      <c r="K27" s="47">
        <f t="shared" si="4"/>
        <v>18433.018915969442</v>
      </c>
      <c r="L27" s="41">
        <f t="shared" si="5"/>
        <v>19</v>
      </c>
      <c r="M27" s="22">
        <f t="shared" si="6"/>
        <v>0.27675425349843952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294247800</v>
      </c>
      <c r="E28" s="45">
        <f t="shared" si="0"/>
        <v>3.7455132028227242E-2</v>
      </c>
      <c r="F28" s="41">
        <f t="shared" si="1"/>
        <v>11</v>
      </c>
      <c r="G28" s="60">
        <v>6431</v>
      </c>
      <c r="H28" s="46">
        <f t="shared" si="2"/>
        <v>17</v>
      </c>
      <c r="I28" s="60">
        <v>2876</v>
      </c>
      <c r="J28" s="41">
        <f t="shared" si="3"/>
        <v>14</v>
      </c>
      <c r="K28" s="60">
        <f t="shared" si="4"/>
        <v>102311.4742698192</v>
      </c>
      <c r="L28" s="41">
        <f t="shared" si="5"/>
        <v>8</v>
      </c>
      <c r="M28" s="22">
        <f t="shared" si="6"/>
        <v>0.28953991744689417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3625902</v>
      </c>
      <c r="E29" s="50">
        <f t="shared" si="0"/>
        <v>4.6154512669733876E-4</v>
      </c>
      <c r="F29" s="41">
        <f t="shared" si="1"/>
        <v>20</v>
      </c>
      <c r="G29" s="61">
        <v>559</v>
      </c>
      <c r="H29" s="46">
        <f t="shared" si="2"/>
        <v>20</v>
      </c>
      <c r="I29" s="61">
        <v>107</v>
      </c>
      <c r="J29" s="41">
        <f t="shared" si="3"/>
        <v>20</v>
      </c>
      <c r="K29" s="51">
        <f t="shared" si="4"/>
        <v>33886.93457943925</v>
      </c>
      <c r="L29" s="41">
        <f t="shared" si="5"/>
        <v>16</v>
      </c>
      <c r="M29" s="28">
        <f t="shared" si="6"/>
        <v>1.0772173562871237E-2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7856007550</v>
      </c>
      <c r="E30" s="70"/>
      <c r="F30" s="71"/>
      <c r="G30" s="62">
        <v>218050</v>
      </c>
      <c r="H30" s="71"/>
      <c r="I30" s="62">
        <v>9230</v>
      </c>
      <c r="J30" s="71"/>
      <c r="K30" s="54">
        <f>IFERROR(D30/I30,0)</f>
        <v>851138.41278439865</v>
      </c>
      <c r="L30" s="71"/>
      <c r="M30" s="30">
        <f t="shared" si="6"/>
        <v>0.92922581294674322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31" priority="33" stopIfTrue="1">
      <formula>$F8&lt;=5</formula>
    </cfRule>
  </conditionalFormatting>
  <conditionalFormatting sqref="H8:H29">
    <cfRule type="expression" dxfId="130" priority="34" stopIfTrue="1">
      <formula>$H8&lt;=5</formula>
    </cfRule>
  </conditionalFormatting>
  <conditionalFormatting sqref="J8:J29">
    <cfRule type="expression" dxfId="129" priority="35" stopIfTrue="1">
      <formula>$J8&lt;=5</formula>
    </cfRule>
  </conditionalFormatting>
  <conditionalFormatting sqref="L8:L29">
    <cfRule type="expression" dxfId="128" priority="36" stopIfTrue="1">
      <formula>$L8&lt;=5</formula>
    </cfRule>
  </conditionalFormatting>
  <conditionalFormatting sqref="E8:E29">
    <cfRule type="expression" dxfId="127" priority="31" stopIfTrue="1">
      <formula>$F8&lt;=5</formula>
    </cfRule>
  </conditionalFormatting>
  <conditionalFormatting sqref="G8:G29">
    <cfRule type="expression" dxfId="126" priority="29" stopIfTrue="1">
      <formula>$H8&lt;=5</formula>
    </cfRule>
  </conditionalFormatting>
  <conditionalFormatting sqref="I8:I29">
    <cfRule type="expression" dxfId="125" priority="27" stopIfTrue="1">
      <formula>$J8&lt;=5</formula>
    </cfRule>
  </conditionalFormatting>
  <conditionalFormatting sqref="K8:K29">
    <cfRule type="expression" dxfId="124" priority="25" stopIfTrue="1">
      <formula>$L8&lt;=5</formula>
    </cfRule>
  </conditionalFormatting>
  <conditionalFormatting sqref="D8:D29">
    <cfRule type="expression" dxfId="123" priority="23" stopIfTrue="1">
      <formula>$F8&lt;=5</formula>
    </cfRule>
  </conditionalFormatting>
  <conditionalFormatting sqref="N8:N29">
    <cfRule type="expression" dxfId="122" priority="17" stopIfTrue="1">
      <formula>$N8&lt;=5</formula>
    </cfRule>
  </conditionalFormatting>
  <conditionalFormatting sqref="M8:M29">
    <cfRule type="expression" dxfId="121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Sheet77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254</v>
      </c>
    </row>
    <row r="3" spans="1:14" s="1" customFormat="1" ht="18.75" customHeight="1">
      <c r="A3" s="35"/>
      <c r="B3" s="116" t="s">
        <v>179</v>
      </c>
      <c r="C3" s="117"/>
      <c r="D3" s="126">
        <v>10465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141580838</v>
      </c>
      <c r="E8" s="40">
        <f t="shared" ref="E8:E29" si="0">IFERROR(D8/$D$30,0)</f>
        <v>1.5744073672950304E-2</v>
      </c>
      <c r="F8" s="41">
        <f>_xlfn.IFS(D8&gt;0,RANK(D8,$D$8:$D$29,0),D8=0,"-")</f>
        <v>14</v>
      </c>
      <c r="G8" s="59">
        <v>18025</v>
      </c>
      <c r="H8" s="46">
        <f>_xlfn.IFS(G8&gt;0,RANK(G8,$G$8:$G$29,0),G8=0,"-")</f>
        <v>15</v>
      </c>
      <c r="I8" s="59">
        <v>3655</v>
      </c>
      <c r="J8" s="41">
        <f>_xlfn.IFS(I8&gt;0,RANK(I8,$I$8:$I$29,0),I8=0,"-")</f>
        <v>12</v>
      </c>
      <c r="K8" s="42">
        <f>IFERROR(D8/I8,0)</f>
        <v>38736.207387140901</v>
      </c>
      <c r="L8" s="41">
        <f>_xlfn.IFS(K8&gt;0,RANK(K8,$K$8:$K$29,0),K8=0,"-")</f>
        <v>14</v>
      </c>
      <c r="M8" s="16">
        <f>IFERROR(I8/$D$3,0)</f>
        <v>0.34925943621595795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1041556189</v>
      </c>
      <c r="E9" s="45">
        <f t="shared" si="0"/>
        <v>0.11582314108165789</v>
      </c>
      <c r="F9" s="41">
        <f t="shared" ref="F9:F29" si="1">_xlfn.IFS(D9&gt;0,RANK(D9,$D$8:$D$29,0),D9=0,"-")</f>
        <v>3</v>
      </c>
      <c r="G9" s="60">
        <v>26709</v>
      </c>
      <c r="H9" s="46">
        <f t="shared" ref="H9:H29" si="2">_xlfn.IFS(G9&gt;0,RANK(G9,$G$8:$G$29,0),G9=0,"-")</f>
        <v>11</v>
      </c>
      <c r="I9" s="60">
        <v>5027</v>
      </c>
      <c r="J9" s="41">
        <f t="shared" ref="J9:J29" si="3">_xlfn.IFS(I9&gt;0,RANK(I9,$I$8:$I$29,0),I9=0,"-")</f>
        <v>6</v>
      </c>
      <c r="K9" s="47">
        <f t="shared" ref="K9:K29" si="4">IFERROR(D9/I9,0)</f>
        <v>207192.39884623035</v>
      </c>
      <c r="L9" s="41">
        <f t="shared" ref="L9:L29" si="5">_xlfn.IFS(K9&gt;0,RANK(K9,$K$8:$K$29,0),K9=0,"-")</f>
        <v>1</v>
      </c>
      <c r="M9" s="22">
        <f t="shared" ref="M9:M30" si="6">IFERROR(I9/$D$3,0)</f>
        <v>0.48036311514572383</v>
      </c>
      <c r="N9" s="15">
        <f t="shared" ref="N9:N29" si="7">_xlfn.IFS(M9&gt;0,RANK(M9,$M$8:$M$29,0),M9=0,"-")</f>
        <v>6</v>
      </c>
    </row>
    <row r="10" spans="1:14" ht="18.75" customHeight="1">
      <c r="B10" s="43" t="s">
        <v>30</v>
      </c>
      <c r="C10" s="44"/>
      <c r="D10" s="60">
        <v>88470698</v>
      </c>
      <c r="E10" s="45">
        <f t="shared" si="0"/>
        <v>9.8381193873802123E-3</v>
      </c>
      <c r="F10" s="41">
        <f t="shared" si="1"/>
        <v>16</v>
      </c>
      <c r="G10" s="60">
        <v>10264</v>
      </c>
      <c r="H10" s="46">
        <f t="shared" si="2"/>
        <v>16</v>
      </c>
      <c r="I10" s="60">
        <v>2242</v>
      </c>
      <c r="J10" s="41">
        <f t="shared" si="3"/>
        <v>16</v>
      </c>
      <c r="K10" s="47">
        <f t="shared" si="4"/>
        <v>39460.614629794829</v>
      </c>
      <c r="L10" s="41">
        <f t="shared" si="5"/>
        <v>13</v>
      </c>
      <c r="M10" s="22">
        <f t="shared" si="6"/>
        <v>0.21423793597706642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530905492</v>
      </c>
      <c r="E11" s="45">
        <f t="shared" si="0"/>
        <v>5.9037757492450556E-2</v>
      </c>
      <c r="F11" s="41">
        <f t="shared" si="1"/>
        <v>8</v>
      </c>
      <c r="G11" s="60">
        <v>93931</v>
      </c>
      <c r="H11" s="46">
        <f t="shared" si="2"/>
        <v>3</v>
      </c>
      <c r="I11" s="60">
        <v>7554</v>
      </c>
      <c r="J11" s="41">
        <f t="shared" si="3"/>
        <v>2</v>
      </c>
      <c r="K11" s="47">
        <f t="shared" si="4"/>
        <v>70281.373047392117</v>
      </c>
      <c r="L11" s="41">
        <f t="shared" si="5"/>
        <v>12</v>
      </c>
      <c r="M11" s="22">
        <f t="shared" si="6"/>
        <v>0.72183468705207832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337506500</v>
      </c>
      <c r="E12" s="45">
        <f t="shared" si="0"/>
        <v>3.7531400973199507E-2</v>
      </c>
      <c r="F12" s="41">
        <f t="shared" si="1"/>
        <v>11</v>
      </c>
      <c r="G12" s="60">
        <v>18993</v>
      </c>
      <c r="H12" s="46">
        <f t="shared" si="2"/>
        <v>12</v>
      </c>
      <c r="I12" s="60">
        <v>2086</v>
      </c>
      <c r="J12" s="41">
        <f t="shared" si="3"/>
        <v>17</v>
      </c>
      <c r="K12" s="47">
        <f t="shared" si="4"/>
        <v>161796.02109300095</v>
      </c>
      <c r="L12" s="41">
        <f t="shared" si="5"/>
        <v>4</v>
      </c>
      <c r="M12" s="22">
        <f t="shared" si="6"/>
        <v>0.19933110367892976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610530601</v>
      </c>
      <c r="E13" s="45">
        <f t="shared" si="0"/>
        <v>6.7892229609028215E-2</v>
      </c>
      <c r="F13" s="41">
        <f t="shared" si="1"/>
        <v>6</v>
      </c>
      <c r="G13" s="60">
        <v>55812</v>
      </c>
      <c r="H13" s="46">
        <f t="shared" si="2"/>
        <v>5</v>
      </c>
      <c r="I13" s="60">
        <v>4528</v>
      </c>
      <c r="J13" s="41">
        <f t="shared" si="3"/>
        <v>8</v>
      </c>
      <c r="K13" s="47">
        <f t="shared" si="4"/>
        <v>134834.49668727914</v>
      </c>
      <c r="L13" s="41">
        <f t="shared" si="5"/>
        <v>7</v>
      </c>
      <c r="M13" s="22">
        <f t="shared" si="6"/>
        <v>0.43268036311514574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315707270</v>
      </c>
      <c r="E14" s="45">
        <f t="shared" si="0"/>
        <v>3.5107282794625168E-2</v>
      </c>
      <c r="F14" s="41">
        <f t="shared" si="1"/>
        <v>12</v>
      </c>
      <c r="G14" s="60">
        <v>28923</v>
      </c>
      <c r="H14" s="46">
        <f t="shared" si="2"/>
        <v>10</v>
      </c>
      <c r="I14" s="60">
        <v>4413</v>
      </c>
      <c r="J14" s="41">
        <f t="shared" si="3"/>
        <v>11</v>
      </c>
      <c r="K14" s="47">
        <f t="shared" si="4"/>
        <v>71540.283254022201</v>
      </c>
      <c r="L14" s="41">
        <f t="shared" si="5"/>
        <v>11</v>
      </c>
      <c r="M14" s="22">
        <f t="shared" si="6"/>
        <v>0.42169135212613473</v>
      </c>
      <c r="N14" s="15">
        <f t="shared" si="7"/>
        <v>11</v>
      </c>
    </row>
    <row r="15" spans="1:14" ht="18.75" customHeight="1">
      <c r="B15" s="43" t="s">
        <v>35</v>
      </c>
      <c r="C15" s="44"/>
      <c r="D15" s="60">
        <v>29189166</v>
      </c>
      <c r="E15" s="45">
        <f t="shared" si="0"/>
        <v>3.2458939108410711E-3</v>
      </c>
      <c r="F15" s="41">
        <f t="shared" si="1"/>
        <v>18</v>
      </c>
      <c r="G15" s="60">
        <v>6605</v>
      </c>
      <c r="H15" s="46">
        <f t="shared" si="2"/>
        <v>18</v>
      </c>
      <c r="I15" s="60">
        <v>1533</v>
      </c>
      <c r="J15" s="41">
        <f t="shared" si="3"/>
        <v>18</v>
      </c>
      <c r="K15" s="47">
        <f t="shared" si="4"/>
        <v>19040.551859099804</v>
      </c>
      <c r="L15" s="41">
        <f t="shared" si="5"/>
        <v>18</v>
      </c>
      <c r="M15" s="22">
        <f t="shared" si="6"/>
        <v>0.14648829431438126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1600800654</v>
      </c>
      <c r="E16" s="45">
        <f t="shared" si="0"/>
        <v>0.17801224931500284</v>
      </c>
      <c r="F16" s="41">
        <f t="shared" si="1"/>
        <v>1</v>
      </c>
      <c r="G16" s="60">
        <v>117941</v>
      </c>
      <c r="H16" s="46">
        <f t="shared" si="2"/>
        <v>1</v>
      </c>
      <c r="I16" s="60">
        <v>8315</v>
      </c>
      <c r="J16" s="41">
        <f t="shared" si="3"/>
        <v>1</v>
      </c>
      <c r="K16" s="47">
        <f t="shared" si="4"/>
        <v>192519.62164762476</v>
      </c>
      <c r="L16" s="41">
        <f t="shared" si="5"/>
        <v>2</v>
      </c>
      <c r="M16" s="22">
        <f t="shared" si="6"/>
        <v>0.79455327281414234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506346920</v>
      </c>
      <c r="E17" s="45">
        <f t="shared" si="0"/>
        <v>5.6306794938955469E-2</v>
      </c>
      <c r="F17" s="41">
        <f t="shared" si="1"/>
        <v>9</v>
      </c>
      <c r="G17" s="60">
        <v>35507</v>
      </c>
      <c r="H17" s="46">
        <f t="shared" si="2"/>
        <v>7</v>
      </c>
      <c r="I17" s="60">
        <v>5104</v>
      </c>
      <c r="J17" s="41">
        <f t="shared" si="3"/>
        <v>5</v>
      </c>
      <c r="K17" s="47">
        <f t="shared" si="4"/>
        <v>99205.901253918491</v>
      </c>
      <c r="L17" s="41">
        <f t="shared" si="5"/>
        <v>9</v>
      </c>
      <c r="M17" s="22">
        <f t="shared" si="6"/>
        <v>0.48772097467749642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638453534</v>
      </c>
      <c r="E18" s="45">
        <f t="shared" si="0"/>
        <v>7.0997315865947069E-2</v>
      </c>
      <c r="F18" s="41">
        <f t="shared" si="1"/>
        <v>5</v>
      </c>
      <c r="G18" s="60">
        <v>94460</v>
      </c>
      <c r="H18" s="46">
        <f t="shared" si="2"/>
        <v>2</v>
      </c>
      <c r="I18" s="60">
        <v>7511</v>
      </c>
      <c r="J18" s="41">
        <f t="shared" si="3"/>
        <v>3</v>
      </c>
      <c r="K18" s="47">
        <f t="shared" si="4"/>
        <v>85002.467580881377</v>
      </c>
      <c r="L18" s="41">
        <f t="shared" si="5"/>
        <v>10</v>
      </c>
      <c r="M18" s="22">
        <f t="shared" si="6"/>
        <v>0.71772575250836124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154401043</v>
      </c>
      <c r="E19" s="45">
        <f t="shared" si="0"/>
        <v>1.7169706229400675E-2</v>
      </c>
      <c r="F19" s="41">
        <f t="shared" si="1"/>
        <v>13</v>
      </c>
      <c r="G19" s="60">
        <v>30083</v>
      </c>
      <c r="H19" s="46">
        <f t="shared" si="2"/>
        <v>9</v>
      </c>
      <c r="I19" s="60">
        <v>4431</v>
      </c>
      <c r="J19" s="41">
        <f t="shared" si="3"/>
        <v>10</v>
      </c>
      <c r="K19" s="47">
        <f t="shared" si="4"/>
        <v>34845.642744301513</v>
      </c>
      <c r="L19" s="41">
        <f t="shared" si="5"/>
        <v>15</v>
      </c>
      <c r="M19" s="22">
        <f t="shared" si="6"/>
        <v>0.4234113712374582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1233050451</v>
      </c>
      <c r="E20" s="45">
        <f t="shared" si="0"/>
        <v>0.13711768779761424</v>
      </c>
      <c r="F20" s="41">
        <f t="shared" si="1"/>
        <v>2</v>
      </c>
      <c r="G20" s="60">
        <v>82556</v>
      </c>
      <c r="H20" s="46">
        <f t="shared" si="2"/>
        <v>4</v>
      </c>
      <c r="I20" s="60">
        <v>6918</v>
      </c>
      <c r="J20" s="41">
        <f t="shared" si="3"/>
        <v>4</v>
      </c>
      <c r="K20" s="47">
        <f t="shared" si="4"/>
        <v>178237.99522983521</v>
      </c>
      <c r="L20" s="41">
        <f t="shared" si="5"/>
        <v>3</v>
      </c>
      <c r="M20" s="22">
        <f t="shared" si="6"/>
        <v>0.6610606784519828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645270535</v>
      </c>
      <c r="E21" s="45">
        <f t="shared" si="0"/>
        <v>7.1755380074979197E-2</v>
      </c>
      <c r="F21" s="41">
        <f t="shared" si="1"/>
        <v>4</v>
      </c>
      <c r="G21" s="60">
        <v>40937</v>
      </c>
      <c r="H21" s="46">
        <f t="shared" si="2"/>
        <v>6</v>
      </c>
      <c r="I21" s="60">
        <v>4481</v>
      </c>
      <c r="J21" s="41">
        <f t="shared" si="3"/>
        <v>9</v>
      </c>
      <c r="K21" s="47">
        <f t="shared" si="4"/>
        <v>144001.45837982593</v>
      </c>
      <c r="L21" s="41">
        <f t="shared" si="5"/>
        <v>6</v>
      </c>
      <c r="M21" s="22">
        <f t="shared" si="6"/>
        <v>0.42818920210224559</v>
      </c>
      <c r="N21" s="15">
        <f t="shared" si="7"/>
        <v>9</v>
      </c>
    </row>
    <row r="22" spans="2:15" ht="18.75" customHeight="1">
      <c r="B22" s="17" t="s">
        <v>284</v>
      </c>
      <c r="C22" s="69"/>
      <c r="D22" s="60">
        <v>8545</v>
      </c>
      <c r="E22" s="45">
        <f t="shared" si="0"/>
        <v>9.5022117001002882E-7</v>
      </c>
      <c r="F22" s="41">
        <f t="shared" si="1"/>
        <v>21</v>
      </c>
      <c r="G22" s="60">
        <v>7</v>
      </c>
      <c r="H22" s="46">
        <f t="shared" si="2"/>
        <v>21</v>
      </c>
      <c r="I22" s="60">
        <v>4</v>
      </c>
      <c r="J22" s="41">
        <f t="shared" si="3"/>
        <v>21</v>
      </c>
      <c r="K22" s="47">
        <f t="shared" si="4"/>
        <v>2136.25</v>
      </c>
      <c r="L22" s="41">
        <f t="shared" si="5"/>
        <v>21</v>
      </c>
      <c r="M22" s="22">
        <f t="shared" si="6"/>
        <v>3.822264691829909E-4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47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38</v>
      </c>
      <c r="C24" s="44"/>
      <c r="D24" s="60">
        <v>1252163</v>
      </c>
      <c r="E24" s="45">
        <f t="shared" si="0"/>
        <v>1.3924304165047018E-4</v>
      </c>
      <c r="F24" s="41">
        <f t="shared" si="1"/>
        <v>19</v>
      </c>
      <c r="G24" s="60">
        <v>1302</v>
      </c>
      <c r="H24" s="46">
        <f t="shared" si="2"/>
        <v>19</v>
      </c>
      <c r="I24" s="60">
        <v>336</v>
      </c>
      <c r="J24" s="41">
        <f t="shared" si="3"/>
        <v>19</v>
      </c>
      <c r="K24" s="47">
        <f t="shared" si="4"/>
        <v>3726.6755952380954</v>
      </c>
      <c r="L24" s="41">
        <f t="shared" si="5"/>
        <v>20</v>
      </c>
      <c r="M24" s="22">
        <f t="shared" si="6"/>
        <v>3.2107023411371234E-2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131650294</v>
      </c>
      <c r="E25" s="45">
        <f t="shared" si="0"/>
        <v>1.4639777226078909E-2</v>
      </c>
      <c r="F25" s="41">
        <f t="shared" si="1"/>
        <v>15</v>
      </c>
      <c r="G25" s="60">
        <v>31777</v>
      </c>
      <c r="H25" s="46">
        <f t="shared" si="2"/>
        <v>8</v>
      </c>
      <c r="I25" s="60">
        <v>4730</v>
      </c>
      <c r="J25" s="41">
        <f t="shared" si="3"/>
        <v>7</v>
      </c>
      <c r="K25" s="47">
        <f t="shared" si="4"/>
        <v>27833.043128964058</v>
      </c>
      <c r="L25" s="41">
        <f t="shared" si="5"/>
        <v>16</v>
      </c>
      <c r="M25" s="22">
        <f t="shared" si="6"/>
        <v>0.45198279980888678</v>
      </c>
      <c r="N25" s="15">
        <f t="shared" si="7"/>
        <v>7</v>
      </c>
    </row>
    <row r="26" spans="2:15" ht="18.75" customHeight="1">
      <c r="B26" s="43" t="s">
        <v>40</v>
      </c>
      <c r="C26" s="44"/>
      <c r="D26" s="60">
        <v>558728919</v>
      </c>
      <c r="E26" s="45">
        <f t="shared" si="0"/>
        <v>6.2131778482225702E-2</v>
      </c>
      <c r="F26" s="41">
        <f t="shared" si="1"/>
        <v>7</v>
      </c>
      <c r="G26" s="60">
        <v>18801</v>
      </c>
      <c r="H26" s="46">
        <f t="shared" si="2"/>
        <v>13</v>
      </c>
      <c r="I26" s="60">
        <v>3494</v>
      </c>
      <c r="J26" s="41">
        <f t="shared" si="3"/>
        <v>13</v>
      </c>
      <c r="K26" s="47">
        <f t="shared" si="4"/>
        <v>159910.9670864339</v>
      </c>
      <c r="L26" s="41">
        <f t="shared" si="5"/>
        <v>5</v>
      </c>
      <c r="M26" s="22">
        <f t="shared" si="6"/>
        <v>0.33387482083134257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68362953</v>
      </c>
      <c r="E27" s="45">
        <f t="shared" si="0"/>
        <v>7.6020977396138809E-3</v>
      </c>
      <c r="F27" s="41">
        <f t="shared" si="1"/>
        <v>17</v>
      </c>
      <c r="G27" s="60">
        <v>18694</v>
      </c>
      <c r="H27" s="46">
        <f t="shared" si="2"/>
        <v>14</v>
      </c>
      <c r="I27" s="60">
        <v>2850</v>
      </c>
      <c r="J27" s="41">
        <f t="shared" si="3"/>
        <v>15</v>
      </c>
      <c r="K27" s="47">
        <f t="shared" si="4"/>
        <v>23987.001052631578</v>
      </c>
      <c r="L27" s="41">
        <f t="shared" si="5"/>
        <v>17</v>
      </c>
      <c r="M27" s="22">
        <f t="shared" si="6"/>
        <v>0.27233635929288103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358371918</v>
      </c>
      <c r="E28" s="45">
        <f t="shared" si="0"/>
        <v>3.9851677381006215E-2</v>
      </c>
      <c r="F28" s="41">
        <f t="shared" si="1"/>
        <v>10</v>
      </c>
      <c r="G28" s="60">
        <v>8038</v>
      </c>
      <c r="H28" s="46">
        <f t="shared" si="2"/>
        <v>17</v>
      </c>
      <c r="I28" s="60">
        <v>3233</v>
      </c>
      <c r="J28" s="41">
        <f t="shared" si="3"/>
        <v>14</v>
      </c>
      <c r="K28" s="60">
        <f t="shared" si="4"/>
        <v>110848.10330961955</v>
      </c>
      <c r="L28" s="41">
        <f t="shared" si="5"/>
        <v>8</v>
      </c>
      <c r="M28" s="22">
        <f t="shared" si="6"/>
        <v>0.3089345437171524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498577</v>
      </c>
      <c r="E29" s="50">
        <f t="shared" si="0"/>
        <v>5.5442764222362803E-5</v>
      </c>
      <c r="F29" s="41">
        <f t="shared" si="1"/>
        <v>20</v>
      </c>
      <c r="G29" s="61">
        <v>367</v>
      </c>
      <c r="H29" s="46">
        <f t="shared" si="2"/>
        <v>20</v>
      </c>
      <c r="I29" s="61">
        <v>43</v>
      </c>
      <c r="J29" s="41">
        <f t="shared" si="3"/>
        <v>20</v>
      </c>
      <c r="K29" s="51">
        <f t="shared" si="4"/>
        <v>11594.813953488372</v>
      </c>
      <c r="L29" s="41">
        <f t="shared" si="5"/>
        <v>19</v>
      </c>
      <c r="M29" s="28">
        <f t="shared" si="6"/>
        <v>4.1089345437171527E-3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8992643260</v>
      </c>
      <c r="E30" s="70"/>
      <c r="F30" s="71"/>
      <c r="G30" s="62">
        <v>233896</v>
      </c>
      <c r="H30" s="71"/>
      <c r="I30" s="62">
        <v>9655</v>
      </c>
      <c r="J30" s="71"/>
      <c r="K30" s="54">
        <f>IFERROR(D30/I30,0)</f>
        <v>931397.5411703781</v>
      </c>
      <c r="L30" s="71"/>
      <c r="M30" s="30">
        <f t="shared" si="6"/>
        <v>0.92259913999044429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20" priority="33" stopIfTrue="1">
      <formula>$F8&lt;=5</formula>
    </cfRule>
  </conditionalFormatting>
  <conditionalFormatting sqref="H8:H29">
    <cfRule type="expression" dxfId="119" priority="34" stopIfTrue="1">
      <formula>$H8&lt;=5</formula>
    </cfRule>
  </conditionalFormatting>
  <conditionalFormatting sqref="J8:J29">
    <cfRule type="expression" dxfId="118" priority="35" stopIfTrue="1">
      <formula>$J8&lt;=5</formula>
    </cfRule>
  </conditionalFormatting>
  <conditionalFormatting sqref="L8:L29">
    <cfRule type="expression" dxfId="117" priority="36" stopIfTrue="1">
      <formula>$L8&lt;=5</formula>
    </cfRule>
  </conditionalFormatting>
  <conditionalFormatting sqref="E8:E29">
    <cfRule type="expression" dxfId="116" priority="31" stopIfTrue="1">
      <formula>$F8&lt;=5</formula>
    </cfRule>
  </conditionalFormatting>
  <conditionalFormatting sqref="G8:G29">
    <cfRule type="expression" dxfId="115" priority="29" stopIfTrue="1">
      <formula>$H8&lt;=5</formula>
    </cfRule>
  </conditionalFormatting>
  <conditionalFormatting sqref="I8:I29">
    <cfRule type="expression" dxfId="114" priority="27" stopIfTrue="1">
      <formula>$J8&lt;=5</formula>
    </cfRule>
  </conditionalFormatting>
  <conditionalFormatting sqref="K8:K29">
    <cfRule type="expression" dxfId="113" priority="25" stopIfTrue="1">
      <formula>$L8&lt;=5</formula>
    </cfRule>
  </conditionalFormatting>
  <conditionalFormatting sqref="D8:D29">
    <cfRule type="expression" dxfId="112" priority="23" stopIfTrue="1">
      <formula>$F8&lt;=5</formula>
    </cfRule>
  </conditionalFormatting>
  <conditionalFormatting sqref="N8:N29">
    <cfRule type="expression" dxfId="111" priority="17" stopIfTrue="1">
      <formula>$N8&lt;=5</formula>
    </cfRule>
  </conditionalFormatting>
  <conditionalFormatting sqref="M8:M29">
    <cfRule type="expression" dxfId="110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78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255</v>
      </c>
    </row>
    <row r="3" spans="1:14" s="1" customFormat="1" ht="18.75" customHeight="1">
      <c r="A3" s="35"/>
      <c r="B3" s="116" t="s">
        <v>179</v>
      </c>
      <c r="C3" s="117"/>
      <c r="D3" s="126">
        <v>5213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87223497</v>
      </c>
      <c r="E8" s="40">
        <f t="shared" ref="E8:E29" si="0">IFERROR(D8/$D$30,0)</f>
        <v>2.0505691068542928E-2</v>
      </c>
      <c r="F8" s="41">
        <f>_xlfn.IFS(D8&gt;0,RANK(D8,$D$8:$D$29,0),D8=0,"-")</f>
        <v>13</v>
      </c>
      <c r="G8" s="59">
        <v>10241</v>
      </c>
      <c r="H8" s="46">
        <f>_xlfn.IFS(G8&gt;0,RANK(G8,$G$8:$G$29,0),G8=0,"-")</f>
        <v>12</v>
      </c>
      <c r="I8" s="59">
        <v>1935</v>
      </c>
      <c r="J8" s="41">
        <f>_xlfn.IFS(I8&gt;0,RANK(I8,$I$8:$I$29,0),I8=0,"-")</f>
        <v>12</v>
      </c>
      <c r="K8" s="42">
        <f>IFERROR(D8/I8,0)</f>
        <v>45076.742635658913</v>
      </c>
      <c r="L8" s="41">
        <f>_xlfn.IFS(K8&gt;0,RANK(K8,$K$8:$K$29,0),K8=0,"-")</f>
        <v>14</v>
      </c>
      <c r="M8" s="16">
        <f>IFERROR(I8/$D$3,0)</f>
        <v>0.37118741607519662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554356232</v>
      </c>
      <c r="E9" s="45">
        <f t="shared" si="0"/>
        <v>0.13032563502141528</v>
      </c>
      <c r="F9" s="41">
        <f t="shared" ref="F9:F29" si="1">_xlfn.IFS(D9&gt;0,RANK(D9,$D$8:$D$29,0),D9=0,"-")</f>
        <v>3</v>
      </c>
      <c r="G9" s="60">
        <v>13416</v>
      </c>
      <c r="H9" s="46">
        <f t="shared" ref="H9:H29" si="2">_xlfn.IFS(G9&gt;0,RANK(G9,$G$8:$G$29,0),G9=0,"-")</f>
        <v>11</v>
      </c>
      <c r="I9" s="60">
        <v>2379</v>
      </c>
      <c r="J9" s="41">
        <f t="shared" ref="J9:J29" si="3">_xlfn.IFS(I9&gt;0,RANK(I9,$I$8:$I$29,0),I9=0,"-")</f>
        <v>7</v>
      </c>
      <c r="K9" s="47">
        <f t="shared" ref="K9:K29" si="4">IFERROR(D9/I9,0)</f>
        <v>233020.69440941571</v>
      </c>
      <c r="L9" s="41">
        <f t="shared" ref="L9:L29" si="5">_xlfn.IFS(K9&gt;0,RANK(K9,$K$8:$K$29,0),K9=0,"-")</f>
        <v>1</v>
      </c>
      <c r="M9" s="22">
        <f t="shared" ref="M9:M30" si="6">IFERROR(I9/$D$3,0)</f>
        <v>0.45635910224438903</v>
      </c>
      <c r="N9" s="15">
        <f t="shared" ref="N9:N29" si="7">_xlfn.IFS(M9&gt;0,RANK(M9,$M$8:$M$29,0),M9=0,"-")</f>
        <v>7</v>
      </c>
    </row>
    <row r="10" spans="1:14" ht="18.75" customHeight="1">
      <c r="B10" s="43" t="s">
        <v>30</v>
      </c>
      <c r="C10" s="44"/>
      <c r="D10" s="60">
        <v>43205032</v>
      </c>
      <c r="E10" s="45">
        <f t="shared" si="0"/>
        <v>1.0157229064073313E-2</v>
      </c>
      <c r="F10" s="41">
        <f t="shared" si="1"/>
        <v>16</v>
      </c>
      <c r="G10" s="60">
        <v>4495</v>
      </c>
      <c r="H10" s="46">
        <f t="shared" si="2"/>
        <v>16</v>
      </c>
      <c r="I10" s="60">
        <v>842</v>
      </c>
      <c r="J10" s="41">
        <f t="shared" si="3"/>
        <v>17</v>
      </c>
      <c r="K10" s="47">
        <f t="shared" si="4"/>
        <v>51312.389548693587</v>
      </c>
      <c r="L10" s="41">
        <f t="shared" si="5"/>
        <v>13</v>
      </c>
      <c r="M10" s="22">
        <f t="shared" si="6"/>
        <v>0.16151927872626126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236565513</v>
      </c>
      <c r="E11" s="45">
        <f t="shared" si="0"/>
        <v>5.5615052066180927E-2</v>
      </c>
      <c r="F11" s="41">
        <f t="shared" si="1"/>
        <v>8</v>
      </c>
      <c r="G11" s="60">
        <v>48005</v>
      </c>
      <c r="H11" s="46">
        <f t="shared" si="2"/>
        <v>3</v>
      </c>
      <c r="I11" s="60">
        <v>3656</v>
      </c>
      <c r="J11" s="41">
        <f t="shared" si="3"/>
        <v>2</v>
      </c>
      <c r="K11" s="47">
        <f t="shared" si="4"/>
        <v>64706.103118161926</v>
      </c>
      <c r="L11" s="41">
        <f t="shared" si="5"/>
        <v>11</v>
      </c>
      <c r="M11" s="22">
        <f t="shared" si="6"/>
        <v>0.70132361404181853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105563786</v>
      </c>
      <c r="E12" s="45">
        <f t="shared" si="0"/>
        <v>2.4817376718360384E-2</v>
      </c>
      <c r="F12" s="41">
        <f t="shared" si="1"/>
        <v>12</v>
      </c>
      <c r="G12" s="60">
        <v>9735</v>
      </c>
      <c r="H12" s="46">
        <f t="shared" si="2"/>
        <v>14</v>
      </c>
      <c r="I12" s="60">
        <v>1003</v>
      </c>
      <c r="J12" s="41">
        <f t="shared" si="3"/>
        <v>16</v>
      </c>
      <c r="K12" s="47">
        <f t="shared" si="4"/>
        <v>105248.04187437687</v>
      </c>
      <c r="L12" s="41">
        <f t="shared" si="5"/>
        <v>6</v>
      </c>
      <c r="M12" s="22">
        <f t="shared" si="6"/>
        <v>0.19240360636869366</v>
      </c>
      <c r="N12" s="15">
        <f t="shared" si="7"/>
        <v>16</v>
      </c>
    </row>
    <row r="13" spans="1:14" ht="18.75" customHeight="1">
      <c r="B13" s="43" t="s">
        <v>140</v>
      </c>
      <c r="C13" s="44"/>
      <c r="D13" s="60">
        <v>223949925</v>
      </c>
      <c r="E13" s="45">
        <f t="shared" si="0"/>
        <v>5.2649207321661944E-2</v>
      </c>
      <c r="F13" s="41">
        <f t="shared" si="1"/>
        <v>9</v>
      </c>
      <c r="G13" s="60">
        <v>31157</v>
      </c>
      <c r="H13" s="46">
        <f t="shared" si="2"/>
        <v>5</v>
      </c>
      <c r="I13" s="60">
        <v>2305</v>
      </c>
      <c r="J13" s="41">
        <f t="shared" si="3"/>
        <v>9</v>
      </c>
      <c r="K13" s="47">
        <f t="shared" si="4"/>
        <v>97158.318872017349</v>
      </c>
      <c r="L13" s="41">
        <f t="shared" si="5"/>
        <v>9</v>
      </c>
      <c r="M13" s="22">
        <f t="shared" si="6"/>
        <v>0.4421638212161903</v>
      </c>
      <c r="N13" s="15">
        <f t="shared" si="7"/>
        <v>9</v>
      </c>
    </row>
    <row r="14" spans="1:14" ht="18.75" customHeight="1">
      <c r="B14" s="43" t="s">
        <v>141</v>
      </c>
      <c r="C14" s="44"/>
      <c r="D14" s="60">
        <v>156668648</v>
      </c>
      <c r="E14" s="45">
        <f t="shared" si="0"/>
        <v>3.6831805723339613E-2</v>
      </c>
      <c r="F14" s="41">
        <f t="shared" si="1"/>
        <v>11</v>
      </c>
      <c r="G14" s="60">
        <v>17963</v>
      </c>
      <c r="H14" s="46">
        <f t="shared" si="2"/>
        <v>9</v>
      </c>
      <c r="I14" s="60">
        <v>2434</v>
      </c>
      <c r="J14" s="41">
        <f t="shared" si="3"/>
        <v>6</v>
      </c>
      <c r="K14" s="47">
        <f t="shared" si="4"/>
        <v>64366.741166803615</v>
      </c>
      <c r="L14" s="41">
        <f t="shared" si="5"/>
        <v>12</v>
      </c>
      <c r="M14" s="22">
        <f t="shared" si="6"/>
        <v>0.46690964895453674</v>
      </c>
      <c r="N14" s="15">
        <f t="shared" si="7"/>
        <v>6</v>
      </c>
    </row>
    <row r="15" spans="1:14" ht="18.75" customHeight="1">
      <c r="B15" s="43" t="s">
        <v>35</v>
      </c>
      <c r="C15" s="44"/>
      <c r="D15" s="60">
        <v>12870314</v>
      </c>
      <c r="E15" s="45">
        <f t="shared" si="0"/>
        <v>3.02572921192489E-3</v>
      </c>
      <c r="F15" s="41">
        <f t="shared" si="1"/>
        <v>18</v>
      </c>
      <c r="G15" s="60">
        <v>2771</v>
      </c>
      <c r="H15" s="46">
        <f t="shared" si="2"/>
        <v>18</v>
      </c>
      <c r="I15" s="60">
        <v>584</v>
      </c>
      <c r="J15" s="41">
        <f t="shared" si="3"/>
        <v>18</v>
      </c>
      <c r="K15" s="47">
        <f t="shared" si="4"/>
        <v>22038.20890410959</v>
      </c>
      <c r="L15" s="41">
        <f t="shared" si="5"/>
        <v>17</v>
      </c>
      <c r="M15" s="22">
        <f t="shared" si="6"/>
        <v>0.11202762324956839</v>
      </c>
      <c r="N15" s="15">
        <f t="shared" si="7"/>
        <v>18</v>
      </c>
    </row>
    <row r="16" spans="1:14" ht="18.75" customHeight="1">
      <c r="B16" s="43" t="s">
        <v>161</v>
      </c>
      <c r="C16" s="44"/>
      <c r="D16" s="60">
        <v>718941651</v>
      </c>
      <c r="E16" s="45">
        <f t="shared" si="0"/>
        <v>0.1690186234073395</v>
      </c>
      <c r="F16" s="41">
        <f t="shared" si="1"/>
        <v>1</v>
      </c>
      <c r="G16" s="60">
        <v>61224</v>
      </c>
      <c r="H16" s="46">
        <f t="shared" si="2"/>
        <v>1</v>
      </c>
      <c r="I16" s="60">
        <v>3956</v>
      </c>
      <c r="J16" s="41">
        <f t="shared" si="3"/>
        <v>1</v>
      </c>
      <c r="K16" s="47">
        <f t="shared" si="4"/>
        <v>181734.49216380183</v>
      </c>
      <c r="L16" s="41">
        <f t="shared" si="5"/>
        <v>2</v>
      </c>
      <c r="M16" s="22">
        <f t="shared" si="6"/>
        <v>0.7588720506426242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263634521</v>
      </c>
      <c r="E17" s="45">
        <f t="shared" si="0"/>
        <v>6.197880420489553E-2</v>
      </c>
      <c r="F17" s="41">
        <f t="shared" si="1"/>
        <v>7</v>
      </c>
      <c r="G17" s="60">
        <v>21185</v>
      </c>
      <c r="H17" s="46">
        <f t="shared" si="2"/>
        <v>6</v>
      </c>
      <c r="I17" s="60">
        <v>2678</v>
      </c>
      <c r="J17" s="41">
        <f t="shared" si="3"/>
        <v>5</v>
      </c>
      <c r="K17" s="47">
        <f t="shared" si="4"/>
        <v>98444.556011949215</v>
      </c>
      <c r="L17" s="41">
        <f t="shared" si="5"/>
        <v>8</v>
      </c>
      <c r="M17" s="22">
        <f t="shared" si="6"/>
        <v>0.513715710723192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302464925</v>
      </c>
      <c r="E18" s="45">
        <f t="shared" si="0"/>
        <v>7.1107585965281883E-2</v>
      </c>
      <c r="F18" s="41">
        <f t="shared" si="1"/>
        <v>5</v>
      </c>
      <c r="G18" s="60">
        <v>48967</v>
      </c>
      <c r="H18" s="46">
        <f t="shared" si="2"/>
        <v>2</v>
      </c>
      <c r="I18" s="60">
        <v>3656</v>
      </c>
      <c r="J18" s="41">
        <f t="shared" si="3"/>
        <v>2</v>
      </c>
      <c r="K18" s="47">
        <f t="shared" si="4"/>
        <v>82731.106400437639</v>
      </c>
      <c r="L18" s="41">
        <f t="shared" si="5"/>
        <v>10</v>
      </c>
      <c r="M18" s="22">
        <f t="shared" si="6"/>
        <v>0.70132361404181853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67226228</v>
      </c>
      <c r="E19" s="45">
        <f t="shared" si="0"/>
        <v>1.5804459927482962E-2</v>
      </c>
      <c r="F19" s="41">
        <f t="shared" si="1"/>
        <v>15</v>
      </c>
      <c r="G19" s="60">
        <v>16237</v>
      </c>
      <c r="H19" s="46">
        <f t="shared" si="2"/>
        <v>10</v>
      </c>
      <c r="I19" s="60">
        <v>2293</v>
      </c>
      <c r="J19" s="41">
        <f t="shared" si="3"/>
        <v>10</v>
      </c>
      <c r="K19" s="47">
        <f t="shared" si="4"/>
        <v>29318.023549934584</v>
      </c>
      <c r="L19" s="41">
        <f t="shared" si="5"/>
        <v>16</v>
      </c>
      <c r="M19" s="22">
        <f t="shared" si="6"/>
        <v>0.43986188375215807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623018880</v>
      </c>
      <c r="E20" s="45">
        <f t="shared" si="0"/>
        <v>0.14646778818269138</v>
      </c>
      <c r="F20" s="41">
        <f t="shared" si="1"/>
        <v>2</v>
      </c>
      <c r="G20" s="60">
        <v>45683</v>
      </c>
      <c r="H20" s="46">
        <f t="shared" si="2"/>
        <v>4</v>
      </c>
      <c r="I20" s="60">
        <v>3498</v>
      </c>
      <c r="J20" s="41">
        <f t="shared" si="3"/>
        <v>4</v>
      </c>
      <c r="K20" s="47">
        <f t="shared" si="4"/>
        <v>178107.16981132075</v>
      </c>
      <c r="L20" s="41">
        <f t="shared" si="5"/>
        <v>4</v>
      </c>
      <c r="M20" s="22">
        <f t="shared" si="6"/>
        <v>0.67101477076539418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293617429</v>
      </c>
      <c r="E21" s="45">
        <f t="shared" si="0"/>
        <v>6.9027595756838742E-2</v>
      </c>
      <c r="F21" s="41">
        <f t="shared" si="1"/>
        <v>6</v>
      </c>
      <c r="G21" s="60">
        <v>20989</v>
      </c>
      <c r="H21" s="46">
        <f t="shared" si="2"/>
        <v>7</v>
      </c>
      <c r="I21" s="60">
        <v>2125</v>
      </c>
      <c r="J21" s="41">
        <f t="shared" si="3"/>
        <v>11</v>
      </c>
      <c r="K21" s="47">
        <f t="shared" si="4"/>
        <v>138172.90776470589</v>
      </c>
      <c r="L21" s="41">
        <f t="shared" si="5"/>
        <v>5</v>
      </c>
      <c r="M21" s="22">
        <f t="shared" si="6"/>
        <v>0.40763475925570691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12361</v>
      </c>
      <c r="E22" s="45">
        <f t="shared" si="0"/>
        <v>2.9059927200380318E-6</v>
      </c>
      <c r="F22" s="41">
        <f t="shared" si="1"/>
        <v>21</v>
      </c>
      <c r="G22" s="60">
        <v>18</v>
      </c>
      <c r="H22" s="46">
        <f t="shared" si="2"/>
        <v>21</v>
      </c>
      <c r="I22" s="60">
        <v>9</v>
      </c>
      <c r="J22" s="41">
        <f t="shared" si="3"/>
        <v>21</v>
      </c>
      <c r="K22" s="47">
        <f t="shared" si="4"/>
        <v>1373.4444444444443</v>
      </c>
      <c r="L22" s="41">
        <f t="shared" si="5"/>
        <v>21</v>
      </c>
      <c r="M22" s="22">
        <f t="shared" si="6"/>
        <v>1.7264530980241703E-3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47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56</v>
      </c>
      <c r="C24" s="44"/>
      <c r="D24" s="60">
        <v>409214</v>
      </c>
      <c r="E24" s="45">
        <f t="shared" si="0"/>
        <v>9.6203616611733936E-5</v>
      </c>
      <c r="F24" s="41">
        <f t="shared" si="1"/>
        <v>20</v>
      </c>
      <c r="G24" s="60">
        <v>361</v>
      </c>
      <c r="H24" s="46">
        <f t="shared" si="2"/>
        <v>19</v>
      </c>
      <c r="I24" s="60">
        <v>92</v>
      </c>
      <c r="J24" s="41">
        <f t="shared" si="3"/>
        <v>19</v>
      </c>
      <c r="K24" s="47">
        <f t="shared" si="4"/>
        <v>4447.978260869565</v>
      </c>
      <c r="L24" s="41">
        <f t="shared" si="5"/>
        <v>20</v>
      </c>
      <c r="M24" s="22">
        <f t="shared" si="6"/>
        <v>1.7648187224247075E-2</v>
      </c>
      <c r="N24" s="15">
        <f t="shared" si="7"/>
        <v>19</v>
      </c>
    </row>
    <row r="25" spans="2:15" ht="18.75" customHeight="1">
      <c r="B25" s="43" t="s">
        <v>162</v>
      </c>
      <c r="C25" s="44"/>
      <c r="D25" s="60">
        <v>69812619</v>
      </c>
      <c r="E25" s="45">
        <f t="shared" si="0"/>
        <v>1.641250405151596E-2</v>
      </c>
      <c r="F25" s="41">
        <f t="shared" si="1"/>
        <v>14</v>
      </c>
      <c r="G25" s="60">
        <v>18538</v>
      </c>
      <c r="H25" s="46">
        <f t="shared" si="2"/>
        <v>8</v>
      </c>
      <c r="I25" s="60">
        <v>2378</v>
      </c>
      <c r="J25" s="41">
        <f t="shared" si="3"/>
        <v>8</v>
      </c>
      <c r="K25" s="47">
        <f t="shared" si="4"/>
        <v>29357.70353238015</v>
      </c>
      <c r="L25" s="41">
        <f t="shared" si="5"/>
        <v>15</v>
      </c>
      <c r="M25" s="22">
        <f t="shared" si="6"/>
        <v>0.45616727412238633</v>
      </c>
      <c r="N25" s="15">
        <f t="shared" si="7"/>
        <v>8</v>
      </c>
    </row>
    <row r="26" spans="2:15" ht="18.75" customHeight="1">
      <c r="B26" s="43" t="s">
        <v>163</v>
      </c>
      <c r="C26" s="44"/>
      <c r="D26" s="60">
        <v>308914028</v>
      </c>
      <c r="E26" s="45">
        <f t="shared" si="0"/>
        <v>7.2623729187414027E-2</v>
      </c>
      <c r="F26" s="41">
        <f t="shared" si="1"/>
        <v>4</v>
      </c>
      <c r="G26" s="60">
        <v>10082</v>
      </c>
      <c r="H26" s="46">
        <f t="shared" si="2"/>
        <v>13</v>
      </c>
      <c r="I26" s="60">
        <v>1728</v>
      </c>
      <c r="J26" s="41">
        <f t="shared" si="3"/>
        <v>13</v>
      </c>
      <c r="K26" s="47">
        <f t="shared" si="4"/>
        <v>178769.69212962964</v>
      </c>
      <c r="L26" s="41">
        <f t="shared" si="5"/>
        <v>3</v>
      </c>
      <c r="M26" s="22">
        <f t="shared" si="6"/>
        <v>0.33147899482064069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23482790</v>
      </c>
      <c r="E27" s="45">
        <f t="shared" si="0"/>
        <v>5.5206550267924842E-3</v>
      </c>
      <c r="F27" s="41">
        <f t="shared" si="1"/>
        <v>17</v>
      </c>
      <c r="G27" s="60">
        <v>9455</v>
      </c>
      <c r="H27" s="46">
        <f t="shared" si="2"/>
        <v>15</v>
      </c>
      <c r="I27" s="60">
        <v>1260</v>
      </c>
      <c r="J27" s="41">
        <f t="shared" si="3"/>
        <v>15</v>
      </c>
      <c r="K27" s="47">
        <f t="shared" si="4"/>
        <v>18637.134920634922</v>
      </c>
      <c r="L27" s="41">
        <f t="shared" si="5"/>
        <v>18</v>
      </c>
      <c r="M27" s="22">
        <f t="shared" si="6"/>
        <v>0.24170343372338385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161215992</v>
      </c>
      <c r="E28" s="45">
        <f t="shared" si="0"/>
        <v>3.7900857463450337E-2</v>
      </c>
      <c r="F28" s="41">
        <f t="shared" si="1"/>
        <v>10</v>
      </c>
      <c r="G28" s="60">
        <v>4237</v>
      </c>
      <c r="H28" s="46">
        <f t="shared" si="2"/>
        <v>17</v>
      </c>
      <c r="I28" s="60">
        <v>1564</v>
      </c>
      <c r="J28" s="41">
        <f t="shared" si="3"/>
        <v>14</v>
      </c>
      <c r="K28" s="60">
        <f t="shared" si="4"/>
        <v>103079.27877237851</v>
      </c>
      <c r="L28" s="41">
        <f t="shared" si="5"/>
        <v>7</v>
      </c>
      <c r="M28" s="22">
        <f t="shared" si="6"/>
        <v>0.30001918281220025</v>
      </c>
      <c r="N28" s="15">
        <f t="shared" si="7"/>
        <v>14</v>
      </c>
    </row>
    <row r="29" spans="2:15" ht="18.75" customHeight="1" thickBot="1">
      <c r="B29" s="48" t="s">
        <v>164</v>
      </c>
      <c r="C29" s="49"/>
      <c r="D29" s="61">
        <v>470285</v>
      </c>
      <c r="E29" s="50">
        <f t="shared" si="0"/>
        <v>1.1056102146615046E-4</v>
      </c>
      <c r="F29" s="41">
        <f t="shared" si="1"/>
        <v>19</v>
      </c>
      <c r="G29" s="61">
        <v>243</v>
      </c>
      <c r="H29" s="46">
        <f t="shared" si="2"/>
        <v>20</v>
      </c>
      <c r="I29" s="61">
        <v>50</v>
      </c>
      <c r="J29" s="41">
        <f t="shared" si="3"/>
        <v>20</v>
      </c>
      <c r="K29" s="51">
        <f t="shared" si="4"/>
        <v>9405.7000000000007</v>
      </c>
      <c r="L29" s="41">
        <f t="shared" si="5"/>
        <v>19</v>
      </c>
      <c r="M29" s="28">
        <f t="shared" si="6"/>
        <v>9.5914061001342796E-3</v>
      </c>
      <c r="N29" s="15">
        <f t="shared" si="7"/>
        <v>20</v>
      </c>
    </row>
    <row r="30" spans="2:15" ht="18.75" customHeight="1" thickTop="1">
      <c r="B30" s="52" t="s">
        <v>62</v>
      </c>
      <c r="C30" s="53"/>
      <c r="D30" s="62">
        <v>4253623870</v>
      </c>
      <c r="E30" s="70"/>
      <c r="F30" s="71"/>
      <c r="G30" s="62">
        <v>129536</v>
      </c>
      <c r="H30" s="71"/>
      <c r="I30" s="62">
        <v>4868</v>
      </c>
      <c r="J30" s="71"/>
      <c r="K30" s="54">
        <f>IFERROR(D30/I30,0)</f>
        <v>873792.90673788008</v>
      </c>
      <c r="L30" s="71"/>
      <c r="M30" s="30">
        <f t="shared" si="6"/>
        <v>0.93381929790907348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09" priority="33" stopIfTrue="1">
      <formula>$F8&lt;=5</formula>
    </cfRule>
  </conditionalFormatting>
  <conditionalFormatting sqref="H8:H29">
    <cfRule type="expression" dxfId="108" priority="34" stopIfTrue="1">
      <formula>$H8&lt;=5</formula>
    </cfRule>
  </conditionalFormatting>
  <conditionalFormatting sqref="J8:J29">
    <cfRule type="expression" dxfId="107" priority="35" stopIfTrue="1">
      <formula>$J8&lt;=5</formula>
    </cfRule>
  </conditionalFormatting>
  <conditionalFormatting sqref="L8:L29">
    <cfRule type="expression" dxfId="106" priority="36" stopIfTrue="1">
      <formula>$L8&lt;=5</formula>
    </cfRule>
  </conditionalFormatting>
  <conditionalFormatting sqref="E8:E29">
    <cfRule type="expression" dxfId="105" priority="31" stopIfTrue="1">
      <formula>$F8&lt;=5</formula>
    </cfRule>
  </conditionalFormatting>
  <conditionalFormatting sqref="G8:G29">
    <cfRule type="expression" dxfId="104" priority="29" stopIfTrue="1">
      <formula>$H8&lt;=5</formula>
    </cfRule>
  </conditionalFormatting>
  <conditionalFormatting sqref="I8:I29">
    <cfRule type="expression" dxfId="103" priority="27" stopIfTrue="1">
      <formula>$J8&lt;=5</formula>
    </cfRule>
  </conditionalFormatting>
  <conditionalFormatting sqref="K8:K29">
    <cfRule type="expression" dxfId="102" priority="25" stopIfTrue="1">
      <formula>$L8&lt;=5</formula>
    </cfRule>
  </conditionalFormatting>
  <conditionalFormatting sqref="D8:D29">
    <cfRule type="expression" dxfId="101" priority="23" stopIfTrue="1">
      <formula>$F8&lt;=5</formula>
    </cfRule>
  </conditionalFormatting>
  <conditionalFormatting sqref="N8:N29">
    <cfRule type="expression" dxfId="100" priority="17" stopIfTrue="1">
      <formula>$N8&lt;=5</formula>
    </cfRule>
  </conditionalFormatting>
  <conditionalFormatting sqref="M8:M29">
    <cfRule type="expression" dxfId="99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Sheet79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256</v>
      </c>
    </row>
    <row r="3" spans="1:14" s="1" customFormat="1" ht="18.75" customHeight="1">
      <c r="A3" s="35"/>
      <c r="B3" s="116" t="s">
        <v>179</v>
      </c>
      <c r="C3" s="117"/>
      <c r="D3" s="126">
        <v>5354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75445337</v>
      </c>
      <c r="E8" s="40">
        <f t="shared" ref="E8:E29" si="0">IFERROR(D8/$D$30,0)</f>
        <v>1.8293368779093679E-2</v>
      </c>
      <c r="F8" s="41">
        <f>_xlfn.IFS(D8&gt;0,RANK(D8,$D$8:$D$29,0),D8=0,"-")</f>
        <v>13</v>
      </c>
      <c r="G8" s="59">
        <v>10951</v>
      </c>
      <c r="H8" s="46">
        <f>_xlfn.IFS(G8&gt;0,RANK(G8,$G$8:$G$29,0),G8=0,"-")</f>
        <v>12</v>
      </c>
      <c r="I8" s="59">
        <v>1908</v>
      </c>
      <c r="J8" s="41">
        <f>_xlfn.IFS(I8&gt;0,RANK(I8,$I$8:$I$29,0),I8=0,"-")</f>
        <v>11</v>
      </c>
      <c r="K8" s="42">
        <f>IFERROR(D8/I8,0)</f>
        <v>39541.581236897277</v>
      </c>
      <c r="L8" s="41">
        <f>_xlfn.IFS(K8&gt;0,RANK(K8,$K$8:$K$29,0),K8=0,"-")</f>
        <v>13</v>
      </c>
      <c r="M8" s="16">
        <f>IFERROR(I8/$D$3,0)</f>
        <v>0.35636906985431455</v>
      </c>
      <c r="N8" s="15">
        <f>_xlfn.IFS(M8&gt;0,RANK(M8,$M$8:$M$29,0),M8=0,"-")</f>
        <v>11</v>
      </c>
    </row>
    <row r="9" spans="1:14" ht="18.75" customHeight="1">
      <c r="B9" s="43" t="s">
        <v>165</v>
      </c>
      <c r="C9" s="44"/>
      <c r="D9" s="60">
        <v>534705219</v>
      </c>
      <c r="E9" s="45">
        <f t="shared" si="0"/>
        <v>0.12965095191069329</v>
      </c>
      <c r="F9" s="41">
        <f t="shared" ref="F9:F29" si="1">_xlfn.IFS(D9&gt;0,RANK(D9,$D$8:$D$29,0),D9=0,"-")</f>
        <v>2</v>
      </c>
      <c r="G9" s="60">
        <v>12430</v>
      </c>
      <c r="H9" s="46">
        <f t="shared" ref="H9:H29" si="2">_xlfn.IFS(G9&gt;0,RANK(G9,$G$8:$G$29,0),G9=0,"-")</f>
        <v>11</v>
      </c>
      <c r="I9" s="60">
        <v>2388</v>
      </c>
      <c r="J9" s="41">
        <f t="shared" ref="J9:J29" si="3">_xlfn.IFS(I9&gt;0,RANK(I9,$I$8:$I$29,0),I9=0,"-")</f>
        <v>6</v>
      </c>
      <c r="K9" s="47">
        <f t="shared" ref="K9:K29" si="4">IFERROR(D9/I9,0)</f>
        <v>223913.40829145728</v>
      </c>
      <c r="L9" s="41">
        <f t="shared" ref="L9:L29" si="5">_xlfn.IFS(K9&gt;0,RANK(K9,$K$8:$K$29,0),K9=0,"-")</f>
        <v>1</v>
      </c>
      <c r="M9" s="22">
        <f t="shared" ref="M9:M30" si="6">IFERROR(I9/$D$3,0)</f>
        <v>0.44602166604407917</v>
      </c>
      <c r="N9" s="15">
        <f t="shared" ref="N9:N29" si="7">_xlfn.IFS(M9&gt;0,RANK(M9,$M$8:$M$29,0),M9=0,"-")</f>
        <v>6</v>
      </c>
    </row>
    <row r="10" spans="1:14" ht="18.75" customHeight="1">
      <c r="B10" s="43" t="s">
        <v>48</v>
      </c>
      <c r="C10" s="44"/>
      <c r="D10" s="60">
        <v>38391502</v>
      </c>
      <c r="E10" s="45">
        <f t="shared" si="0"/>
        <v>9.3088576709427721E-3</v>
      </c>
      <c r="F10" s="41">
        <f t="shared" si="1"/>
        <v>16</v>
      </c>
      <c r="G10" s="60">
        <v>4613</v>
      </c>
      <c r="H10" s="46">
        <f t="shared" si="2"/>
        <v>16</v>
      </c>
      <c r="I10" s="60">
        <v>980</v>
      </c>
      <c r="J10" s="41">
        <f t="shared" si="3"/>
        <v>17</v>
      </c>
      <c r="K10" s="47">
        <f t="shared" si="4"/>
        <v>39175.002040816325</v>
      </c>
      <c r="L10" s="41">
        <f t="shared" si="5"/>
        <v>14</v>
      </c>
      <c r="M10" s="22">
        <f t="shared" si="6"/>
        <v>0.18304071722076951</v>
      </c>
      <c r="N10" s="15">
        <f t="shared" si="7"/>
        <v>17</v>
      </c>
    </row>
    <row r="11" spans="1:14" ht="18.75" customHeight="1">
      <c r="B11" s="43" t="s">
        <v>147</v>
      </c>
      <c r="C11" s="44"/>
      <c r="D11" s="60">
        <v>301781885</v>
      </c>
      <c r="E11" s="45">
        <f t="shared" si="0"/>
        <v>7.3173605323746366E-2</v>
      </c>
      <c r="F11" s="41">
        <f t="shared" si="1"/>
        <v>4</v>
      </c>
      <c r="G11" s="60">
        <v>50972</v>
      </c>
      <c r="H11" s="46">
        <f t="shared" si="2"/>
        <v>2</v>
      </c>
      <c r="I11" s="60">
        <v>3616</v>
      </c>
      <c r="J11" s="41">
        <f t="shared" si="3"/>
        <v>2</v>
      </c>
      <c r="K11" s="47">
        <f t="shared" si="4"/>
        <v>83457.379701327431</v>
      </c>
      <c r="L11" s="41">
        <f t="shared" si="5"/>
        <v>10</v>
      </c>
      <c r="M11" s="22">
        <f t="shared" si="6"/>
        <v>0.67538289129622708</v>
      </c>
      <c r="N11" s="15">
        <f t="shared" si="7"/>
        <v>2</v>
      </c>
    </row>
    <row r="12" spans="1:14" ht="18.75" customHeight="1">
      <c r="B12" s="43" t="s">
        <v>50</v>
      </c>
      <c r="C12" s="44"/>
      <c r="D12" s="60">
        <v>104546023</v>
      </c>
      <c r="E12" s="45">
        <f t="shared" si="0"/>
        <v>2.5349465310581219E-2</v>
      </c>
      <c r="F12" s="41">
        <f t="shared" si="1"/>
        <v>12</v>
      </c>
      <c r="G12" s="60">
        <v>9542</v>
      </c>
      <c r="H12" s="46">
        <f t="shared" si="2"/>
        <v>13</v>
      </c>
      <c r="I12" s="60">
        <v>1025</v>
      </c>
      <c r="J12" s="41">
        <f t="shared" si="3"/>
        <v>16</v>
      </c>
      <c r="K12" s="47">
        <f t="shared" si="4"/>
        <v>101996.12</v>
      </c>
      <c r="L12" s="41">
        <f t="shared" si="5"/>
        <v>8</v>
      </c>
      <c r="M12" s="22">
        <f t="shared" si="6"/>
        <v>0.19144564811355996</v>
      </c>
      <c r="N12" s="15">
        <f t="shared" si="7"/>
        <v>16</v>
      </c>
    </row>
    <row r="13" spans="1:14" ht="18.75" customHeight="1">
      <c r="B13" s="43" t="s">
        <v>51</v>
      </c>
      <c r="C13" s="44"/>
      <c r="D13" s="60">
        <v>197149598</v>
      </c>
      <c r="E13" s="45">
        <f t="shared" si="0"/>
        <v>4.7803223423391557E-2</v>
      </c>
      <c r="F13" s="41">
        <f t="shared" si="1"/>
        <v>9</v>
      </c>
      <c r="G13" s="60">
        <v>31839</v>
      </c>
      <c r="H13" s="46">
        <f t="shared" si="2"/>
        <v>5</v>
      </c>
      <c r="I13" s="60">
        <v>2350</v>
      </c>
      <c r="J13" s="41">
        <f t="shared" si="3"/>
        <v>8</v>
      </c>
      <c r="K13" s="47">
        <f t="shared" si="4"/>
        <v>83893.445957446806</v>
      </c>
      <c r="L13" s="41">
        <f t="shared" si="5"/>
        <v>9</v>
      </c>
      <c r="M13" s="22">
        <f t="shared" si="6"/>
        <v>0.43892416884572283</v>
      </c>
      <c r="N13" s="15">
        <f t="shared" si="7"/>
        <v>8</v>
      </c>
    </row>
    <row r="14" spans="1:14" ht="18.75" customHeight="1">
      <c r="B14" s="43" t="s">
        <v>52</v>
      </c>
      <c r="C14" s="44"/>
      <c r="D14" s="60">
        <v>160260626</v>
      </c>
      <c r="E14" s="45">
        <f t="shared" si="0"/>
        <v>3.8858686948225953E-2</v>
      </c>
      <c r="F14" s="41">
        <f t="shared" si="1"/>
        <v>11</v>
      </c>
      <c r="G14" s="60">
        <v>13988</v>
      </c>
      <c r="H14" s="46">
        <f t="shared" si="2"/>
        <v>10</v>
      </c>
      <c r="I14" s="60">
        <v>2331</v>
      </c>
      <c r="J14" s="41">
        <f t="shared" si="3"/>
        <v>9</v>
      </c>
      <c r="K14" s="47">
        <f t="shared" si="4"/>
        <v>68751.877305877308</v>
      </c>
      <c r="L14" s="41">
        <f t="shared" si="5"/>
        <v>12</v>
      </c>
      <c r="M14" s="22">
        <f t="shared" si="6"/>
        <v>0.43537542024654463</v>
      </c>
      <c r="N14" s="15">
        <f t="shared" si="7"/>
        <v>9</v>
      </c>
    </row>
    <row r="15" spans="1:14" ht="18.75" customHeight="1">
      <c r="B15" s="43" t="s">
        <v>53</v>
      </c>
      <c r="C15" s="44"/>
      <c r="D15" s="60">
        <v>14747718</v>
      </c>
      <c r="E15" s="45">
        <f t="shared" si="0"/>
        <v>3.575906142802144E-3</v>
      </c>
      <c r="F15" s="41">
        <f t="shared" si="1"/>
        <v>18</v>
      </c>
      <c r="G15" s="60">
        <v>2485</v>
      </c>
      <c r="H15" s="46">
        <f t="shared" si="2"/>
        <v>18</v>
      </c>
      <c r="I15" s="60">
        <v>681</v>
      </c>
      <c r="J15" s="41">
        <f t="shared" si="3"/>
        <v>18</v>
      </c>
      <c r="K15" s="47">
        <f t="shared" si="4"/>
        <v>21655.973568281937</v>
      </c>
      <c r="L15" s="41">
        <f t="shared" si="5"/>
        <v>17</v>
      </c>
      <c r="M15" s="22">
        <f t="shared" si="6"/>
        <v>0.12719462084422861</v>
      </c>
      <c r="N15" s="15">
        <f t="shared" si="7"/>
        <v>18</v>
      </c>
    </row>
    <row r="16" spans="1:14" ht="18.75" customHeight="1">
      <c r="B16" s="43" t="s">
        <v>93</v>
      </c>
      <c r="C16" s="44"/>
      <c r="D16" s="60">
        <v>801773934</v>
      </c>
      <c r="E16" s="45">
        <f t="shared" si="0"/>
        <v>0.19440759144765588</v>
      </c>
      <c r="F16" s="41">
        <f t="shared" si="1"/>
        <v>1</v>
      </c>
      <c r="G16" s="60">
        <v>63779</v>
      </c>
      <c r="H16" s="46">
        <f t="shared" si="2"/>
        <v>1</v>
      </c>
      <c r="I16" s="60">
        <v>4030</v>
      </c>
      <c r="J16" s="41">
        <f t="shared" si="3"/>
        <v>1</v>
      </c>
      <c r="K16" s="47">
        <f t="shared" si="4"/>
        <v>198951.34838709678</v>
      </c>
      <c r="L16" s="41">
        <f t="shared" si="5"/>
        <v>2</v>
      </c>
      <c r="M16" s="22">
        <f t="shared" si="6"/>
        <v>0.75270825550989917</v>
      </c>
      <c r="N16" s="15">
        <f t="shared" si="7"/>
        <v>1</v>
      </c>
    </row>
    <row r="17" spans="2:15" ht="18.75" customHeight="1">
      <c r="B17" s="43" t="s">
        <v>166</v>
      </c>
      <c r="C17" s="44"/>
      <c r="D17" s="60">
        <v>282387768</v>
      </c>
      <c r="E17" s="45">
        <f t="shared" si="0"/>
        <v>6.8471078321635029E-2</v>
      </c>
      <c r="F17" s="41">
        <f t="shared" si="1"/>
        <v>6</v>
      </c>
      <c r="G17" s="60">
        <v>18728</v>
      </c>
      <c r="H17" s="46">
        <f t="shared" si="2"/>
        <v>6</v>
      </c>
      <c r="I17" s="60">
        <v>2464</v>
      </c>
      <c r="J17" s="41">
        <f t="shared" si="3"/>
        <v>5</v>
      </c>
      <c r="K17" s="47">
        <f t="shared" si="4"/>
        <v>114605.42532467532</v>
      </c>
      <c r="L17" s="41">
        <f t="shared" si="5"/>
        <v>7</v>
      </c>
      <c r="M17" s="22">
        <f t="shared" si="6"/>
        <v>0.46021666044079196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287840931</v>
      </c>
      <c r="E18" s="45">
        <f t="shared" si="0"/>
        <v>6.9793316722816925E-2</v>
      </c>
      <c r="F18" s="41">
        <f t="shared" si="1"/>
        <v>5</v>
      </c>
      <c r="G18" s="60">
        <v>48786</v>
      </c>
      <c r="H18" s="46">
        <f t="shared" si="2"/>
        <v>3</v>
      </c>
      <c r="I18" s="60">
        <v>3606</v>
      </c>
      <c r="J18" s="41">
        <f t="shared" si="3"/>
        <v>3</v>
      </c>
      <c r="K18" s="47">
        <f t="shared" si="4"/>
        <v>79822.7762063228</v>
      </c>
      <c r="L18" s="41">
        <f t="shared" si="5"/>
        <v>11</v>
      </c>
      <c r="M18" s="22">
        <f t="shared" si="6"/>
        <v>0.67351512887560705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63111669</v>
      </c>
      <c r="E19" s="45">
        <f t="shared" si="0"/>
        <v>1.5302801752759013E-2</v>
      </c>
      <c r="F19" s="41">
        <f t="shared" si="1"/>
        <v>15</v>
      </c>
      <c r="G19" s="60">
        <v>18549</v>
      </c>
      <c r="H19" s="46">
        <f t="shared" si="2"/>
        <v>7</v>
      </c>
      <c r="I19" s="60">
        <v>2387</v>
      </c>
      <c r="J19" s="41">
        <f t="shared" si="3"/>
        <v>7</v>
      </c>
      <c r="K19" s="47">
        <f t="shared" si="4"/>
        <v>26439.744030163383</v>
      </c>
      <c r="L19" s="41">
        <f t="shared" si="5"/>
        <v>16</v>
      </c>
      <c r="M19" s="22">
        <f t="shared" si="6"/>
        <v>0.44583488980201719</v>
      </c>
      <c r="N19" s="15">
        <f t="shared" si="7"/>
        <v>7</v>
      </c>
    </row>
    <row r="20" spans="2:15" ht="18.75" customHeight="1">
      <c r="B20" s="17" t="s">
        <v>17</v>
      </c>
      <c r="C20" s="69"/>
      <c r="D20" s="60">
        <v>477923993</v>
      </c>
      <c r="E20" s="45">
        <f t="shared" si="0"/>
        <v>0.11588310424441454</v>
      </c>
      <c r="F20" s="41">
        <f t="shared" si="1"/>
        <v>3</v>
      </c>
      <c r="G20" s="60">
        <v>42365</v>
      </c>
      <c r="H20" s="46">
        <f t="shared" si="2"/>
        <v>4</v>
      </c>
      <c r="I20" s="60">
        <v>3473</v>
      </c>
      <c r="J20" s="41">
        <f t="shared" si="3"/>
        <v>4</v>
      </c>
      <c r="K20" s="47">
        <f t="shared" si="4"/>
        <v>137611.28505614743</v>
      </c>
      <c r="L20" s="41">
        <f t="shared" si="5"/>
        <v>4</v>
      </c>
      <c r="M20" s="22">
        <f t="shared" si="6"/>
        <v>0.64867388868135978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229433032</v>
      </c>
      <c r="E21" s="45">
        <f t="shared" si="0"/>
        <v>5.5631046680613291E-2</v>
      </c>
      <c r="F21" s="41">
        <f t="shared" si="1"/>
        <v>8</v>
      </c>
      <c r="G21" s="60">
        <v>18284</v>
      </c>
      <c r="H21" s="46">
        <f t="shared" si="2"/>
        <v>8</v>
      </c>
      <c r="I21" s="60">
        <v>1889</v>
      </c>
      <c r="J21" s="41">
        <f t="shared" si="3"/>
        <v>12</v>
      </c>
      <c r="K21" s="47">
        <f t="shared" si="4"/>
        <v>121457.40179989413</v>
      </c>
      <c r="L21" s="41">
        <f t="shared" si="5"/>
        <v>6</v>
      </c>
      <c r="M21" s="22">
        <f t="shared" si="6"/>
        <v>0.35282032125513635</v>
      </c>
      <c r="N21" s="15">
        <f t="shared" si="7"/>
        <v>12</v>
      </c>
    </row>
    <row r="22" spans="2:15" ht="18.75" customHeight="1">
      <c r="B22" s="17" t="s">
        <v>284</v>
      </c>
      <c r="C22" s="69"/>
      <c r="D22" s="60">
        <v>0</v>
      </c>
      <c r="E22" s="45">
        <f t="shared" si="0"/>
        <v>0</v>
      </c>
      <c r="F22" s="41" t="str">
        <f t="shared" si="1"/>
        <v>-</v>
      </c>
      <c r="G22" s="60">
        <v>0</v>
      </c>
      <c r="H22" s="46" t="str">
        <f t="shared" si="2"/>
        <v>-</v>
      </c>
      <c r="I22" s="60">
        <v>0</v>
      </c>
      <c r="J22" s="41" t="str">
        <f t="shared" si="3"/>
        <v>-</v>
      </c>
      <c r="K22" s="60">
        <f t="shared" si="4"/>
        <v>0</v>
      </c>
      <c r="L22" s="41" t="str">
        <f t="shared" si="5"/>
        <v>-</v>
      </c>
      <c r="M22" s="22">
        <f t="shared" si="6"/>
        <v>0</v>
      </c>
      <c r="N22" s="15" t="str">
        <f t="shared" si="7"/>
        <v>-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47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95</v>
      </c>
      <c r="C24" s="44"/>
      <c r="D24" s="60">
        <v>1098907</v>
      </c>
      <c r="E24" s="45">
        <f t="shared" si="0"/>
        <v>2.6645398913026922E-4</v>
      </c>
      <c r="F24" s="41">
        <f t="shared" si="1"/>
        <v>19</v>
      </c>
      <c r="G24" s="60">
        <v>817</v>
      </c>
      <c r="H24" s="46">
        <f t="shared" si="2"/>
        <v>19</v>
      </c>
      <c r="I24" s="60">
        <v>217</v>
      </c>
      <c r="J24" s="41">
        <f t="shared" si="3"/>
        <v>19</v>
      </c>
      <c r="K24" s="47">
        <f t="shared" si="4"/>
        <v>5064.0875576036869</v>
      </c>
      <c r="L24" s="41">
        <f t="shared" si="5"/>
        <v>20</v>
      </c>
      <c r="M24" s="22">
        <f t="shared" si="6"/>
        <v>4.0530444527456105E-2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73738529</v>
      </c>
      <c r="E25" s="45">
        <f t="shared" si="0"/>
        <v>1.787951592322921E-2</v>
      </c>
      <c r="F25" s="41">
        <f t="shared" si="1"/>
        <v>14</v>
      </c>
      <c r="G25" s="60">
        <v>14132</v>
      </c>
      <c r="H25" s="46">
        <f t="shared" si="2"/>
        <v>9</v>
      </c>
      <c r="I25" s="60">
        <v>2094</v>
      </c>
      <c r="J25" s="41">
        <f t="shared" si="3"/>
        <v>10</v>
      </c>
      <c r="K25" s="47">
        <f t="shared" si="4"/>
        <v>35214.197230181468</v>
      </c>
      <c r="L25" s="41">
        <f t="shared" si="5"/>
        <v>15</v>
      </c>
      <c r="M25" s="22">
        <f t="shared" si="6"/>
        <v>0.39110945087784832</v>
      </c>
      <c r="N25" s="15">
        <f t="shared" si="7"/>
        <v>10</v>
      </c>
    </row>
    <row r="26" spans="2:15" ht="18.75" customHeight="1">
      <c r="B26" s="43" t="s">
        <v>72</v>
      </c>
      <c r="C26" s="44"/>
      <c r="D26" s="60">
        <v>269818091</v>
      </c>
      <c r="E26" s="45">
        <f t="shared" si="0"/>
        <v>6.5423285761637695E-2</v>
      </c>
      <c r="F26" s="41">
        <f t="shared" si="1"/>
        <v>7</v>
      </c>
      <c r="G26" s="60">
        <v>7886</v>
      </c>
      <c r="H26" s="46">
        <f t="shared" si="2"/>
        <v>15</v>
      </c>
      <c r="I26" s="60">
        <v>1628</v>
      </c>
      <c r="J26" s="41">
        <f t="shared" si="3"/>
        <v>13</v>
      </c>
      <c r="K26" s="47">
        <f t="shared" si="4"/>
        <v>165735.92813267812</v>
      </c>
      <c r="L26" s="41">
        <f t="shared" si="5"/>
        <v>3</v>
      </c>
      <c r="M26" s="22">
        <f t="shared" si="6"/>
        <v>0.30407172207695182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19840819</v>
      </c>
      <c r="E27" s="45">
        <f t="shared" si="0"/>
        <v>4.810839652638157E-3</v>
      </c>
      <c r="F27" s="41">
        <f t="shared" si="1"/>
        <v>17</v>
      </c>
      <c r="G27" s="60">
        <v>8711</v>
      </c>
      <c r="H27" s="46">
        <f t="shared" si="2"/>
        <v>14</v>
      </c>
      <c r="I27" s="60">
        <v>1382</v>
      </c>
      <c r="J27" s="41">
        <f t="shared" si="3"/>
        <v>15</v>
      </c>
      <c r="K27" s="47">
        <f t="shared" si="4"/>
        <v>14356.598408104197</v>
      </c>
      <c r="L27" s="41">
        <f t="shared" si="5"/>
        <v>18</v>
      </c>
      <c r="M27" s="22">
        <f t="shared" si="6"/>
        <v>0.2581247665296974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190028234</v>
      </c>
      <c r="E28" s="45">
        <f t="shared" si="0"/>
        <v>4.6076493276210141E-2</v>
      </c>
      <c r="F28" s="41">
        <f t="shared" si="1"/>
        <v>10</v>
      </c>
      <c r="G28" s="60">
        <v>3578</v>
      </c>
      <c r="H28" s="46">
        <f t="shared" si="2"/>
        <v>17</v>
      </c>
      <c r="I28" s="60">
        <v>1489</v>
      </c>
      <c r="J28" s="41">
        <f t="shared" si="3"/>
        <v>14</v>
      </c>
      <c r="K28" s="60">
        <f t="shared" si="4"/>
        <v>127621.37944929482</v>
      </c>
      <c r="L28" s="41">
        <f t="shared" si="5"/>
        <v>5</v>
      </c>
      <c r="M28" s="22">
        <f t="shared" si="6"/>
        <v>0.27810982443033244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166645</v>
      </c>
      <c r="E29" s="50">
        <f t="shared" si="0"/>
        <v>4.0406717782863988E-5</v>
      </c>
      <c r="F29" s="41">
        <f t="shared" si="1"/>
        <v>20</v>
      </c>
      <c r="G29" s="61">
        <v>112</v>
      </c>
      <c r="H29" s="46">
        <f t="shared" si="2"/>
        <v>20</v>
      </c>
      <c r="I29" s="61">
        <v>26</v>
      </c>
      <c r="J29" s="41">
        <f t="shared" si="3"/>
        <v>20</v>
      </c>
      <c r="K29" s="51">
        <f t="shared" si="4"/>
        <v>6409.4230769230771</v>
      </c>
      <c r="L29" s="41">
        <f t="shared" si="5"/>
        <v>19</v>
      </c>
      <c r="M29" s="28">
        <f t="shared" si="6"/>
        <v>4.8561822936122523E-3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4124190460</v>
      </c>
      <c r="E30" s="70"/>
      <c r="F30" s="71"/>
      <c r="G30" s="62">
        <v>129832</v>
      </c>
      <c r="H30" s="71"/>
      <c r="I30" s="62">
        <v>5017</v>
      </c>
      <c r="J30" s="71"/>
      <c r="K30" s="54">
        <f>IFERROR(D30/I30,0)</f>
        <v>822043.14530595974</v>
      </c>
      <c r="L30" s="71"/>
      <c r="M30" s="30">
        <f t="shared" si="6"/>
        <v>0.93705640642510268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98" priority="42" stopIfTrue="1">
      <formula>$F8&lt;=5</formula>
    </cfRule>
  </conditionalFormatting>
  <conditionalFormatting sqref="H8:H29">
    <cfRule type="expression" dxfId="97" priority="43" stopIfTrue="1">
      <formula>$H8&lt;=5</formula>
    </cfRule>
  </conditionalFormatting>
  <conditionalFormatting sqref="J8:J29">
    <cfRule type="expression" dxfId="96" priority="44" stopIfTrue="1">
      <formula>$J8&lt;=5</formula>
    </cfRule>
  </conditionalFormatting>
  <conditionalFormatting sqref="L8:L29">
    <cfRule type="expression" dxfId="95" priority="45" stopIfTrue="1">
      <formula>$L8&lt;=5</formula>
    </cfRule>
  </conditionalFormatting>
  <conditionalFormatting sqref="E8:E29">
    <cfRule type="expression" dxfId="94" priority="40" stopIfTrue="1">
      <formula>$F8&lt;=5</formula>
    </cfRule>
  </conditionalFormatting>
  <conditionalFormatting sqref="G8:G29">
    <cfRule type="expression" dxfId="93" priority="38" stopIfTrue="1">
      <formula>$H8&lt;=5</formula>
    </cfRule>
  </conditionalFormatting>
  <conditionalFormatting sqref="I8:I29">
    <cfRule type="expression" dxfId="92" priority="36" stopIfTrue="1">
      <formula>$J8&lt;=5</formula>
    </cfRule>
  </conditionalFormatting>
  <conditionalFormatting sqref="K8:K29">
    <cfRule type="expression" dxfId="91" priority="34" stopIfTrue="1">
      <formula>$L8&lt;=5</formula>
    </cfRule>
  </conditionalFormatting>
  <conditionalFormatting sqref="D8:D29">
    <cfRule type="expression" dxfId="90" priority="32" stopIfTrue="1">
      <formula>$F8&lt;=5</formula>
    </cfRule>
  </conditionalFormatting>
  <conditionalFormatting sqref="N8:N29">
    <cfRule type="expression" dxfId="89" priority="26" stopIfTrue="1">
      <formula>$N8&lt;=5</formula>
    </cfRule>
  </conditionalFormatting>
  <conditionalFormatting sqref="M8:M29">
    <cfRule type="expression" dxfId="88" priority="2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Sheet80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257</v>
      </c>
    </row>
    <row r="3" spans="1:14" s="1" customFormat="1" ht="18.75" customHeight="1">
      <c r="A3" s="35"/>
      <c r="B3" s="116" t="s">
        <v>179</v>
      </c>
      <c r="C3" s="117"/>
      <c r="D3" s="126">
        <v>2281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30703432</v>
      </c>
      <c r="E8" s="40">
        <f t="shared" ref="E8:E29" si="0">IFERROR(D8/$D$30,0)</f>
        <v>1.6286031023839929E-2</v>
      </c>
      <c r="F8" s="41">
        <f>_xlfn.IFS(D8&gt;0,RANK(D8,$D$8:$D$29,0),D8=0,"-")</f>
        <v>15</v>
      </c>
      <c r="G8" s="59">
        <v>3644</v>
      </c>
      <c r="H8" s="46">
        <f>_xlfn.IFS(G8&gt;0,RANK(G8,$G$8:$G$29,0),G8=0,"-")</f>
        <v>14</v>
      </c>
      <c r="I8" s="59">
        <v>733</v>
      </c>
      <c r="J8" s="41">
        <f>_xlfn.IFS(I8&gt;0,RANK(I8,$I$8:$I$29,0),I8=0,"-")</f>
        <v>12</v>
      </c>
      <c r="K8" s="42">
        <f>IFERROR(D8/I8,0)</f>
        <v>41887.356070941336</v>
      </c>
      <c r="L8" s="41">
        <f>_xlfn.IFS(K8&gt;0,RANK(K8,$K$8:$K$29,0),K8=0,"-")</f>
        <v>16</v>
      </c>
      <c r="M8" s="16">
        <f>IFERROR(I8/$D$3,0)</f>
        <v>0.32135028496273566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194985401</v>
      </c>
      <c r="E9" s="45">
        <f t="shared" si="0"/>
        <v>0.1034261671425484</v>
      </c>
      <c r="F9" s="41">
        <f t="shared" ref="F9:F29" si="1">_xlfn.IFS(D9&gt;0,RANK(D9,$D$8:$D$29,0),D9=0,"-")</f>
        <v>3</v>
      </c>
      <c r="G9" s="60">
        <v>5385</v>
      </c>
      <c r="H9" s="46">
        <f t="shared" ref="H9:H29" si="2">_xlfn.IFS(G9&gt;0,RANK(G9,$G$8:$G$29,0),G9=0,"-")</f>
        <v>10</v>
      </c>
      <c r="I9" s="60">
        <v>1029</v>
      </c>
      <c r="J9" s="41">
        <f t="shared" ref="J9:J29" si="3">_xlfn.IFS(I9&gt;0,RANK(I9,$I$8:$I$29,0),I9=0,"-")</f>
        <v>5</v>
      </c>
      <c r="K9" s="47">
        <f t="shared" ref="K9:K29" si="4">IFERROR(D9/I9,0)</f>
        <v>189490.185617104</v>
      </c>
      <c r="L9" s="41">
        <f t="shared" ref="L9:L29" si="5">_xlfn.IFS(K9&gt;0,RANK(K9,$K$8:$K$29,0),K9=0,"-")</f>
        <v>3</v>
      </c>
      <c r="M9" s="22">
        <f t="shared" ref="M9:M30" si="6">IFERROR(I9/$D$3,0)</f>
        <v>0.45111793073213502</v>
      </c>
      <c r="N9" s="15">
        <f t="shared" ref="N9:N29" si="7">_xlfn.IFS(M9&gt;0,RANK(M9,$M$8:$M$29,0),M9=0,"-")</f>
        <v>5</v>
      </c>
    </row>
    <row r="10" spans="1:14" ht="18.75" customHeight="1">
      <c r="B10" s="43" t="s">
        <v>30</v>
      </c>
      <c r="C10" s="44"/>
      <c r="D10" s="60">
        <v>26562778</v>
      </c>
      <c r="E10" s="45">
        <f t="shared" si="0"/>
        <v>1.4089702629574857E-2</v>
      </c>
      <c r="F10" s="41">
        <f t="shared" si="1"/>
        <v>16</v>
      </c>
      <c r="G10" s="60">
        <v>2576</v>
      </c>
      <c r="H10" s="46">
        <f t="shared" si="2"/>
        <v>16</v>
      </c>
      <c r="I10" s="60">
        <v>625</v>
      </c>
      <c r="J10" s="41">
        <f t="shared" si="3"/>
        <v>15</v>
      </c>
      <c r="K10" s="47">
        <f t="shared" si="4"/>
        <v>42500.444799999997</v>
      </c>
      <c r="L10" s="41">
        <f t="shared" si="5"/>
        <v>15</v>
      </c>
      <c r="M10" s="22">
        <f t="shared" si="6"/>
        <v>0.27400263042525208</v>
      </c>
      <c r="N10" s="15">
        <f t="shared" si="7"/>
        <v>15</v>
      </c>
    </row>
    <row r="11" spans="1:14" ht="18.75" customHeight="1">
      <c r="B11" s="43" t="s">
        <v>31</v>
      </c>
      <c r="C11" s="44"/>
      <c r="D11" s="60">
        <v>141212327</v>
      </c>
      <c r="E11" s="45">
        <f t="shared" si="0"/>
        <v>7.4903298708451513E-2</v>
      </c>
      <c r="F11" s="41">
        <f t="shared" si="1"/>
        <v>6</v>
      </c>
      <c r="G11" s="60">
        <v>18009</v>
      </c>
      <c r="H11" s="46">
        <f t="shared" si="2"/>
        <v>2</v>
      </c>
      <c r="I11" s="60">
        <v>1620</v>
      </c>
      <c r="J11" s="41">
        <f t="shared" si="3"/>
        <v>2</v>
      </c>
      <c r="K11" s="47">
        <f t="shared" si="4"/>
        <v>87168.103086419753</v>
      </c>
      <c r="L11" s="41">
        <f t="shared" si="5"/>
        <v>10</v>
      </c>
      <c r="M11" s="22">
        <f t="shared" si="6"/>
        <v>0.71021481806225339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45556434</v>
      </c>
      <c r="E12" s="45">
        <f t="shared" si="0"/>
        <v>2.4164513513001289E-2</v>
      </c>
      <c r="F12" s="41">
        <f t="shared" si="1"/>
        <v>13</v>
      </c>
      <c r="G12" s="60">
        <v>3942</v>
      </c>
      <c r="H12" s="46">
        <f t="shared" si="2"/>
        <v>13</v>
      </c>
      <c r="I12" s="60">
        <v>397</v>
      </c>
      <c r="J12" s="41">
        <f t="shared" si="3"/>
        <v>17</v>
      </c>
      <c r="K12" s="47">
        <f t="shared" si="4"/>
        <v>114751.72292191436</v>
      </c>
      <c r="L12" s="41">
        <f t="shared" si="5"/>
        <v>6</v>
      </c>
      <c r="M12" s="22">
        <f t="shared" si="6"/>
        <v>0.17404647084612013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100311354</v>
      </c>
      <c r="E13" s="45">
        <f t="shared" si="0"/>
        <v>5.3208182827489438E-2</v>
      </c>
      <c r="F13" s="41">
        <f t="shared" si="1"/>
        <v>9</v>
      </c>
      <c r="G13" s="60">
        <v>11423</v>
      </c>
      <c r="H13" s="46">
        <f t="shared" si="2"/>
        <v>5</v>
      </c>
      <c r="I13" s="60">
        <v>931</v>
      </c>
      <c r="J13" s="41">
        <f t="shared" si="3"/>
        <v>8</v>
      </c>
      <c r="K13" s="47">
        <f t="shared" si="4"/>
        <v>107745.81525241675</v>
      </c>
      <c r="L13" s="41">
        <f t="shared" si="5"/>
        <v>8</v>
      </c>
      <c r="M13" s="22">
        <f t="shared" si="6"/>
        <v>0.40815431828145549</v>
      </c>
      <c r="N13" s="15">
        <f t="shared" si="7"/>
        <v>8</v>
      </c>
    </row>
    <row r="14" spans="1:14" ht="18.75" customHeight="1">
      <c r="B14" s="43" t="s">
        <v>34</v>
      </c>
      <c r="C14" s="44"/>
      <c r="D14" s="60">
        <v>48038593</v>
      </c>
      <c r="E14" s="45">
        <f t="shared" si="0"/>
        <v>2.5481125886500887E-2</v>
      </c>
      <c r="F14" s="41">
        <f t="shared" si="1"/>
        <v>12</v>
      </c>
      <c r="G14" s="60">
        <v>4834</v>
      </c>
      <c r="H14" s="46">
        <f t="shared" si="2"/>
        <v>11</v>
      </c>
      <c r="I14" s="60">
        <v>873</v>
      </c>
      <c r="J14" s="41">
        <f t="shared" si="3"/>
        <v>10</v>
      </c>
      <c r="K14" s="47">
        <f t="shared" si="4"/>
        <v>55027.025200458193</v>
      </c>
      <c r="L14" s="41">
        <f t="shared" si="5"/>
        <v>12</v>
      </c>
      <c r="M14" s="22">
        <f t="shared" si="6"/>
        <v>0.38272687417799212</v>
      </c>
      <c r="N14" s="15">
        <f t="shared" si="7"/>
        <v>10</v>
      </c>
    </row>
    <row r="15" spans="1:14" ht="18.75" customHeight="1">
      <c r="B15" s="43" t="s">
        <v>35</v>
      </c>
      <c r="C15" s="44"/>
      <c r="D15" s="60">
        <v>3220966</v>
      </c>
      <c r="E15" s="45">
        <f t="shared" si="0"/>
        <v>1.7084980012245408E-3</v>
      </c>
      <c r="F15" s="41">
        <f t="shared" si="1"/>
        <v>18</v>
      </c>
      <c r="G15" s="60">
        <v>734</v>
      </c>
      <c r="H15" s="46">
        <f t="shared" si="2"/>
        <v>18</v>
      </c>
      <c r="I15" s="60">
        <v>223</v>
      </c>
      <c r="J15" s="41">
        <f t="shared" si="3"/>
        <v>18</v>
      </c>
      <c r="K15" s="47">
        <f t="shared" si="4"/>
        <v>14443.793721973094</v>
      </c>
      <c r="L15" s="41">
        <f t="shared" si="5"/>
        <v>18</v>
      </c>
      <c r="M15" s="22">
        <f t="shared" si="6"/>
        <v>9.7764138535729947E-2</v>
      </c>
      <c r="N15" s="15">
        <f t="shared" si="7"/>
        <v>18</v>
      </c>
    </row>
    <row r="16" spans="1:14" ht="18.75" customHeight="1">
      <c r="B16" s="43" t="s">
        <v>131</v>
      </c>
      <c r="C16" s="44"/>
      <c r="D16" s="60">
        <v>369264633</v>
      </c>
      <c r="E16" s="45">
        <f t="shared" si="0"/>
        <v>0.19586915459629614</v>
      </c>
      <c r="F16" s="41">
        <f t="shared" si="1"/>
        <v>1</v>
      </c>
      <c r="G16" s="60">
        <v>22459</v>
      </c>
      <c r="H16" s="46">
        <f t="shared" si="2"/>
        <v>1</v>
      </c>
      <c r="I16" s="60">
        <v>1759</v>
      </c>
      <c r="J16" s="41">
        <f t="shared" si="3"/>
        <v>1</v>
      </c>
      <c r="K16" s="47">
        <f t="shared" si="4"/>
        <v>209928.72825469016</v>
      </c>
      <c r="L16" s="41">
        <f t="shared" si="5"/>
        <v>1</v>
      </c>
      <c r="M16" s="22">
        <f t="shared" si="6"/>
        <v>0.7711530030688295</v>
      </c>
      <c r="N16" s="15">
        <f t="shared" si="7"/>
        <v>1</v>
      </c>
    </row>
    <row r="17" spans="2:15" ht="18.75" customHeight="1">
      <c r="B17" s="43" t="s">
        <v>70</v>
      </c>
      <c r="C17" s="44"/>
      <c r="D17" s="60">
        <v>107752326</v>
      </c>
      <c r="E17" s="45">
        <f t="shared" si="0"/>
        <v>5.715509992911913E-2</v>
      </c>
      <c r="F17" s="41">
        <f t="shared" si="1"/>
        <v>8</v>
      </c>
      <c r="G17" s="60">
        <v>6895</v>
      </c>
      <c r="H17" s="46">
        <f t="shared" si="2"/>
        <v>7</v>
      </c>
      <c r="I17" s="60">
        <v>992</v>
      </c>
      <c r="J17" s="41">
        <f t="shared" si="3"/>
        <v>7</v>
      </c>
      <c r="K17" s="47">
        <f t="shared" si="4"/>
        <v>108621.29637096774</v>
      </c>
      <c r="L17" s="41">
        <f t="shared" si="5"/>
        <v>7</v>
      </c>
      <c r="M17" s="22">
        <f t="shared" si="6"/>
        <v>0.43489697501096009</v>
      </c>
      <c r="N17" s="15">
        <f t="shared" si="7"/>
        <v>7</v>
      </c>
    </row>
    <row r="18" spans="2:15" ht="18.75" customHeight="1">
      <c r="B18" s="17" t="s">
        <v>283</v>
      </c>
      <c r="C18" s="69"/>
      <c r="D18" s="60">
        <v>129367767</v>
      </c>
      <c r="E18" s="45">
        <f t="shared" si="0"/>
        <v>6.862058504882762E-2</v>
      </c>
      <c r="F18" s="41">
        <f t="shared" si="1"/>
        <v>7</v>
      </c>
      <c r="G18" s="60">
        <v>17551</v>
      </c>
      <c r="H18" s="46">
        <f t="shared" si="2"/>
        <v>3</v>
      </c>
      <c r="I18" s="60">
        <v>1580</v>
      </c>
      <c r="J18" s="41">
        <f t="shared" si="3"/>
        <v>3</v>
      </c>
      <c r="K18" s="47">
        <f t="shared" si="4"/>
        <v>81878.333544303794</v>
      </c>
      <c r="L18" s="41">
        <f t="shared" si="5"/>
        <v>11</v>
      </c>
      <c r="M18" s="22">
        <f t="shared" si="6"/>
        <v>0.69267864971503723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31383550</v>
      </c>
      <c r="E19" s="45">
        <f t="shared" si="0"/>
        <v>1.6646786226967449E-2</v>
      </c>
      <c r="F19" s="41">
        <f t="shared" si="1"/>
        <v>14</v>
      </c>
      <c r="G19" s="60">
        <v>5885</v>
      </c>
      <c r="H19" s="46">
        <f t="shared" si="2"/>
        <v>9</v>
      </c>
      <c r="I19" s="60">
        <v>919</v>
      </c>
      <c r="J19" s="41">
        <f t="shared" si="3"/>
        <v>9</v>
      </c>
      <c r="K19" s="47">
        <f t="shared" si="4"/>
        <v>34149.673558215451</v>
      </c>
      <c r="L19" s="41">
        <f t="shared" si="5"/>
        <v>17</v>
      </c>
      <c r="M19" s="22">
        <f t="shared" si="6"/>
        <v>0.40289346777729068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235075413</v>
      </c>
      <c r="E20" s="45">
        <f t="shared" si="0"/>
        <v>0.12469112472703327</v>
      </c>
      <c r="F20" s="41">
        <f t="shared" si="1"/>
        <v>2</v>
      </c>
      <c r="G20" s="60">
        <v>16188</v>
      </c>
      <c r="H20" s="46">
        <f t="shared" si="2"/>
        <v>4</v>
      </c>
      <c r="I20" s="60">
        <v>1462</v>
      </c>
      <c r="J20" s="41">
        <f t="shared" si="3"/>
        <v>4</v>
      </c>
      <c r="K20" s="47">
        <f t="shared" si="4"/>
        <v>160790.29616963063</v>
      </c>
      <c r="L20" s="41">
        <f t="shared" si="5"/>
        <v>5</v>
      </c>
      <c r="M20" s="22">
        <f t="shared" si="6"/>
        <v>0.64094695309074967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155337264</v>
      </c>
      <c r="E21" s="45">
        <f t="shared" si="0"/>
        <v>8.2395593452302449E-2</v>
      </c>
      <c r="F21" s="41">
        <f t="shared" si="1"/>
        <v>4</v>
      </c>
      <c r="G21" s="60">
        <v>7268</v>
      </c>
      <c r="H21" s="46">
        <f t="shared" si="2"/>
        <v>6</v>
      </c>
      <c r="I21" s="60">
        <v>824</v>
      </c>
      <c r="J21" s="41">
        <f t="shared" si="3"/>
        <v>11</v>
      </c>
      <c r="K21" s="47">
        <f t="shared" si="4"/>
        <v>188516.09708737864</v>
      </c>
      <c r="L21" s="41">
        <f t="shared" si="5"/>
        <v>4</v>
      </c>
      <c r="M21" s="22">
        <f t="shared" si="6"/>
        <v>0.36124506795265232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0</v>
      </c>
      <c r="E22" s="45">
        <f t="shared" si="0"/>
        <v>0</v>
      </c>
      <c r="F22" s="41" t="str">
        <f t="shared" si="1"/>
        <v>-</v>
      </c>
      <c r="G22" s="60">
        <v>0</v>
      </c>
      <c r="H22" s="46" t="str">
        <f t="shared" si="2"/>
        <v>-</v>
      </c>
      <c r="I22" s="60">
        <v>0</v>
      </c>
      <c r="J22" s="41" t="str">
        <f t="shared" si="3"/>
        <v>-</v>
      </c>
      <c r="K22" s="60">
        <f t="shared" si="4"/>
        <v>0</v>
      </c>
      <c r="L22" s="41" t="str">
        <f t="shared" si="5"/>
        <v>-</v>
      </c>
      <c r="M22" s="22">
        <f t="shared" si="6"/>
        <v>0</v>
      </c>
      <c r="N22" s="15" t="str">
        <f t="shared" si="7"/>
        <v>-</v>
      </c>
    </row>
    <row r="23" spans="2:15" ht="18.75" customHeight="1">
      <c r="B23" s="17" t="s">
        <v>285</v>
      </c>
      <c r="C23" s="69"/>
      <c r="D23" s="60">
        <v>5625</v>
      </c>
      <c r="E23" s="45">
        <f t="shared" si="0"/>
        <v>2.9836705065772325E-6</v>
      </c>
      <c r="F23" s="41">
        <f t="shared" si="1"/>
        <v>21</v>
      </c>
      <c r="G23" s="60">
        <v>6</v>
      </c>
      <c r="H23" s="46">
        <f t="shared" si="2"/>
        <v>21</v>
      </c>
      <c r="I23" s="60">
        <v>2</v>
      </c>
      <c r="J23" s="41">
        <f t="shared" si="3"/>
        <v>21</v>
      </c>
      <c r="K23" s="47">
        <f t="shared" si="4"/>
        <v>2812.5</v>
      </c>
      <c r="L23" s="41">
        <f t="shared" si="5"/>
        <v>21</v>
      </c>
      <c r="M23" s="22">
        <f t="shared" si="6"/>
        <v>8.7680841736080669E-4</v>
      </c>
      <c r="N23" s="15">
        <f t="shared" si="7"/>
        <v>21</v>
      </c>
    </row>
    <row r="24" spans="2:15" ht="18.75" customHeight="1">
      <c r="B24" s="43" t="s">
        <v>56</v>
      </c>
      <c r="C24" s="44"/>
      <c r="D24" s="60">
        <v>2388438</v>
      </c>
      <c r="E24" s="45">
        <f t="shared" si="0"/>
        <v>1.2668999142023665E-3</v>
      </c>
      <c r="F24" s="41">
        <f t="shared" si="1"/>
        <v>19</v>
      </c>
      <c r="G24" s="60">
        <v>183</v>
      </c>
      <c r="H24" s="46">
        <f t="shared" si="2"/>
        <v>19</v>
      </c>
      <c r="I24" s="60">
        <v>47</v>
      </c>
      <c r="J24" s="41">
        <f t="shared" si="3"/>
        <v>19</v>
      </c>
      <c r="K24" s="47">
        <f t="shared" si="4"/>
        <v>50817.829787234041</v>
      </c>
      <c r="L24" s="41">
        <f t="shared" si="5"/>
        <v>13</v>
      </c>
      <c r="M24" s="22">
        <f t="shared" si="6"/>
        <v>2.0604997807978958E-2</v>
      </c>
      <c r="N24" s="15">
        <f t="shared" si="7"/>
        <v>19</v>
      </c>
    </row>
    <row r="25" spans="2:15" ht="18.75" customHeight="1">
      <c r="B25" s="43" t="s">
        <v>57</v>
      </c>
      <c r="C25" s="44"/>
      <c r="D25" s="60">
        <v>48998536</v>
      </c>
      <c r="E25" s="45">
        <f t="shared" si="0"/>
        <v>2.5990308751762267E-2</v>
      </c>
      <c r="F25" s="41">
        <f t="shared" si="1"/>
        <v>11</v>
      </c>
      <c r="G25" s="60">
        <v>6257</v>
      </c>
      <c r="H25" s="46">
        <f t="shared" si="2"/>
        <v>8</v>
      </c>
      <c r="I25" s="60">
        <v>1009</v>
      </c>
      <c r="J25" s="41">
        <f t="shared" si="3"/>
        <v>6</v>
      </c>
      <c r="K25" s="47">
        <f t="shared" si="4"/>
        <v>48561.482656095141</v>
      </c>
      <c r="L25" s="41">
        <f t="shared" si="5"/>
        <v>14</v>
      </c>
      <c r="M25" s="22">
        <f t="shared" si="6"/>
        <v>0.44234984655852694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145347824</v>
      </c>
      <c r="E26" s="45">
        <f t="shared" si="0"/>
        <v>7.7096891673596166E-2</v>
      </c>
      <c r="F26" s="41">
        <f t="shared" si="1"/>
        <v>5</v>
      </c>
      <c r="G26" s="60">
        <v>3986</v>
      </c>
      <c r="H26" s="46">
        <f t="shared" si="2"/>
        <v>12</v>
      </c>
      <c r="I26" s="60">
        <v>716</v>
      </c>
      <c r="J26" s="41">
        <f t="shared" si="3"/>
        <v>13</v>
      </c>
      <c r="K26" s="47">
        <f t="shared" si="4"/>
        <v>202999.75418994413</v>
      </c>
      <c r="L26" s="41">
        <f t="shared" si="5"/>
        <v>2</v>
      </c>
      <c r="M26" s="22">
        <f t="shared" si="6"/>
        <v>0.3138974134151688</v>
      </c>
      <c r="N26" s="15">
        <f t="shared" si="7"/>
        <v>13</v>
      </c>
    </row>
    <row r="27" spans="2:15" ht="18.75" customHeight="1">
      <c r="B27" s="43" t="s">
        <v>59</v>
      </c>
      <c r="C27" s="44"/>
      <c r="D27" s="60">
        <v>5065352</v>
      </c>
      <c r="E27" s="45">
        <f t="shared" si="0"/>
        <v>2.6868162431701328E-3</v>
      </c>
      <c r="F27" s="41">
        <f t="shared" si="1"/>
        <v>17</v>
      </c>
      <c r="G27" s="60">
        <v>3354</v>
      </c>
      <c r="H27" s="46">
        <f t="shared" si="2"/>
        <v>15</v>
      </c>
      <c r="I27" s="60">
        <v>559</v>
      </c>
      <c r="J27" s="41">
        <f t="shared" si="3"/>
        <v>16</v>
      </c>
      <c r="K27" s="47">
        <f t="shared" si="4"/>
        <v>9061.4525939177111</v>
      </c>
      <c r="L27" s="41">
        <f t="shared" si="5"/>
        <v>19</v>
      </c>
      <c r="M27" s="22">
        <f t="shared" si="6"/>
        <v>0.24506795265234546</v>
      </c>
      <c r="N27" s="15">
        <f t="shared" si="7"/>
        <v>16</v>
      </c>
    </row>
    <row r="28" spans="2:15" ht="18.75" customHeight="1">
      <c r="B28" s="43" t="s">
        <v>42</v>
      </c>
      <c r="C28" s="44"/>
      <c r="D28" s="60">
        <v>64553522</v>
      </c>
      <c r="E28" s="45">
        <f t="shared" si="0"/>
        <v>3.424114483325947E-2</v>
      </c>
      <c r="F28" s="41">
        <f t="shared" si="1"/>
        <v>10</v>
      </c>
      <c r="G28" s="60">
        <v>1486</v>
      </c>
      <c r="H28" s="46">
        <f t="shared" si="2"/>
        <v>17</v>
      </c>
      <c r="I28" s="60">
        <v>637</v>
      </c>
      <c r="J28" s="41">
        <f t="shared" si="3"/>
        <v>14</v>
      </c>
      <c r="K28" s="60">
        <f t="shared" si="4"/>
        <v>101339.90894819466</v>
      </c>
      <c r="L28" s="41">
        <f t="shared" si="5"/>
        <v>9</v>
      </c>
      <c r="M28" s="22">
        <f t="shared" si="6"/>
        <v>0.27926348092941694</v>
      </c>
      <c r="N28" s="15">
        <f t="shared" si="7"/>
        <v>14</v>
      </c>
    </row>
    <row r="29" spans="2:15" ht="18.75" customHeight="1" thickBot="1">
      <c r="B29" s="48" t="s">
        <v>167</v>
      </c>
      <c r="C29" s="49"/>
      <c r="D29" s="61">
        <v>130255</v>
      </c>
      <c r="E29" s="50">
        <f t="shared" si="0"/>
        <v>6.9091200326083094E-5</v>
      </c>
      <c r="F29" s="41">
        <f t="shared" si="1"/>
        <v>20</v>
      </c>
      <c r="G29" s="61">
        <v>102</v>
      </c>
      <c r="H29" s="46">
        <f t="shared" si="2"/>
        <v>20</v>
      </c>
      <c r="I29" s="61">
        <v>25</v>
      </c>
      <c r="J29" s="41">
        <f t="shared" si="3"/>
        <v>20</v>
      </c>
      <c r="K29" s="51">
        <f t="shared" si="4"/>
        <v>5210.2</v>
      </c>
      <c r="L29" s="41">
        <f t="shared" si="5"/>
        <v>20</v>
      </c>
      <c r="M29" s="28">
        <f t="shared" si="6"/>
        <v>1.0960105217010083E-2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1885261790</v>
      </c>
      <c r="E30" s="70"/>
      <c r="F30" s="71"/>
      <c r="G30" s="62">
        <v>40912</v>
      </c>
      <c r="H30" s="71"/>
      <c r="I30" s="62">
        <v>2069</v>
      </c>
      <c r="J30" s="71"/>
      <c r="K30" s="54">
        <f>IFERROR(D30/I30,0)</f>
        <v>911194.67858869024</v>
      </c>
      <c r="L30" s="71"/>
      <c r="M30" s="30">
        <f t="shared" si="6"/>
        <v>0.90705830775975449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87" priority="42" stopIfTrue="1">
      <formula>$F8&lt;=5</formula>
    </cfRule>
  </conditionalFormatting>
  <conditionalFormatting sqref="H8:H29">
    <cfRule type="expression" dxfId="86" priority="43" stopIfTrue="1">
      <formula>$H8&lt;=5</formula>
    </cfRule>
  </conditionalFormatting>
  <conditionalFormatting sqref="J8:J29">
    <cfRule type="expression" dxfId="85" priority="44" stopIfTrue="1">
      <formula>$J8&lt;=5</formula>
    </cfRule>
  </conditionalFormatting>
  <conditionalFormatting sqref="L8:L29">
    <cfRule type="expression" dxfId="84" priority="45" stopIfTrue="1">
      <formula>$L8&lt;=5</formula>
    </cfRule>
  </conditionalFormatting>
  <conditionalFormatting sqref="E8:E29">
    <cfRule type="expression" dxfId="83" priority="40" stopIfTrue="1">
      <formula>$F8&lt;=5</formula>
    </cfRule>
  </conditionalFormatting>
  <conditionalFormatting sqref="G8:G29">
    <cfRule type="expression" dxfId="82" priority="38" stopIfTrue="1">
      <formula>$H8&lt;=5</formula>
    </cfRule>
  </conditionalFormatting>
  <conditionalFormatting sqref="I8:I29">
    <cfRule type="expression" dxfId="81" priority="36" stopIfTrue="1">
      <formula>$J8&lt;=5</formula>
    </cfRule>
  </conditionalFormatting>
  <conditionalFormatting sqref="K8:K29">
    <cfRule type="expression" dxfId="80" priority="34" stopIfTrue="1">
      <formula>$L8&lt;=5</formula>
    </cfRule>
  </conditionalFormatting>
  <conditionalFormatting sqref="D8:D29">
    <cfRule type="expression" dxfId="79" priority="32" stopIfTrue="1">
      <formula>$F8&lt;=5</formula>
    </cfRule>
  </conditionalFormatting>
  <conditionalFormatting sqref="N8:N29">
    <cfRule type="expression" dxfId="78" priority="26" stopIfTrue="1">
      <formula>$N8&lt;=5</formula>
    </cfRule>
  </conditionalFormatting>
  <conditionalFormatting sqref="M8:M29">
    <cfRule type="expression" dxfId="77" priority="2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/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6" ht="16.5" customHeight="1">
      <c r="B1" s="36" t="s">
        <v>192</v>
      </c>
    </row>
    <row r="2" spans="1:16" ht="16.5" customHeight="1">
      <c r="B2" s="36" t="s">
        <v>197</v>
      </c>
    </row>
    <row r="3" spans="1:16" s="1" customFormat="1" ht="18.75" customHeight="1">
      <c r="A3" s="35"/>
      <c r="B3" s="116" t="s">
        <v>179</v>
      </c>
      <c r="C3" s="117"/>
      <c r="D3" s="126">
        <v>9340</v>
      </c>
      <c r="E3" s="126"/>
      <c r="F3" s="126"/>
    </row>
    <row r="4" spans="1:16" s="1" customFormat="1" ht="18.75" customHeight="1">
      <c r="A4" s="35"/>
    </row>
    <row r="5" spans="1:16" ht="18.75" customHeight="1">
      <c r="B5" s="37" t="s">
        <v>269</v>
      </c>
      <c r="C5" s="37"/>
    </row>
    <row r="6" spans="1:16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6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6" ht="18.75" customHeight="1">
      <c r="B8" s="38" t="s">
        <v>28</v>
      </c>
      <c r="C8" s="39"/>
      <c r="D8" s="59">
        <v>121091853</v>
      </c>
      <c r="E8" s="40">
        <f t="shared" ref="E8:E29" si="0">IFERROR(D8/$D$30,0)</f>
        <v>1.7360867663877195E-2</v>
      </c>
      <c r="F8" s="41">
        <f>_xlfn.IFS(D8&gt;0,RANK(D8,$D$8:$D$29,0),D8=0,"-")</f>
        <v>13</v>
      </c>
      <c r="G8" s="59">
        <v>17167</v>
      </c>
      <c r="H8" s="46">
        <f>_xlfn.IFS(G8&gt;0,RANK(G8,$G$8:$G$29,0),G8=0,"-")</f>
        <v>14</v>
      </c>
      <c r="I8" s="59">
        <v>3018</v>
      </c>
      <c r="J8" s="41">
        <f>_xlfn.IFS(I8&gt;0,RANK(I8,$I$8:$I$29,0),I8=0,"-")</f>
        <v>12</v>
      </c>
      <c r="K8" s="42">
        <f>IFERROR(D8/I8,0)</f>
        <v>40123.211729622264</v>
      </c>
      <c r="L8" s="41">
        <f>_xlfn.IFS(K8&gt;0,RANK(K8,$K$8:$K$29,0),K8=0,"-")</f>
        <v>14</v>
      </c>
      <c r="M8" s="16">
        <f>IFERROR(I8/$D$3,0)</f>
        <v>0.32312633832976445</v>
      </c>
      <c r="N8" s="15">
        <f>_xlfn.IFS(M8&gt;0,RANK(M8,$M$8:$M$29,0),M8=0,"-")</f>
        <v>12</v>
      </c>
      <c r="P8" s="57"/>
    </row>
    <row r="9" spans="1:16" ht="18.75" customHeight="1">
      <c r="B9" s="43" t="s">
        <v>29</v>
      </c>
      <c r="C9" s="44"/>
      <c r="D9" s="60">
        <v>843184010</v>
      </c>
      <c r="E9" s="45">
        <f t="shared" si="0"/>
        <v>0.12088679503407471</v>
      </c>
      <c r="F9" s="41">
        <f t="shared" ref="F9:F29" si="1">_xlfn.IFS(D9&gt;0,RANK(D9,$D$8:$D$29,0),D9=0,"-")</f>
        <v>3</v>
      </c>
      <c r="G9" s="60">
        <v>24946</v>
      </c>
      <c r="H9" s="46">
        <f t="shared" ref="H9:H29" si="2">_xlfn.IFS(G9&gt;0,RANK(G9,$G$8:$G$29,0),G9=0,"-")</f>
        <v>11</v>
      </c>
      <c r="I9" s="60">
        <v>4007</v>
      </c>
      <c r="J9" s="41">
        <f t="shared" ref="J9:J29" si="3">_xlfn.IFS(I9&gt;0,RANK(I9,$I$8:$I$29,0),I9=0,"-")</f>
        <v>6</v>
      </c>
      <c r="K9" s="47">
        <f t="shared" ref="K9:K29" si="4">IFERROR(D9/I9,0)</f>
        <v>210427.7539306214</v>
      </c>
      <c r="L9" s="41">
        <f t="shared" ref="L9:L29" si="5">_xlfn.IFS(K9&gt;0,RANK(K9,$K$8:$K$29,0),K9=0,"-")</f>
        <v>1</v>
      </c>
      <c r="M9" s="22">
        <f t="shared" ref="M9:M30" si="6">IFERROR(I9/$D$3,0)</f>
        <v>0.4290149892933619</v>
      </c>
      <c r="N9" s="15">
        <f t="shared" ref="N9:N29" si="7">_xlfn.IFS(M9&gt;0,RANK(M9,$M$8:$M$29,0),M9=0,"-")</f>
        <v>6</v>
      </c>
      <c r="P9" s="57"/>
    </row>
    <row r="10" spans="1:16" ht="18.75" customHeight="1">
      <c r="B10" s="43" t="s">
        <v>30</v>
      </c>
      <c r="C10" s="44"/>
      <c r="D10" s="60">
        <v>118876163</v>
      </c>
      <c r="E10" s="45">
        <f t="shared" si="0"/>
        <v>1.7043205493209312E-2</v>
      </c>
      <c r="F10" s="41">
        <f t="shared" si="1"/>
        <v>15</v>
      </c>
      <c r="G10" s="60">
        <v>9451</v>
      </c>
      <c r="H10" s="46">
        <f t="shared" si="2"/>
        <v>16</v>
      </c>
      <c r="I10" s="60">
        <v>1673</v>
      </c>
      <c r="J10" s="41">
        <f t="shared" si="3"/>
        <v>16</v>
      </c>
      <c r="K10" s="47">
        <f t="shared" si="4"/>
        <v>71055.686192468624</v>
      </c>
      <c r="L10" s="41">
        <f t="shared" si="5"/>
        <v>13</v>
      </c>
      <c r="M10" s="22">
        <f t="shared" si="6"/>
        <v>0.17912205567451819</v>
      </c>
      <c r="N10" s="15">
        <f t="shared" si="7"/>
        <v>16</v>
      </c>
      <c r="P10" s="57"/>
    </row>
    <row r="11" spans="1:16" ht="18.75" customHeight="1">
      <c r="B11" s="43" t="s">
        <v>31</v>
      </c>
      <c r="C11" s="44"/>
      <c r="D11" s="60">
        <v>490235336</v>
      </c>
      <c r="E11" s="45">
        <f t="shared" si="0"/>
        <v>7.0284751464265494E-2</v>
      </c>
      <c r="F11" s="41">
        <f t="shared" si="1"/>
        <v>5</v>
      </c>
      <c r="G11" s="60">
        <v>88258</v>
      </c>
      <c r="H11" s="46">
        <f t="shared" si="2"/>
        <v>2</v>
      </c>
      <c r="I11" s="60">
        <v>6355</v>
      </c>
      <c r="J11" s="41">
        <f t="shared" si="3"/>
        <v>2</v>
      </c>
      <c r="K11" s="47">
        <f t="shared" si="4"/>
        <v>77141.673642800946</v>
      </c>
      <c r="L11" s="41">
        <f t="shared" si="5"/>
        <v>12</v>
      </c>
      <c r="M11" s="22">
        <f t="shared" si="6"/>
        <v>0.68040685224839403</v>
      </c>
      <c r="N11" s="15">
        <f t="shared" si="7"/>
        <v>2</v>
      </c>
      <c r="P11" s="57"/>
    </row>
    <row r="12" spans="1:16" ht="18.75" customHeight="1">
      <c r="B12" s="43" t="s">
        <v>32</v>
      </c>
      <c r="C12" s="44"/>
      <c r="D12" s="60">
        <v>156335755</v>
      </c>
      <c r="E12" s="45">
        <f t="shared" si="0"/>
        <v>2.2413765141469321E-2</v>
      </c>
      <c r="F12" s="41">
        <f t="shared" si="1"/>
        <v>12</v>
      </c>
      <c r="G12" s="60">
        <v>17102</v>
      </c>
      <c r="H12" s="46">
        <f t="shared" si="2"/>
        <v>15</v>
      </c>
      <c r="I12" s="60">
        <v>1629</v>
      </c>
      <c r="J12" s="41">
        <f t="shared" si="3"/>
        <v>17</v>
      </c>
      <c r="K12" s="47">
        <f t="shared" si="4"/>
        <v>95970.383670963784</v>
      </c>
      <c r="L12" s="41">
        <f t="shared" si="5"/>
        <v>7</v>
      </c>
      <c r="M12" s="22">
        <f t="shared" si="6"/>
        <v>0.17441113490364027</v>
      </c>
      <c r="N12" s="15">
        <f t="shared" si="7"/>
        <v>17</v>
      </c>
      <c r="P12" s="57"/>
    </row>
    <row r="13" spans="1:16" ht="18.75" customHeight="1">
      <c r="B13" s="43" t="s">
        <v>33</v>
      </c>
      <c r="C13" s="44"/>
      <c r="D13" s="60">
        <v>356262697</v>
      </c>
      <c r="E13" s="45">
        <f t="shared" si="0"/>
        <v>5.1077173095971852E-2</v>
      </c>
      <c r="F13" s="41">
        <f t="shared" si="1"/>
        <v>9</v>
      </c>
      <c r="G13" s="60">
        <v>53648</v>
      </c>
      <c r="H13" s="46">
        <f t="shared" si="2"/>
        <v>5</v>
      </c>
      <c r="I13" s="60">
        <v>3917</v>
      </c>
      <c r="J13" s="41">
        <f t="shared" si="3"/>
        <v>7</v>
      </c>
      <c r="K13" s="47">
        <f t="shared" si="4"/>
        <v>90952.947919326019</v>
      </c>
      <c r="L13" s="41">
        <f t="shared" si="5"/>
        <v>9</v>
      </c>
      <c r="M13" s="22">
        <f t="shared" si="6"/>
        <v>0.41937901498929336</v>
      </c>
      <c r="N13" s="15">
        <f t="shared" si="7"/>
        <v>7</v>
      </c>
      <c r="P13" s="57"/>
    </row>
    <row r="14" spans="1:16" ht="18.75" customHeight="1">
      <c r="B14" s="43" t="s">
        <v>34</v>
      </c>
      <c r="C14" s="44"/>
      <c r="D14" s="60">
        <v>297939820</v>
      </c>
      <c r="E14" s="45">
        <f t="shared" si="0"/>
        <v>4.2715456561882754E-2</v>
      </c>
      <c r="F14" s="41">
        <f t="shared" si="1"/>
        <v>10</v>
      </c>
      <c r="G14" s="60">
        <v>27920</v>
      </c>
      <c r="H14" s="46">
        <f t="shared" si="2"/>
        <v>10</v>
      </c>
      <c r="I14" s="60">
        <v>3837</v>
      </c>
      <c r="J14" s="41">
        <f t="shared" si="3"/>
        <v>9</v>
      </c>
      <c r="K14" s="47">
        <f t="shared" si="4"/>
        <v>77649.158196507691</v>
      </c>
      <c r="L14" s="41">
        <f t="shared" si="5"/>
        <v>10</v>
      </c>
      <c r="M14" s="22">
        <f t="shared" si="6"/>
        <v>0.410813704496788</v>
      </c>
      <c r="N14" s="15">
        <f t="shared" si="7"/>
        <v>9</v>
      </c>
      <c r="P14" s="57"/>
    </row>
    <row r="15" spans="1:16" ht="18.75" customHeight="1">
      <c r="B15" s="43" t="s">
        <v>35</v>
      </c>
      <c r="C15" s="44"/>
      <c r="D15" s="60">
        <v>30991937</v>
      </c>
      <c r="E15" s="45">
        <f t="shared" si="0"/>
        <v>4.4432957591640718E-3</v>
      </c>
      <c r="F15" s="41">
        <f t="shared" si="1"/>
        <v>17</v>
      </c>
      <c r="G15" s="60">
        <v>5714</v>
      </c>
      <c r="H15" s="46">
        <f t="shared" si="2"/>
        <v>18</v>
      </c>
      <c r="I15" s="60">
        <v>1256</v>
      </c>
      <c r="J15" s="41">
        <f t="shared" si="3"/>
        <v>18</v>
      </c>
      <c r="K15" s="47">
        <f t="shared" si="4"/>
        <v>24675.10907643312</v>
      </c>
      <c r="L15" s="41">
        <f t="shared" si="5"/>
        <v>18</v>
      </c>
      <c r="M15" s="22">
        <f t="shared" si="6"/>
        <v>0.13447537473233404</v>
      </c>
      <c r="N15" s="15">
        <f t="shared" si="7"/>
        <v>18</v>
      </c>
      <c r="P15" s="57"/>
    </row>
    <row r="16" spans="1:16" ht="18.75" customHeight="1">
      <c r="B16" s="43" t="s">
        <v>36</v>
      </c>
      <c r="C16" s="44"/>
      <c r="D16" s="60">
        <v>1333565802</v>
      </c>
      <c r="E16" s="45">
        <f t="shared" si="0"/>
        <v>0.19119254380882467</v>
      </c>
      <c r="F16" s="41">
        <f t="shared" si="1"/>
        <v>1</v>
      </c>
      <c r="G16" s="60">
        <v>104118</v>
      </c>
      <c r="H16" s="46">
        <f t="shared" si="2"/>
        <v>1</v>
      </c>
      <c r="I16" s="60">
        <v>6700</v>
      </c>
      <c r="J16" s="41">
        <f t="shared" si="3"/>
        <v>1</v>
      </c>
      <c r="K16" s="47">
        <f t="shared" si="4"/>
        <v>199039.67194029852</v>
      </c>
      <c r="L16" s="41">
        <f t="shared" si="5"/>
        <v>2</v>
      </c>
      <c r="M16" s="22">
        <f t="shared" si="6"/>
        <v>0.71734475374732332</v>
      </c>
      <c r="N16" s="15">
        <f t="shared" si="7"/>
        <v>1</v>
      </c>
      <c r="P16" s="57"/>
    </row>
    <row r="17" spans="2:16" ht="18.75" customHeight="1">
      <c r="B17" s="43" t="s">
        <v>37</v>
      </c>
      <c r="C17" s="44"/>
      <c r="D17" s="60">
        <v>410178782</v>
      </c>
      <c r="E17" s="45">
        <f t="shared" si="0"/>
        <v>5.8807090455807398E-2</v>
      </c>
      <c r="F17" s="41">
        <f t="shared" si="1"/>
        <v>8</v>
      </c>
      <c r="G17" s="60">
        <v>35308</v>
      </c>
      <c r="H17" s="46">
        <f t="shared" si="2"/>
        <v>6</v>
      </c>
      <c r="I17" s="60">
        <v>4382</v>
      </c>
      <c r="J17" s="41">
        <f t="shared" si="3"/>
        <v>5</v>
      </c>
      <c r="K17" s="47">
        <f t="shared" si="4"/>
        <v>93605.381560931084</v>
      </c>
      <c r="L17" s="41">
        <f t="shared" si="5"/>
        <v>8</v>
      </c>
      <c r="M17" s="22">
        <f t="shared" si="6"/>
        <v>0.46916488222698072</v>
      </c>
      <c r="N17" s="15">
        <f t="shared" si="7"/>
        <v>5</v>
      </c>
      <c r="P17" s="57"/>
    </row>
    <row r="18" spans="2:16" ht="18.75" customHeight="1">
      <c r="B18" s="17" t="s">
        <v>283</v>
      </c>
      <c r="C18" s="69"/>
      <c r="D18" s="60">
        <v>471275086</v>
      </c>
      <c r="E18" s="45">
        <f t="shared" si="0"/>
        <v>6.7566431585850323E-2</v>
      </c>
      <c r="F18" s="41">
        <f t="shared" si="1"/>
        <v>6</v>
      </c>
      <c r="G18" s="60">
        <v>82706</v>
      </c>
      <c r="H18" s="46">
        <f t="shared" si="2"/>
        <v>4</v>
      </c>
      <c r="I18" s="60">
        <v>6091</v>
      </c>
      <c r="J18" s="41">
        <f t="shared" si="3"/>
        <v>3</v>
      </c>
      <c r="K18" s="47">
        <f t="shared" si="4"/>
        <v>77372.366770645211</v>
      </c>
      <c r="L18" s="41">
        <f t="shared" si="5"/>
        <v>11</v>
      </c>
      <c r="M18" s="22">
        <f t="shared" si="6"/>
        <v>0.65214132762312638</v>
      </c>
      <c r="N18" s="15">
        <f t="shared" si="7"/>
        <v>3</v>
      </c>
      <c r="P18" s="57"/>
    </row>
    <row r="19" spans="2:16" ht="18.75" customHeight="1">
      <c r="B19" s="17" t="s">
        <v>16</v>
      </c>
      <c r="C19" s="69"/>
      <c r="D19" s="60">
        <v>102055691</v>
      </c>
      <c r="E19" s="45">
        <f t="shared" si="0"/>
        <v>1.4631664326720169E-2</v>
      </c>
      <c r="F19" s="41">
        <f t="shared" si="1"/>
        <v>16</v>
      </c>
      <c r="G19" s="60">
        <v>30239</v>
      </c>
      <c r="H19" s="46">
        <f t="shared" si="2"/>
        <v>8</v>
      </c>
      <c r="I19" s="60">
        <v>3775</v>
      </c>
      <c r="J19" s="41">
        <f t="shared" si="3"/>
        <v>10</v>
      </c>
      <c r="K19" s="47">
        <f t="shared" si="4"/>
        <v>27034.620132450331</v>
      </c>
      <c r="L19" s="41">
        <f t="shared" si="5"/>
        <v>17</v>
      </c>
      <c r="M19" s="22">
        <f t="shared" si="6"/>
        <v>0.40417558886509636</v>
      </c>
      <c r="N19" s="15">
        <f t="shared" si="7"/>
        <v>10</v>
      </c>
      <c r="P19" s="57"/>
    </row>
    <row r="20" spans="2:16" ht="18.75" customHeight="1">
      <c r="B20" s="17" t="s">
        <v>17</v>
      </c>
      <c r="C20" s="69"/>
      <c r="D20" s="60">
        <v>878783207</v>
      </c>
      <c r="E20" s="45">
        <f t="shared" si="0"/>
        <v>0.12599063094661372</v>
      </c>
      <c r="F20" s="41">
        <f t="shared" si="1"/>
        <v>2</v>
      </c>
      <c r="G20" s="60">
        <v>85385</v>
      </c>
      <c r="H20" s="46">
        <f t="shared" si="2"/>
        <v>3</v>
      </c>
      <c r="I20" s="60">
        <v>5914</v>
      </c>
      <c r="J20" s="41">
        <f t="shared" si="3"/>
        <v>4</v>
      </c>
      <c r="K20" s="47">
        <f t="shared" si="4"/>
        <v>148593.71102468719</v>
      </c>
      <c r="L20" s="41">
        <f t="shared" si="5"/>
        <v>4</v>
      </c>
      <c r="M20" s="22">
        <f t="shared" si="6"/>
        <v>0.63319057815845825</v>
      </c>
      <c r="N20" s="15">
        <f t="shared" si="7"/>
        <v>4</v>
      </c>
      <c r="P20" s="57"/>
    </row>
    <row r="21" spans="2:16" ht="18.75" customHeight="1">
      <c r="B21" s="17" t="s">
        <v>18</v>
      </c>
      <c r="C21" s="69"/>
      <c r="D21" s="60">
        <v>546334003</v>
      </c>
      <c r="E21" s="45">
        <f t="shared" si="0"/>
        <v>7.8327584320303414E-2</v>
      </c>
      <c r="F21" s="41">
        <f t="shared" si="1"/>
        <v>4</v>
      </c>
      <c r="G21" s="60">
        <v>30626</v>
      </c>
      <c r="H21" s="46">
        <f t="shared" si="2"/>
        <v>7</v>
      </c>
      <c r="I21" s="60">
        <v>3278</v>
      </c>
      <c r="J21" s="41">
        <f t="shared" si="3"/>
        <v>11</v>
      </c>
      <c r="K21" s="47">
        <f t="shared" si="4"/>
        <v>166666.87095790115</v>
      </c>
      <c r="L21" s="41">
        <f t="shared" si="5"/>
        <v>3</v>
      </c>
      <c r="M21" s="22">
        <f t="shared" si="6"/>
        <v>0.35096359743040684</v>
      </c>
      <c r="N21" s="15">
        <f t="shared" si="7"/>
        <v>11</v>
      </c>
      <c r="P21" s="57"/>
    </row>
    <row r="22" spans="2:16" ht="18.75" customHeight="1">
      <c r="B22" s="17" t="s">
        <v>284</v>
      </c>
      <c r="C22" s="69"/>
      <c r="D22" s="60">
        <v>99734</v>
      </c>
      <c r="E22" s="45">
        <f t="shared" si="0"/>
        <v>1.4298804855097296E-5</v>
      </c>
      <c r="F22" s="41">
        <f t="shared" si="1"/>
        <v>21</v>
      </c>
      <c r="G22" s="60">
        <v>18</v>
      </c>
      <c r="H22" s="46">
        <f t="shared" si="2"/>
        <v>21</v>
      </c>
      <c r="I22" s="60">
        <v>3</v>
      </c>
      <c r="J22" s="41">
        <f t="shared" si="3"/>
        <v>21</v>
      </c>
      <c r="K22" s="47">
        <f t="shared" si="4"/>
        <v>33244.666666666664</v>
      </c>
      <c r="L22" s="41">
        <f t="shared" si="5"/>
        <v>15</v>
      </c>
      <c r="M22" s="22">
        <f t="shared" si="6"/>
        <v>3.2119914346895073E-4</v>
      </c>
      <c r="N22" s="15">
        <f t="shared" si="7"/>
        <v>21</v>
      </c>
      <c r="P22" s="57"/>
    </row>
    <row r="23" spans="2:16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47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  <c r="P23" s="57"/>
    </row>
    <row r="24" spans="2:16" ht="18.75" customHeight="1">
      <c r="B24" s="43" t="s">
        <v>38</v>
      </c>
      <c r="C24" s="44"/>
      <c r="D24" s="60">
        <v>2454365</v>
      </c>
      <c r="E24" s="45">
        <f t="shared" si="0"/>
        <v>3.518808648823959E-4</v>
      </c>
      <c r="F24" s="41">
        <f t="shared" si="1"/>
        <v>19</v>
      </c>
      <c r="G24" s="60">
        <v>1391</v>
      </c>
      <c r="H24" s="46">
        <f t="shared" si="2"/>
        <v>19</v>
      </c>
      <c r="I24" s="60">
        <v>348</v>
      </c>
      <c r="J24" s="41">
        <f t="shared" si="3"/>
        <v>19</v>
      </c>
      <c r="K24" s="47">
        <f t="shared" si="4"/>
        <v>7052.772988505747</v>
      </c>
      <c r="L24" s="41">
        <f t="shared" si="5"/>
        <v>21</v>
      </c>
      <c r="M24" s="22">
        <f t="shared" si="6"/>
        <v>3.7259100642398284E-2</v>
      </c>
      <c r="N24" s="15">
        <f t="shared" si="7"/>
        <v>19</v>
      </c>
      <c r="P24" s="57"/>
    </row>
    <row r="25" spans="2:16" ht="18.75" customHeight="1">
      <c r="B25" s="43" t="s">
        <v>39</v>
      </c>
      <c r="C25" s="44"/>
      <c r="D25" s="60">
        <v>119678068</v>
      </c>
      <c r="E25" s="45">
        <f t="shared" si="0"/>
        <v>1.7158174140885399E-2</v>
      </c>
      <c r="F25" s="41">
        <f t="shared" si="1"/>
        <v>14</v>
      </c>
      <c r="G25" s="60">
        <v>29320</v>
      </c>
      <c r="H25" s="46">
        <f t="shared" si="2"/>
        <v>9</v>
      </c>
      <c r="I25" s="60">
        <v>3904</v>
      </c>
      <c r="J25" s="41">
        <f t="shared" si="3"/>
        <v>8</v>
      </c>
      <c r="K25" s="47">
        <f t="shared" si="4"/>
        <v>30655.242827868853</v>
      </c>
      <c r="L25" s="41">
        <f t="shared" si="5"/>
        <v>16</v>
      </c>
      <c r="M25" s="22">
        <f t="shared" si="6"/>
        <v>0.41798715203426123</v>
      </c>
      <c r="N25" s="15">
        <f t="shared" si="7"/>
        <v>8</v>
      </c>
      <c r="P25" s="57"/>
    </row>
    <row r="26" spans="2:16" ht="18.75" customHeight="1">
      <c r="B26" s="43" t="s">
        <v>40</v>
      </c>
      <c r="C26" s="44"/>
      <c r="D26" s="60">
        <v>423122627</v>
      </c>
      <c r="E26" s="45">
        <f t="shared" si="0"/>
        <v>6.0662841891923738E-2</v>
      </c>
      <c r="F26" s="41">
        <f t="shared" si="1"/>
        <v>7</v>
      </c>
      <c r="G26" s="60">
        <v>19126</v>
      </c>
      <c r="H26" s="46">
        <f t="shared" si="2"/>
        <v>12</v>
      </c>
      <c r="I26" s="60">
        <v>2964</v>
      </c>
      <c r="J26" s="41">
        <f t="shared" si="3"/>
        <v>13</v>
      </c>
      <c r="K26" s="47">
        <f t="shared" si="4"/>
        <v>142753.92273954116</v>
      </c>
      <c r="L26" s="41">
        <f t="shared" si="5"/>
        <v>5</v>
      </c>
      <c r="M26" s="22">
        <f t="shared" si="6"/>
        <v>0.31734475374732335</v>
      </c>
      <c r="N26" s="15">
        <f t="shared" si="7"/>
        <v>13</v>
      </c>
      <c r="P26" s="57"/>
    </row>
    <row r="27" spans="2:16" ht="18.75" customHeight="1">
      <c r="B27" s="43" t="s">
        <v>41</v>
      </c>
      <c r="C27" s="44"/>
      <c r="D27" s="60">
        <v>30403397</v>
      </c>
      <c r="E27" s="45">
        <f t="shared" si="0"/>
        <v>4.358917125905414E-3</v>
      </c>
      <c r="F27" s="41">
        <f t="shared" si="1"/>
        <v>18</v>
      </c>
      <c r="G27" s="60">
        <v>17720</v>
      </c>
      <c r="H27" s="46">
        <f t="shared" si="2"/>
        <v>13</v>
      </c>
      <c r="I27" s="60">
        <v>2424</v>
      </c>
      <c r="J27" s="41">
        <f t="shared" si="3"/>
        <v>15</v>
      </c>
      <c r="K27" s="47">
        <f t="shared" si="4"/>
        <v>12542.655528052805</v>
      </c>
      <c r="L27" s="41">
        <f t="shared" si="5"/>
        <v>20</v>
      </c>
      <c r="M27" s="22">
        <f t="shared" si="6"/>
        <v>0.25952890792291222</v>
      </c>
      <c r="N27" s="15">
        <f t="shared" si="7"/>
        <v>15</v>
      </c>
      <c r="P27" s="57"/>
    </row>
    <row r="28" spans="2:16" ht="18.75" customHeight="1">
      <c r="B28" s="43" t="s">
        <v>42</v>
      </c>
      <c r="C28" s="44"/>
      <c r="D28" s="60">
        <v>241489933</v>
      </c>
      <c r="E28" s="45">
        <f t="shared" si="0"/>
        <v>3.4622269501248526E-2</v>
      </c>
      <c r="F28" s="41">
        <f t="shared" si="1"/>
        <v>11</v>
      </c>
      <c r="G28" s="60">
        <v>5950</v>
      </c>
      <c r="H28" s="46">
        <f t="shared" si="2"/>
        <v>17</v>
      </c>
      <c r="I28" s="60">
        <v>2457</v>
      </c>
      <c r="J28" s="41">
        <f t="shared" si="3"/>
        <v>14</v>
      </c>
      <c r="K28" s="60">
        <f t="shared" si="4"/>
        <v>98286.501017501025</v>
      </c>
      <c r="L28" s="41">
        <f t="shared" si="5"/>
        <v>6</v>
      </c>
      <c r="M28" s="22">
        <f t="shared" si="6"/>
        <v>0.26306209850107065</v>
      </c>
      <c r="N28" s="15">
        <f t="shared" si="7"/>
        <v>14</v>
      </c>
      <c r="P28" s="57"/>
    </row>
    <row r="29" spans="2:16" ht="18.75" customHeight="1" thickBot="1">
      <c r="B29" s="48" t="s">
        <v>43</v>
      </c>
      <c r="C29" s="49"/>
      <c r="D29" s="61">
        <v>630274</v>
      </c>
      <c r="E29" s="50">
        <f t="shared" si="0"/>
        <v>9.0362012265040939E-5</v>
      </c>
      <c r="F29" s="41">
        <f t="shared" si="1"/>
        <v>20</v>
      </c>
      <c r="G29" s="61">
        <v>423</v>
      </c>
      <c r="H29" s="46">
        <f t="shared" si="2"/>
        <v>20</v>
      </c>
      <c r="I29" s="61">
        <v>50</v>
      </c>
      <c r="J29" s="41">
        <f t="shared" si="3"/>
        <v>20</v>
      </c>
      <c r="K29" s="51">
        <f t="shared" si="4"/>
        <v>12605.48</v>
      </c>
      <c r="L29" s="41">
        <f t="shared" si="5"/>
        <v>19</v>
      </c>
      <c r="M29" s="28">
        <f t="shared" si="6"/>
        <v>5.3533190578158455E-3</v>
      </c>
      <c r="N29" s="15">
        <f t="shared" si="7"/>
        <v>20</v>
      </c>
      <c r="P29" s="57"/>
    </row>
    <row r="30" spans="2:16" ht="18.75" customHeight="1" thickTop="1">
      <c r="B30" s="52" t="s">
        <v>44</v>
      </c>
      <c r="C30" s="53"/>
      <c r="D30" s="62">
        <v>6974988540</v>
      </c>
      <c r="E30" s="70"/>
      <c r="F30" s="71"/>
      <c r="G30" s="62">
        <v>210130</v>
      </c>
      <c r="H30" s="71"/>
      <c r="I30" s="62">
        <v>7886</v>
      </c>
      <c r="J30" s="71"/>
      <c r="K30" s="54">
        <f>IFERROR(D30/I30,0)</f>
        <v>884477.37002282531</v>
      </c>
      <c r="L30" s="71"/>
      <c r="M30" s="30">
        <f t="shared" si="6"/>
        <v>0.84432548179871525</v>
      </c>
      <c r="N30" s="71"/>
      <c r="O30" s="73"/>
      <c r="P30" s="57"/>
    </row>
    <row r="31" spans="2:16" ht="13.5" customHeight="1">
      <c r="B31" s="31" t="s">
        <v>289</v>
      </c>
      <c r="C31" s="55"/>
    </row>
    <row r="32" spans="2:16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69" priority="33" stopIfTrue="1">
      <formula>$F8&lt;=5</formula>
    </cfRule>
  </conditionalFormatting>
  <conditionalFormatting sqref="H8:H29">
    <cfRule type="expression" dxfId="768" priority="34" stopIfTrue="1">
      <formula>$H8&lt;=5</formula>
    </cfRule>
  </conditionalFormatting>
  <conditionalFormatting sqref="J8:J29">
    <cfRule type="expression" dxfId="767" priority="35" stopIfTrue="1">
      <formula>$J8&lt;=5</formula>
    </cfRule>
  </conditionalFormatting>
  <conditionalFormatting sqref="L8:L29">
    <cfRule type="expression" dxfId="766" priority="36" stopIfTrue="1">
      <formula>$L8&lt;=5</formula>
    </cfRule>
  </conditionalFormatting>
  <conditionalFormatting sqref="E8:E29">
    <cfRule type="expression" dxfId="765" priority="31" stopIfTrue="1">
      <formula>$F8&lt;=5</formula>
    </cfRule>
  </conditionalFormatting>
  <conditionalFormatting sqref="G8:G29">
    <cfRule type="expression" dxfId="764" priority="29" stopIfTrue="1">
      <formula>$H8&lt;=5</formula>
    </cfRule>
  </conditionalFormatting>
  <conditionalFormatting sqref="I8:I29">
    <cfRule type="expression" dxfId="763" priority="27" stopIfTrue="1">
      <formula>$J8&lt;=5</formula>
    </cfRule>
  </conditionalFormatting>
  <conditionalFormatting sqref="K8:K29">
    <cfRule type="expression" dxfId="762" priority="25" stopIfTrue="1">
      <formula>$L8&lt;=5</formula>
    </cfRule>
  </conditionalFormatting>
  <conditionalFormatting sqref="D8:D29">
    <cfRule type="expression" dxfId="761" priority="23" stopIfTrue="1">
      <formula>$F8&lt;=5</formula>
    </cfRule>
  </conditionalFormatting>
  <conditionalFormatting sqref="N8:N29">
    <cfRule type="expression" dxfId="760" priority="17" stopIfTrue="1">
      <formula>$N8&lt;=5</formula>
    </cfRule>
  </conditionalFormatting>
  <conditionalFormatting sqref="M8:M29">
    <cfRule type="expression" dxfId="759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Sheet81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258</v>
      </c>
    </row>
    <row r="3" spans="1:14" s="1" customFormat="1" ht="18.75" customHeight="1">
      <c r="A3" s="35"/>
      <c r="B3" s="116" t="s">
        <v>179</v>
      </c>
      <c r="C3" s="117"/>
      <c r="D3" s="126">
        <v>3064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60494557</v>
      </c>
      <c r="E8" s="40">
        <f t="shared" ref="E8:E29" si="0">IFERROR(D8/$D$30,0)</f>
        <v>2.0914563370884067E-2</v>
      </c>
      <c r="F8" s="41">
        <f>_xlfn.IFS(D8&gt;0,RANK(D8,$D$8:$D$29,0),D8=0,"-")</f>
        <v>14</v>
      </c>
      <c r="G8" s="59">
        <v>4700</v>
      </c>
      <c r="H8" s="46">
        <f>_xlfn.IFS(G8&gt;0,RANK(G8,$G$8:$G$29,0),G8=0,"-")</f>
        <v>15</v>
      </c>
      <c r="I8" s="59">
        <v>977</v>
      </c>
      <c r="J8" s="41">
        <f>_xlfn.IFS(I8&gt;0,RANK(I8,$I$8:$I$29,0),I8=0,"-")</f>
        <v>13</v>
      </c>
      <c r="K8" s="42">
        <f>IFERROR(D8/I8,0)</f>
        <v>61918.686796315247</v>
      </c>
      <c r="L8" s="41">
        <f>_xlfn.IFS(K8&gt;0,RANK(K8,$K$8:$K$29,0),K8=0,"-")</f>
        <v>14</v>
      </c>
      <c r="M8" s="16">
        <f>IFERROR(I8/$D$3,0)</f>
        <v>0.31886422976501305</v>
      </c>
      <c r="N8" s="15">
        <f>_xlfn.IFS(M8&gt;0,RANK(M8,$M$8:$M$29,0),M8=0,"-")</f>
        <v>13</v>
      </c>
    </row>
    <row r="9" spans="1:14" ht="18.75" customHeight="1">
      <c r="B9" s="43" t="s">
        <v>47</v>
      </c>
      <c r="C9" s="44"/>
      <c r="D9" s="60">
        <v>279536043</v>
      </c>
      <c r="E9" s="45">
        <f t="shared" si="0"/>
        <v>9.6642980388626926E-2</v>
      </c>
      <c r="F9" s="41">
        <f t="shared" ref="F9:F29" si="1">_xlfn.IFS(D9&gt;0,RANK(D9,$D$8:$D$29,0),D9=0,"-")</f>
        <v>3</v>
      </c>
      <c r="G9" s="60">
        <v>6281</v>
      </c>
      <c r="H9" s="46">
        <f t="shared" ref="H9:H29" si="2">_xlfn.IFS(G9&gt;0,RANK(G9,$G$8:$G$29,0),G9=0,"-")</f>
        <v>12</v>
      </c>
      <c r="I9" s="60">
        <v>1223</v>
      </c>
      <c r="J9" s="41">
        <f t="shared" ref="J9:J29" si="3">_xlfn.IFS(I9&gt;0,RANK(I9,$I$8:$I$29,0),I9=0,"-")</f>
        <v>10</v>
      </c>
      <c r="K9" s="47">
        <f t="shared" ref="K9:K29" si="4">IFERROR(D9/I9,0)</f>
        <v>228565.85690923958</v>
      </c>
      <c r="L9" s="41">
        <f t="shared" ref="L9:L29" si="5">_xlfn.IFS(K9&gt;0,RANK(K9,$K$8:$K$29,0),K9=0,"-")</f>
        <v>1</v>
      </c>
      <c r="M9" s="22">
        <f t="shared" ref="M9:M30" si="6">IFERROR(I9/$D$3,0)</f>
        <v>0.39915143603133157</v>
      </c>
      <c r="N9" s="15">
        <f t="shared" ref="N9:N29" si="7">_xlfn.IFS(M9&gt;0,RANK(M9,$M$8:$M$29,0),M9=0,"-")</f>
        <v>10</v>
      </c>
    </row>
    <row r="10" spans="1:14" ht="18.75" customHeight="1">
      <c r="B10" s="43" t="s">
        <v>168</v>
      </c>
      <c r="C10" s="44"/>
      <c r="D10" s="60">
        <v>68576595</v>
      </c>
      <c r="E10" s="45">
        <f t="shared" si="0"/>
        <v>2.3708737000701592E-2</v>
      </c>
      <c r="F10" s="41">
        <f t="shared" si="1"/>
        <v>13</v>
      </c>
      <c r="G10" s="60">
        <v>3253</v>
      </c>
      <c r="H10" s="46">
        <f t="shared" si="2"/>
        <v>16</v>
      </c>
      <c r="I10" s="60">
        <v>603</v>
      </c>
      <c r="J10" s="41">
        <f t="shared" si="3"/>
        <v>17</v>
      </c>
      <c r="K10" s="47">
        <f t="shared" si="4"/>
        <v>113725.69651741293</v>
      </c>
      <c r="L10" s="41">
        <f t="shared" si="5"/>
        <v>10</v>
      </c>
      <c r="M10" s="22">
        <f t="shared" si="6"/>
        <v>0.19680156657963446</v>
      </c>
      <c r="N10" s="15">
        <f t="shared" si="7"/>
        <v>17</v>
      </c>
    </row>
    <row r="11" spans="1:14" ht="18.75" customHeight="1">
      <c r="B11" s="43" t="s">
        <v>49</v>
      </c>
      <c r="C11" s="44"/>
      <c r="D11" s="60">
        <v>146908667</v>
      </c>
      <c r="E11" s="45">
        <f t="shared" si="0"/>
        <v>5.0790199615869655E-2</v>
      </c>
      <c r="F11" s="41">
        <f t="shared" si="1"/>
        <v>9</v>
      </c>
      <c r="G11" s="60">
        <v>29774</v>
      </c>
      <c r="H11" s="46">
        <f t="shared" si="2"/>
        <v>4</v>
      </c>
      <c r="I11" s="60">
        <v>2138</v>
      </c>
      <c r="J11" s="41">
        <f t="shared" si="3"/>
        <v>4</v>
      </c>
      <c r="K11" s="47">
        <f t="shared" si="4"/>
        <v>68713.12768942937</v>
      </c>
      <c r="L11" s="41">
        <f t="shared" si="5"/>
        <v>12</v>
      </c>
      <c r="M11" s="22">
        <f t="shared" si="6"/>
        <v>0.6977806788511749</v>
      </c>
      <c r="N11" s="15">
        <f t="shared" si="7"/>
        <v>4</v>
      </c>
    </row>
    <row r="12" spans="1:14" ht="18.75" customHeight="1">
      <c r="B12" s="43" t="s">
        <v>139</v>
      </c>
      <c r="C12" s="44"/>
      <c r="D12" s="60">
        <v>106552738</v>
      </c>
      <c r="E12" s="45">
        <f t="shared" si="0"/>
        <v>3.6838090925142356E-2</v>
      </c>
      <c r="F12" s="41">
        <f t="shared" si="1"/>
        <v>11</v>
      </c>
      <c r="G12" s="60">
        <v>6960</v>
      </c>
      <c r="H12" s="46">
        <f t="shared" si="2"/>
        <v>11</v>
      </c>
      <c r="I12" s="60">
        <v>687</v>
      </c>
      <c r="J12" s="41">
        <f t="shared" si="3"/>
        <v>16</v>
      </c>
      <c r="K12" s="47">
        <f t="shared" si="4"/>
        <v>155098.59970887919</v>
      </c>
      <c r="L12" s="41">
        <f t="shared" si="5"/>
        <v>6</v>
      </c>
      <c r="M12" s="22">
        <f t="shared" si="6"/>
        <v>0.22421671018276762</v>
      </c>
      <c r="N12" s="15">
        <f t="shared" si="7"/>
        <v>16</v>
      </c>
    </row>
    <row r="13" spans="1:14" ht="18.75" customHeight="1">
      <c r="B13" s="43" t="s">
        <v>51</v>
      </c>
      <c r="C13" s="44"/>
      <c r="D13" s="60">
        <v>167055860</v>
      </c>
      <c r="E13" s="45">
        <f t="shared" si="0"/>
        <v>5.7755615442353553E-2</v>
      </c>
      <c r="F13" s="41">
        <f t="shared" si="1"/>
        <v>8</v>
      </c>
      <c r="G13" s="60">
        <v>20297</v>
      </c>
      <c r="H13" s="46">
        <f t="shared" si="2"/>
        <v>5</v>
      </c>
      <c r="I13" s="60">
        <v>1440</v>
      </c>
      <c r="J13" s="41">
        <f t="shared" si="3"/>
        <v>6</v>
      </c>
      <c r="K13" s="47">
        <f t="shared" si="4"/>
        <v>116011.01388888889</v>
      </c>
      <c r="L13" s="41">
        <f t="shared" si="5"/>
        <v>9</v>
      </c>
      <c r="M13" s="22">
        <f t="shared" si="6"/>
        <v>0.4699738903394256</v>
      </c>
      <c r="N13" s="15">
        <f t="shared" si="7"/>
        <v>6</v>
      </c>
    </row>
    <row r="14" spans="1:14" ht="18.75" customHeight="1">
      <c r="B14" s="43" t="s">
        <v>52</v>
      </c>
      <c r="C14" s="44"/>
      <c r="D14" s="60">
        <v>89848564</v>
      </c>
      <c r="E14" s="45">
        <f t="shared" si="0"/>
        <v>3.1063017546536179E-2</v>
      </c>
      <c r="F14" s="41">
        <f t="shared" si="1"/>
        <v>12</v>
      </c>
      <c r="G14" s="60">
        <v>8597</v>
      </c>
      <c r="H14" s="46">
        <f t="shared" si="2"/>
        <v>10</v>
      </c>
      <c r="I14" s="60">
        <v>1319</v>
      </c>
      <c r="J14" s="41">
        <f t="shared" si="3"/>
        <v>9</v>
      </c>
      <c r="K14" s="47">
        <f t="shared" si="4"/>
        <v>68118.699014404847</v>
      </c>
      <c r="L14" s="41">
        <f t="shared" si="5"/>
        <v>13</v>
      </c>
      <c r="M14" s="22">
        <f t="shared" si="6"/>
        <v>0.43048302872062666</v>
      </c>
      <c r="N14" s="15">
        <f t="shared" si="7"/>
        <v>9</v>
      </c>
    </row>
    <row r="15" spans="1:14" ht="18.75" customHeight="1">
      <c r="B15" s="43" t="s">
        <v>53</v>
      </c>
      <c r="C15" s="44"/>
      <c r="D15" s="60">
        <v>8584727</v>
      </c>
      <c r="E15" s="45">
        <f t="shared" si="0"/>
        <v>2.9679664711527599E-3</v>
      </c>
      <c r="F15" s="41">
        <f t="shared" si="1"/>
        <v>18</v>
      </c>
      <c r="G15" s="60">
        <v>2237</v>
      </c>
      <c r="H15" s="46">
        <f t="shared" si="2"/>
        <v>18</v>
      </c>
      <c r="I15" s="60">
        <v>446</v>
      </c>
      <c r="J15" s="41">
        <f t="shared" si="3"/>
        <v>18</v>
      </c>
      <c r="K15" s="47">
        <f t="shared" si="4"/>
        <v>19248.266816143499</v>
      </c>
      <c r="L15" s="41">
        <f t="shared" si="5"/>
        <v>17</v>
      </c>
      <c r="M15" s="22">
        <f t="shared" si="6"/>
        <v>0.14556135770234988</v>
      </c>
      <c r="N15" s="15">
        <f t="shared" si="7"/>
        <v>18</v>
      </c>
    </row>
    <row r="16" spans="1:14" ht="18.75" customHeight="1">
      <c r="B16" s="43" t="s">
        <v>54</v>
      </c>
      <c r="C16" s="44"/>
      <c r="D16" s="60">
        <v>547497771</v>
      </c>
      <c r="E16" s="45">
        <f t="shared" si="0"/>
        <v>0.18928441491020875</v>
      </c>
      <c r="F16" s="41">
        <f t="shared" si="1"/>
        <v>1</v>
      </c>
      <c r="G16" s="60">
        <v>39505</v>
      </c>
      <c r="H16" s="46">
        <f t="shared" si="2"/>
        <v>1</v>
      </c>
      <c r="I16" s="60">
        <v>2429</v>
      </c>
      <c r="J16" s="41">
        <f t="shared" si="3"/>
        <v>1</v>
      </c>
      <c r="K16" s="47">
        <f t="shared" si="4"/>
        <v>225400.48209139565</v>
      </c>
      <c r="L16" s="41">
        <f t="shared" si="5"/>
        <v>2</v>
      </c>
      <c r="M16" s="22">
        <f t="shared" si="6"/>
        <v>0.7927545691906005</v>
      </c>
      <c r="N16" s="15">
        <f t="shared" si="7"/>
        <v>1</v>
      </c>
    </row>
    <row r="17" spans="2:15" ht="18.75" customHeight="1">
      <c r="B17" s="43" t="s">
        <v>150</v>
      </c>
      <c r="C17" s="44"/>
      <c r="D17" s="60">
        <v>198919378</v>
      </c>
      <c r="E17" s="45">
        <f t="shared" si="0"/>
        <v>6.8771673737156924E-2</v>
      </c>
      <c r="F17" s="41">
        <f t="shared" si="1"/>
        <v>5</v>
      </c>
      <c r="G17" s="60">
        <v>12263</v>
      </c>
      <c r="H17" s="46">
        <f t="shared" si="2"/>
        <v>6</v>
      </c>
      <c r="I17" s="60">
        <v>1533</v>
      </c>
      <c r="J17" s="41">
        <f t="shared" si="3"/>
        <v>5</v>
      </c>
      <c r="K17" s="47">
        <f t="shared" si="4"/>
        <v>129758.23744292237</v>
      </c>
      <c r="L17" s="41">
        <f t="shared" si="5"/>
        <v>7</v>
      </c>
      <c r="M17" s="22">
        <f t="shared" si="6"/>
        <v>0.50032637075718012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179685035</v>
      </c>
      <c r="E18" s="45">
        <f t="shared" si="0"/>
        <v>6.2121854224125021E-2</v>
      </c>
      <c r="F18" s="41">
        <f t="shared" si="1"/>
        <v>6</v>
      </c>
      <c r="G18" s="60">
        <v>30537</v>
      </c>
      <c r="H18" s="46">
        <f t="shared" si="2"/>
        <v>3</v>
      </c>
      <c r="I18" s="60">
        <v>2163</v>
      </c>
      <c r="J18" s="41">
        <f t="shared" si="3"/>
        <v>2</v>
      </c>
      <c r="K18" s="47">
        <f t="shared" si="4"/>
        <v>83072.138233934355</v>
      </c>
      <c r="L18" s="41">
        <f t="shared" si="5"/>
        <v>11</v>
      </c>
      <c r="M18" s="22">
        <f t="shared" si="6"/>
        <v>0.70593994778067881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45884232</v>
      </c>
      <c r="E19" s="45">
        <f t="shared" si="0"/>
        <v>1.5863388798571524E-2</v>
      </c>
      <c r="F19" s="41">
        <f t="shared" si="1"/>
        <v>16</v>
      </c>
      <c r="G19" s="60">
        <v>11361</v>
      </c>
      <c r="H19" s="46">
        <f t="shared" si="2"/>
        <v>8</v>
      </c>
      <c r="I19" s="60">
        <v>1350</v>
      </c>
      <c r="J19" s="41">
        <f t="shared" si="3"/>
        <v>8</v>
      </c>
      <c r="K19" s="47">
        <f t="shared" si="4"/>
        <v>33988.32</v>
      </c>
      <c r="L19" s="41">
        <f t="shared" si="5"/>
        <v>16</v>
      </c>
      <c r="M19" s="22">
        <f t="shared" si="6"/>
        <v>0.4406005221932115</v>
      </c>
      <c r="N19" s="15">
        <f t="shared" si="7"/>
        <v>8</v>
      </c>
    </row>
    <row r="20" spans="2:15" ht="18.75" customHeight="1">
      <c r="B20" s="17" t="s">
        <v>17</v>
      </c>
      <c r="C20" s="69"/>
      <c r="D20" s="60">
        <v>432077436</v>
      </c>
      <c r="E20" s="45">
        <f t="shared" si="0"/>
        <v>0.14938056189668611</v>
      </c>
      <c r="F20" s="41">
        <f t="shared" si="1"/>
        <v>2</v>
      </c>
      <c r="G20" s="60">
        <v>31816</v>
      </c>
      <c r="H20" s="46">
        <f t="shared" si="2"/>
        <v>2</v>
      </c>
      <c r="I20" s="60">
        <v>2159</v>
      </c>
      <c r="J20" s="41">
        <f t="shared" si="3"/>
        <v>3</v>
      </c>
      <c r="K20" s="47">
        <f t="shared" si="4"/>
        <v>200128.50208429829</v>
      </c>
      <c r="L20" s="41">
        <f t="shared" si="5"/>
        <v>3</v>
      </c>
      <c r="M20" s="22">
        <f t="shared" si="6"/>
        <v>0.70463446475195823</v>
      </c>
      <c r="N20" s="15">
        <f t="shared" si="7"/>
        <v>3</v>
      </c>
    </row>
    <row r="21" spans="2:15" ht="18.75" customHeight="1">
      <c r="B21" s="17" t="s">
        <v>18</v>
      </c>
      <c r="C21" s="69"/>
      <c r="D21" s="60">
        <v>202884008</v>
      </c>
      <c r="E21" s="45">
        <f t="shared" si="0"/>
        <v>7.0142350860672484E-2</v>
      </c>
      <c r="F21" s="41">
        <f t="shared" si="1"/>
        <v>4</v>
      </c>
      <c r="G21" s="60">
        <v>11904</v>
      </c>
      <c r="H21" s="46">
        <f t="shared" si="2"/>
        <v>7</v>
      </c>
      <c r="I21" s="60">
        <v>1186</v>
      </c>
      <c r="J21" s="41">
        <f t="shared" si="3"/>
        <v>11</v>
      </c>
      <c r="K21" s="47">
        <f t="shared" si="4"/>
        <v>171065.77403035414</v>
      </c>
      <c r="L21" s="41">
        <f t="shared" si="5"/>
        <v>4</v>
      </c>
      <c r="M21" s="22">
        <f t="shared" si="6"/>
        <v>0.38707571801566582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1202</v>
      </c>
      <c r="E22" s="45">
        <f t="shared" si="0"/>
        <v>4.1556309225973258E-7</v>
      </c>
      <c r="F22" s="41">
        <f t="shared" si="1"/>
        <v>21</v>
      </c>
      <c r="G22" s="60">
        <v>1</v>
      </c>
      <c r="H22" s="46">
        <f t="shared" si="2"/>
        <v>21</v>
      </c>
      <c r="I22" s="60">
        <v>1</v>
      </c>
      <c r="J22" s="41">
        <f t="shared" si="3"/>
        <v>21</v>
      </c>
      <c r="K22" s="47">
        <f t="shared" si="4"/>
        <v>1202</v>
      </c>
      <c r="L22" s="41">
        <f t="shared" si="5"/>
        <v>21</v>
      </c>
      <c r="M22" s="22">
        <f t="shared" si="6"/>
        <v>3.2637075718015666E-4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60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38</v>
      </c>
      <c r="C24" s="44"/>
      <c r="D24" s="60">
        <v>155343</v>
      </c>
      <c r="E24" s="45">
        <f t="shared" si="0"/>
        <v>5.3706170915893204E-5</v>
      </c>
      <c r="F24" s="41">
        <f t="shared" si="1"/>
        <v>19</v>
      </c>
      <c r="G24" s="60">
        <v>119</v>
      </c>
      <c r="H24" s="46">
        <f t="shared" si="2"/>
        <v>19</v>
      </c>
      <c r="I24" s="60">
        <v>34</v>
      </c>
      <c r="J24" s="41">
        <f t="shared" si="3"/>
        <v>19</v>
      </c>
      <c r="K24" s="47">
        <f t="shared" si="4"/>
        <v>4568.911764705882</v>
      </c>
      <c r="L24" s="41">
        <f t="shared" si="5"/>
        <v>19</v>
      </c>
      <c r="M24" s="22">
        <f t="shared" si="6"/>
        <v>1.1096605744125326E-2</v>
      </c>
      <c r="N24" s="15">
        <f t="shared" si="7"/>
        <v>19</v>
      </c>
    </row>
    <row r="25" spans="2:15" ht="18.75" customHeight="1">
      <c r="B25" s="43" t="s">
        <v>71</v>
      </c>
      <c r="C25" s="44"/>
      <c r="D25" s="60">
        <v>48618540</v>
      </c>
      <c r="E25" s="45">
        <f t="shared" si="0"/>
        <v>1.6808711167681779E-2</v>
      </c>
      <c r="F25" s="41">
        <f t="shared" si="1"/>
        <v>15</v>
      </c>
      <c r="G25" s="60">
        <v>10379</v>
      </c>
      <c r="H25" s="46">
        <f t="shared" si="2"/>
        <v>9</v>
      </c>
      <c r="I25" s="60">
        <v>1366</v>
      </c>
      <c r="J25" s="41">
        <f t="shared" si="3"/>
        <v>7</v>
      </c>
      <c r="K25" s="47">
        <f t="shared" si="4"/>
        <v>35591.903367496343</v>
      </c>
      <c r="L25" s="41">
        <f t="shared" si="5"/>
        <v>15</v>
      </c>
      <c r="M25" s="22">
        <f t="shared" si="6"/>
        <v>0.44582245430809397</v>
      </c>
      <c r="N25" s="15">
        <f t="shared" si="7"/>
        <v>7</v>
      </c>
    </row>
    <row r="26" spans="2:15" ht="18.75" customHeight="1">
      <c r="B26" s="43" t="s">
        <v>40</v>
      </c>
      <c r="C26" s="44"/>
      <c r="D26" s="60">
        <v>178743053</v>
      </c>
      <c r="E26" s="45">
        <f t="shared" si="0"/>
        <v>6.1796186210170773E-2</v>
      </c>
      <c r="F26" s="41">
        <f t="shared" si="1"/>
        <v>7</v>
      </c>
      <c r="G26" s="60">
        <v>5852</v>
      </c>
      <c r="H26" s="46">
        <f t="shared" si="2"/>
        <v>13</v>
      </c>
      <c r="I26" s="60">
        <v>1077</v>
      </c>
      <c r="J26" s="41">
        <f t="shared" si="3"/>
        <v>12</v>
      </c>
      <c r="K26" s="47">
        <f t="shared" si="4"/>
        <v>165963.83751160631</v>
      </c>
      <c r="L26" s="41">
        <f t="shared" si="5"/>
        <v>5</v>
      </c>
      <c r="M26" s="22">
        <f t="shared" si="6"/>
        <v>0.35150130548302871</v>
      </c>
      <c r="N26" s="15">
        <f t="shared" si="7"/>
        <v>12</v>
      </c>
    </row>
    <row r="27" spans="2:15" ht="18.75" customHeight="1">
      <c r="B27" s="43" t="s">
        <v>96</v>
      </c>
      <c r="C27" s="44"/>
      <c r="D27" s="60">
        <v>16672938</v>
      </c>
      <c r="E27" s="45">
        <f t="shared" si="0"/>
        <v>5.7642742698292854E-3</v>
      </c>
      <c r="F27" s="41">
        <f t="shared" si="1"/>
        <v>17</v>
      </c>
      <c r="G27" s="60">
        <v>5544</v>
      </c>
      <c r="H27" s="46">
        <f t="shared" si="2"/>
        <v>14</v>
      </c>
      <c r="I27" s="60">
        <v>917</v>
      </c>
      <c r="J27" s="41">
        <f t="shared" si="3"/>
        <v>15</v>
      </c>
      <c r="K27" s="47">
        <f t="shared" si="4"/>
        <v>18182.047982551798</v>
      </c>
      <c r="L27" s="41">
        <f t="shared" si="5"/>
        <v>18</v>
      </c>
      <c r="M27" s="22">
        <f t="shared" si="6"/>
        <v>0.29928198433420367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113756094</v>
      </c>
      <c r="E28" s="45">
        <f t="shared" si="0"/>
        <v>3.9328481019990688E-2</v>
      </c>
      <c r="F28" s="41">
        <f t="shared" si="1"/>
        <v>10</v>
      </c>
      <c r="G28" s="60">
        <v>2534</v>
      </c>
      <c r="H28" s="46">
        <f t="shared" si="2"/>
        <v>17</v>
      </c>
      <c r="I28" s="60">
        <v>966</v>
      </c>
      <c r="J28" s="41">
        <f t="shared" si="3"/>
        <v>14</v>
      </c>
      <c r="K28" s="60">
        <f t="shared" si="4"/>
        <v>117759.93167701863</v>
      </c>
      <c r="L28" s="41">
        <f t="shared" si="5"/>
        <v>8</v>
      </c>
      <c r="M28" s="22">
        <f t="shared" si="6"/>
        <v>0.31527415143603132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8129</v>
      </c>
      <c r="E29" s="50">
        <f t="shared" si="0"/>
        <v>2.8104096314304208E-6</v>
      </c>
      <c r="F29" s="41">
        <f t="shared" si="1"/>
        <v>20</v>
      </c>
      <c r="G29" s="61">
        <v>13</v>
      </c>
      <c r="H29" s="46">
        <f t="shared" si="2"/>
        <v>20</v>
      </c>
      <c r="I29" s="61">
        <v>2</v>
      </c>
      <c r="J29" s="41">
        <f t="shared" si="3"/>
        <v>20</v>
      </c>
      <c r="K29" s="51">
        <f t="shared" si="4"/>
        <v>4064.5</v>
      </c>
      <c r="L29" s="41">
        <f t="shared" si="5"/>
        <v>20</v>
      </c>
      <c r="M29" s="28">
        <f t="shared" si="6"/>
        <v>6.5274151436031332E-4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2892460910</v>
      </c>
      <c r="E30" s="70"/>
      <c r="F30" s="71"/>
      <c r="G30" s="62">
        <v>72284</v>
      </c>
      <c r="H30" s="71"/>
      <c r="I30" s="62">
        <v>2748</v>
      </c>
      <c r="J30" s="71"/>
      <c r="K30" s="54">
        <f>IFERROR(D30/I30,0)</f>
        <v>1052569.4723435226</v>
      </c>
      <c r="L30" s="71"/>
      <c r="M30" s="30">
        <f t="shared" si="6"/>
        <v>0.89686684073107048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190</v>
      </c>
      <c r="C34" s="55"/>
    </row>
    <row r="35" spans="2:3" ht="13.5" customHeight="1">
      <c r="B35" s="33" t="s">
        <v>191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6" priority="42" stopIfTrue="1">
      <formula>$F8&lt;=5</formula>
    </cfRule>
  </conditionalFormatting>
  <conditionalFormatting sqref="H8:H29">
    <cfRule type="expression" dxfId="75" priority="43" stopIfTrue="1">
      <formula>$H8&lt;=5</formula>
    </cfRule>
  </conditionalFormatting>
  <conditionalFormatting sqref="J8:J29">
    <cfRule type="expression" dxfId="74" priority="44" stopIfTrue="1">
      <formula>$J8&lt;=5</formula>
    </cfRule>
  </conditionalFormatting>
  <conditionalFormatting sqref="L8:L29">
    <cfRule type="expression" dxfId="73" priority="45" stopIfTrue="1">
      <formula>$L8&lt;=5</formula>
    </cfRule>
  </conditionalFormatting>
  <conditionalFormatting sqref="E8:E29">
    <cfRule type="expression" dxfId="72" priority="40" stopIfTrue="1">
      <formula>$F8&lt;=5</formula>
    </cfRule>
  </conditionalFormatting>
  <conditionalFormatting sqref="G8:G29">
    <cfRule type="expression" dxfId="71" priority="38" stopIfTrue="1">
      <formula>$H8&lt;=5</formula>
    </cfRule>
  </conditionalFormatting>
  <conditionalFormatting sqref="I8:I29">
    <cfRule type="expression" dxfId="70" priority="36" stopIfTrue="1">
      <formula>$J8&lt;=5</formula>
    </cfRule>
  </conditionalFormatting>
  <conditionalFormatting sqref="K8:K29">
    <cfRule type="expression" dxfId="69" priority="34" stopIfTrue="1">
      <formula>$L8&lt;=5</formula>
    </cfRule>
  </conditionalFormatting>
  <conditionalFormatting sqref="D8:D29">
    <cfRule type="expression" dxfId="68" priority="32" stopIfTrue="1">
      <formula>$F8&lt;=5</formula>
    </cfRule>
  </conditionalFormatting>
  <conditionalFormatting sqref="N8:N29">
    <cfRule type="expression" dxfId="67" priority="26" stopIfTrue="1">
      <formula>$N8&lt;=5</formula>
    </cfRule>
  </conditionalFormatting>
  <conditionalFormatting sqref="M8:M29">
    <cfRule type="expression" dxfId="66" priority="2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Sheet82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259</v>
      </c>
    </row>
    <row r="3" spans="1:14" s="1" customFormat="1" ht="18.75" customHeight="1">
      <c r="A3" s="35"/>
      <c r="B3" s="116" t="s">
        <v>179</v>
      </c>
      <c r="C3" s="117"/>
      <c r="D3" s="126">
        <v>7345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71768471</v>
      </c>
      <c r="E8" s="40">
        <f t="shared" ref="E8:E29" si="0">IFERROR(D8/$D$30,0)</f>
        <v>1.2048589118768436E-2</v>
      </c>
      <c r="F8" s="41">
        <f>_xlfn.IFS(D8&gt;0,RANK(D8,$D$8:$D$29,0),D8=0,"-")</f>
        <v>15</v>
      </c>
      <c r="G8" s="59">
        <v>12068</v>
      </c>
      <c r="H8" s="46">
        <f>_xlfn.IFS(G8&gt;0,RANK(G8,$G$8:$G$29,0),G8=0,"-")</f>
        <v>15</v>
      </c>
      <c r="I8" s="59">
        <v>2491</v>
      </c>
      <c r="J8" s="41">
        <f>_xlfn.IFS(I8&gt;0,RANK(I8,$I$8:$I$29,0),I8=0,"-")</f>
        <v>12</v>
      </c>
      <c r="K8" s="42">
        <f>IFERROR(D8/I8,0)</f>
        <v>28811.108390204736</v>
      </c>
      <c r="L8" s="41">
        <f>_xlfn.IFS(K8&gt;0,RANK(K8,$K$8:$K$29,0),K8=0,"-")</f>
        <v>16</v>
      </c>
      <c r="M8" s="16">
        <f>IFERROR(I8/$D$3,0)</f>
        <v>0.339142273655548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677752878</v>
      </c>
      <c r="E9" s="45">
        <f t="shared" si="0"/>
        <v>0.11378208058918786</v>
      </c>
      <c r="F9" s="41">
        <f t="shared" ref="F9:F29" si="1">_xlfn.IFS(D9&gt;0,RANK(D9,$D$8:$D$29,0),D9=0,"-")</f>
        <v>3</v>
      </c>
      <c r="G9" s="60">
        <v>16595</v>
      </c>
      <c r="H9" s="46">
        <f t="shared" ref="H9:H29" si="2">_xlfn.IFS(G9&gt;0,RANK(G9,$G$8:$G$29,0),G9=0,"-")</f>
        <v>12</v>
      </c>
      <c r="I9" s="60">
        <v>3158</v>
      </c>
      <c r="J9" s="41">
        <f t="shared" ref="J9:J29" si="3">_xlfn.IFS(I9&gt;0,RANK(I9,$I$8:$I$29,0),I9=0,"-")</f>
        <v>9</v>
      </c>
      <c r="K9" s="47">
        <f t="shared" ref="K9:K29" si="4">IFERROR(D9/I9,0)</f>
        <v>214614.59088030399</v>
      </c>
      <c r="L9" s="41">
        <f t="shared" ref="L9:L29" si="5">_xlfn.IFS(K9&gt;0,RANK(K9,$K$8:$K$29,0),K9=0,"-")</f>
        <v>2</v>
      </c>
      <c r="M9" s="22">
        <f t="shared" ref="M9:M30" si="6">IFERROR(I9/$D$3,0)</f>
        <v>0.42995234853641934</v>
      </c>
      <c r="N9" s="15">
        <f t="shared" ref="N9:N29" si="7">_xlfn.IFS(M9&gt;0,RANK(M9,$M$8:$M$29,0),M9=0,"-")</f>
        <v>9</v>
      </c>
    </row>
    <row r="10" spans="1:14" ht="18.75" customHeight="1">
      <c r="B10" s="43" t="s">
        <v>30</v>
      </c>
      <c r="C10" s="44"/>
      <c r="D10" s="60">
        <v>63214174</v>
      </c>
      <c r="E10" s="45">
        <f t="shared" si="0"/>
        <v>1.0612482032790341E-2</v>
      </c>
      <c r="F10" s="41">
        <f t="shared" si="1"/>
        <v>16</v>
      </c>
      <c r="G10" s="60">
        <v>7352</v>
      </c>
      <c r="H10" s="46">
        <f t="shared" si="2"/>
        <v>16</v>
      </c>
      <c r="I10" s="60">
        <v>1367</v>
      </c>
      <c r="J10" s="41">
        <f t="shared" si="3"/>
        <v>17</v>
      </c>
      <c r="K10" s="47">
        <f t="shared" si="4"/>
        <v>46242.99487929773</v>
      </c>
      <c r="L10" s="41">
        <f t="shared" si="5"/>
        <v>13</v>
      </c>
      <c r="M10" s="22">
        <f t="shared" si="6"/>
        <v>0.18611300204220557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420355853</v>
      </c>
      <c r="E11" s="45">
        <f t="shared" si="0"/>
        <v>7.0569915812563763E-2</v>
      </c>
      <c r="F11" s="41">
        <f t="shared" si="1"/>
        <v>4</v>
      </c>
      <c r="G11" s="60">
        <v>70385</v>
      </c>
      <c r="H11" s="46">
        <f t="shared" si="2"/>
        <v>3</v>
      </c>
      <c r="I11" s="60">
        <v>5198</v>
      </c>
      <c r="J11" s="41">
        <f t="shared" si="3"/>
        <v>3</v>
      </c>
      <c r="K11" s="47">
        <f t="shared" si="4"/>
        <v>80868.76741054251</v>
      </c>
      <c r="L11" s="41">
        <f t="shared" si="5"/>
        <v>10</v>
      </c>
      <c r="M11" s="22">
        <f t="shared" si="6"/>
        <v>0.70769230769230773</v>
      </c>
      <c r="N11" s="15">
        <f t="shared" si="7"/>
        <v>3</v>
      </c>
    </row>
    <row r="12" spans="1:14" ht="18.75" customHeight="1">
      <c r="B12" s="43" t="s">
        <v>32</v>
      </c>
      <c r="C12" s="44"/>
      <c r="D12" s="60">
        <v>310528338</v>
      </c>
      <c r="E12" s="45">
        <f t="shared" si="0"/>
        <v>5.2131922307443991E-2</v>
      </c>
      <c r="F12" s="41">
        <f t="shared" si="1"/>
        <v>10</v>
      </c>
      <c r="G12" s="60">
        <v>15567</v>
      </c>
      <c r="H12" s="46">
        <f t="shared" si="2"/>
        <v>13</v>
      </c>
      <c r="I12" s="60">
        <v>1420</v>
      </c>
      <c r="J12" s="41">
        <f t="shared" si="3"/>
        <v>16</v>
      </c>
      <c r="K12" s="47">
        <f t="shared" si="4"/>
        <v>218681.92816901408</v>
      </c>
      <c r="L12" s="41">
        <f t="shared" si="5"/>
        <v>1</v>
      </c>
      <c r="M12" s="22">
        <f t="shared" si="6"/>
        <v>0.1933287950987066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390558667</v>
      </c>
      <c r="E13" s="45">
        <f t="shared" si="0"/>
        <v>6.5567523452699797E-2</v>
      </c>
      <c r="F13" s="41">
        <f t="shared" si="1"/>
        <v>6</v>
      </c>
      <c r="G13" s="60">
        <v>49583</v>
      </c>
      <c r="H13" s="46">
        <f t="shared" si="2"/>
        <v>5</v>
      </c>
      <c r="I13" s="60">
        <v>3481</v>
      </c>
      <c r="J13" s="41">
        <f t="shared" si="3"/>
        <v>7</v>
      </c>
      <c r="K13" s="47">
        <f t="shared" si="4"/>
        <v>112197.26141913244</v>
      </c>
      <c r="L13" s="41">
        <f t="shared" si="5"/>
        <v>7</v>
      </c>
      <c r="M13" s="22">
        <f t="shared" si="6"/>
        <v>0.473927842069435</v>
      </c>
      <c r="N13" s="15">
        <f t="shared" si="7"/>
        <v>7</v>
      </c>
    </row>
    <row r="14" spans="1:14" ht="18.75" customHeight="1">
      <c r="B14" s="43" t="s">
        <v>34</v>
      </c>
      <c r="C14" s="44"/>
      <c r="D14" s="60">
        <v>274590722</v>
      </c>
      <c r="E14" s="45">
        <f t="shared" si="0"/>
        <v>4.6098666156674406E-2</v>
      </c>
      <c r="F14" s="41">
        <f t="shared" si="1"/>
        <v>11</v>
      </c>
      <c r="G14" s="60">
        <v>27119</v>
      </c>
      <c r="H14" s="46">
        <f t="shared" si="2"/>
        <v>8</v>
      </c>
      <c r="I14" s="60">
        <v>3546</v>
      </c>
      <c r="J14" s="41">
        <f t="shared" si="3"/>
        <v>6</v>
      </c>
      <c r="K14" s="47">
        <f t="shared" si="4"/>
        <v>77436.751833051327</v>
      </c>
      <c r="L14" s="41">
        <f t="shared" si="5"/>
        <v>11</v>
      </c>
      <c r="M14" s="22">
        <f t="shared" si="6"/>
        <v>0.48277739959155891</v>
      </c>
      <c r="N14" s="15">
        <f t="shared" si="7"/>
        <v>6</v>
      </c>
    </row>
    <row r="15" spans="1:14" ht="18.75" customHeight="1">
      <c r="B15" s="43" t="s">
        <v>35</v>
      </c>
      <c r="C15" s="44"/>
      <c r="D15" s="60">
        <v>19210103</v>
      </c>
      <c r="E15" s="45">
        <f t="shared" si="0"/>
        <v>3.2250183785609825E-3</v>
      </c>
      <c r="F15" s="41">
        <f t="shared" si="1"/>
        <v>18</v>
      </c>
      <c r="G15" s="60">
        <v>4624</v>
      </c>
      <c r="H15" s="46">
        <f t="shared" si="2"/>
        <v>18</v>
      </c>
      <c r="I15" s="60">
        <v>1039</v>
      </c>
      <c r="J15" s="41">
        <f t="shared" si="3"/>
        <v>18</v>
      </c>
      <c r="K15" s="47">
        <f t="shared" si="4"/>
        <v>18489.030798845044</v>
      </c>
      <c r="L15" s="41">
        <f t="shared" si="5"/>
        <v>18</v>
      </c>
      <c r="M15" s="22">
        <f t="shared" si="6"/>
        <v>0.14145677331518039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1067644115</v>
      </c>
      <c r="E16" s="45">
        <f t="shared" si="0"/>
        <v>0.17923755498018282</v>
      </c>
      <c r="F16" s="41">
        <f t="shared" si="1"/>
        <v>1</v>
      </c>
      <c r="G16" s="60">
        <v>89303</v>
      </c>
      <c r="H16" s="46">
        <f t="shared" si="2"/>
        <v>1</v>
      </c>
      <c r="I16" s="60">
        <v>5729</v>
      </c>
      <c r="J16" s="41">
        <f t="shared" si="3"/>
        <v>1</v>
      </c>
      <c r="K16" s="47">
        <f t="shared" si="4"/>
        <v>186357.84866468844</v>
      </c>
      <c r="L16" s="41">
        <f t="shared" si="5"/>
        <v>3</v>
      </c>
      <c r="M16" s="22">
        <f t="shared" si="6"/>
        <v>0.77998638529611986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345576238</v>
      </c>
      <c r="E17" s="45">
        <f t="shared" si="0"/>
        <v>5.801581171865472E-2</v>
      </c>
      <c r="F17" s="41">
        <f t="shared" si="1"/>
        <v>9</v>
      </c>
      <c r="G17" s="60">
        <v>27362</v>
      </c>
      <c r="H17" s="46">
        <f t="shared" si="2"/>
        <v>7</v>
      </c>
      <c r="I17" s="60">
        <v>3591</v>
      </c>
      <c r="J17" s="41">
        <f t="shared" si="3"/>
        <v>5</v>
      </c>
      <c r="K17" s="47">
        <f t="shared" si="4"/>
        <v>96233.98440545809</v>
      </c>
      <c r="L17" s="41">
        <f t="shared" si="5"/>
        <v>8</v>
      </c>
      <c r="M17" s="22">
        <f t="shared" si="6"/>
        <v>0.48890401633764463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389452959</v>
      </c>
      <c r="E18" s="45">
        <f t="shared" si="0"/>
        <v>6.5381895680619556E-2</v>
      </c>
      <c r="F18" s="41">
        <f t="shared" si="1"/>
        <v>7</v>
      </c>
      <c r="G18" s="60">
        <v>71284</v>
      </c>
      <c r="H18" s="46">
        <f t="shared" si="2"/>
        <v>2</v>
      </c>
      <c r="I18" s="60">
        <v>5207</v>
      </c>
      <c r="J18" s="41">
        <f t="shared" si="3"/>
        <v>2</v>
      </c>
      <c r="K18" s="47">
        <f t="shared" si="4"/>
        <v>74794.115421547918</v>
      </c>
      <c r="L18" s="41">
        <f t="shared" si="5"/>
        <v>12</v>
      </c>
      <c r="M18" s="22">
        <f t="shared" si="6"/>
        <v>0.70891763104152483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79321679</v>
      </c>
      <c r="E19" s="45">
        <f t="shared" si="0"/>
        <v>1.3316632013545932E-2</v>
      </c>
      <c r="F19" s="41">
        <f t="shared" si="1"/>
        <v>14</v>
      </c>
      <c r="G19" s="60">
        <v>20981</v>
      </c>
      <c r="H19" s="46">
        <f t="shared" si="2"/>
        <v>10</v>
      </c>
      <c r="I19" s="60">
        <v>2916</v>
      </c>
      <c r="J19" s="41">
        <f t="shared" si="3"/>
        <v>10</v>
      </c>
      <c r="K19" s="47">
        <f t="shared" si="4"/>
        <v>27202.221879286695</v>
      </c>
      <c r="L19" s="41">
        <f t="shared" si="5"/>
        <v>17</v>
      </c>
      <c r="M19" s="22">
        <f t="shared" si="6"/>
        <v>0.39700476514635807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760697344</v>
      </c>
      <c r="E20" s="45">
        <f t="shared" si="0"/>
        <v>0.12770691104168083</v>
      </c>
      <c r="F20" s="41">
        <f t="shared" si="1"/>
        <v>2</v>
      </c>
      <c r="G20" s="60">
        <v>64710</v>
      </c>
      <c r="H20" s="46">
        <f t="shared" si="2"/>
        <v>4</v>
      </c>
      <c r="I20" s="60">
        <v>4770</v>
      </c>
      <c r="J20" s="41">
        <f t="shared" si="3"/>
        <v>4</v>
      </c>
      <c r="K20" s="47">
        <f t="shared" si="4"/>
        <v>159475.33417190774</v>
      </c>
      <c r="L20" s="41">
        <f t="shared" si="5"/>
        <v>4</v>
      </c>
      <c r="M20" s="22">
        <f t="shared" si="6"/>
        <v>0.6494213750850919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415018122</v>
      </c>
      <c r="E21" s="45">
        <f t="shared" si="0"/>
        <v>6.967381022818378E-2</v>
      </c>
      <c r="F21" s="41">
        <f t="shared" si="1"/>
        <v>5</v>
      </c>
      <c r="G21" s="60">
        <v>28339</v>
      </c>
      <c r="H21" s="46">
        <f t="shared" si="2"/>
        <v>6</v>
      </c>
      <c r="I21" s="60">
        <v>2831</v>
      </c>
      <c r="J21" s="41">
        <f t="shared" si="3"/>
        <v>11</v>
      </c>
      <c r="K21" s="47">
        <f t="shared" si="4"/>
        <v>146597.71176262805</v>
      </c>
      <c r="L21" s="41">
        <f t="shared" si="5"/>
        <v>5</v>
      </c>
      <c r="M21" s="22">
        <f t="shared" si="6"/>
        <v>0.38543226684819604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12941</v>
      </c>
      <c r="E22" s="45">
        <f t="shared" si="0"/>
        <v>2.1725527883404725E-6</v>
      </c>
      <c r="F22" s="41">
        <f t="shared" si="1"/>
        <v>21</v>
      </c>
      <c r="G22" s="60">
        <v>18</v>
      </c>
      <c r="H22" s="46">
        <f t="shared" si="2"/>
        <v>21</v>
      </c>
      <c r="I22" s="60">
        <v>5</v>
      </c>
      <c r="J22" s="41">
        <f t="shared" si="3"/>
        <v>21</v>
      </c>
      <c r="K22" s="47">
        <f t="shared" si="4"/>
        <v>2588.1999999999998</v>
      </c>
      <c r="L22" s="41">
        <f t="shared" si="5"/>
        <v>21</v>
      </c>
      <c r="M22" s="22">
        <f t="shared" si="6"/>
        <v>6.8073519400953025E-4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3971</v>
      </c>
      <c r="E23" s="45">
        <f t="shared" si="0"/>
        <v>6.6665691387837231E-7</v>
      </c>
      <c r="F23" s="41">
        <f t="shared" si="1"/>
        <v>22</v>
      </c>
      <c r="G23" s="60">
        <v>11</v>
      </c>
      <c r="H23" s="46">
        <f t="shared" si="2"/>
        <v>22</v>
      </c>
      <c r="I23" s="60">
        <v>3</v>
      </c>
      <c r="J23" s="41">
        <f t="shared" si="3"/>
        <v>22</v>
      </c>
      <c r="K23" s="47">
        <f t="shared" si="4"/>
        <v>1323.6666666666667</v>
      </c>
      <c r="L23" s="41">
        <f t="shared" si="5"/>
        <v>22</v>
      </c>
      <c r="M23" s="22">
        <f t="shared" si="6"/>
        <v>4.0844111640571818E-4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4090100</v>
      </c>
      <c r="E24" s="45">
        <f t="shared" si="0"/>
        <v>6.8665158485367171E-4</v>
      </c>
      <c r="F24" s="41">
        <f t="shared" si="1"/>
        <v>19</v>
      </c>
      <c r="G24" s="60">
        <v>414</v>
      </c>
      <c r="H24" s="46">
        <f t="shared" si="2"/>
        <v>19</v>
      </c>
      <c r="I24" s="60">
        <v>121</v>
      </c>
      <c r="J24" s="41">
        <f t="shared" si="3"/>
        <v>19</v>
      </c>
      <c r="K24" s="47">
        <f t="shared" si="4"/>
        <v>33802.479338842975</v>
      </c>
      <c r="L24" s="41">
        <f t="shared" si="5"/>
        <v>14</v>
      </c>
      <c r="M24" s="22">
        <f t="shared" si="6"/>
        <v>1.6473791695030632E-2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99421378</v>
      </c>
      <c r="E25" s="45">
        <f t="shared" si="0"/>
        <v>1.6690996985901561E-2</v>
      </c>
      <c r="F25" s="41">
        <f t="shared" si="1"/>
        <v>13</v>
      </c>
      <c r="G25" s="60">
        <v>26389</v>
      </c>
      <c r="H25" s="46">
        <f t="shared" si="2"/>
        <v>9</v>
      </c>
      <c r="I25" s="60">
        <v>3197</v>
      </c>
      <c r="J25" s="41">
        <f t="shared" si="3"/>
        <v>8</v>
      </c>
      <c r="K25" s="47">
        <f t="shared" si="4"/>
        <v>31098.335314357209</v>
      </c>
      <c r="L25" s="41">
        <f t="shared" si="5"/>
        <v>15</v>
      </c>
      <c r="M25" s="22">
        <f t="shared" si="6"/>
        <v>0.43526208304969366</v>
      </c>
      <c r="N25" s="15">
        <f t="shared" si="7"/>
        <v>8</v>
      </c>
    </row>
    <row r="26" spans="2:15" ht="18.75" customHeight="1">
      <c r="B26" s="43" t="s">
        <v>40</v>
      </c>
      <c r="C26" s="44"/>
      <c r="D26" s="60">
        <v>349018711</v>
      </c>
      <c r="E26" s="45">
        <f t="shared" si="0"/>
        <v>5.8593738796541804E-2</v>
      </c>
      <c r="F26" s="41">
        <f t="shared" si="1"/>
        <v>8</v>
      </c>
      <c r="G26" s="60">
        <v>13671</v>
      </c>
      <c r="H26" s="46">
        <f t="shared" si="2"/>
        <v>14</v>
      </c>
      <c r="I26" s="60">
        <v>2396</v>
      </c>
      <c r="J26" s="41">
        <f t="shared" si="3"/>
        <v>13</v>
      </c>
      <c r="K26" s="47">
        <f t="shared" si="4"/>
        <v>145667.2416527546</v>
      </c>
      <c r="L26" s="41">
        <f t="shared" si="5"/>
        <v>6</v>
      </c>
      <c r="M26" s="22">
        <f t="shared" si="6"/>
        <v>0.32620830496936692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22591624</v>
      </c>
      <c r="E27" s="45">
        <f t="shared" si="0"/>
        <v>3.7927127512819361E-3</v>
      </c>
      <c r="F27" s="41">
        <f t="shared" si="1"/>
        <v>17</v>
      </c>
      <c r="G27" s="60">
        <v>16903</v>
      </c>
      <c r="H27" s="46">
        <f t="shared" si="2"/>
        <v>11</v>
      </c>
      <c r="I27" s="60">
        <v>2351</v>
      </c>
      <c r="J27" s="41">
        <f t="shared" si="3"/>
        <v>14</v>
      </c>
      <c r="K27" s="47">
        <f t="shared" si="4"/>
        <v>9609.3679285410471</v>
      </c>
      <c r="L27" s="41">
        <f t="shared" si="5"/>
        <v>19</v>
      </c>
      <c r="M27" s="22">
        <f t="shared" si="6"/>
        <v>0.32008168822328115</v>
      </c>
      <c r="N27" s="15">
        <f t="shared" si="7"/>
        <v>14</v>
      </c>
    </row>
    <row r="28" spans="2:15" ht="18.75" customHeight="1">
      <c r="B28" s="43" t="s">
        <v>42</v>
      </c>
      <c r="C28" s="44"/>
      <c r="D28" s="60">
        <v>195665407</v>
      </c>
      <c r="E28" s="45">
        <f t="shared" si="0"/>
        <v>3.2848576273829179E-2</v>
      </c>
      <c r="F28" s="41">
        <f t="shared" si="1"/>
        <v>12</v>
      </c>
      <c r="G28" s="60">
        <v>5557</v>
      </c>
      <c r="H28" s="46">
        <f t="shared" si="2"/>
        <v>17</v>
      </c>
      <c r="I28" s="60">
        <v>2214</v>
      </c>
      <c r="J28" s="41">
        <f t="shared" si="3"/>
        <v>15</v>
      </c>
      <c r="K28" s="60">
        <f t="shared" si="4"/>
        <v>88376.425925925927</v>
      </c>
      <c r="L28" s="41">
        <f t="shared" si="5"/>
        <v>9</v>
      </c>
      <c r="M28" s="22">
        <f t="shared" si="6"/>
        <v>0.30142954390741999</v>
      </c>
      <c r="N28" s="15">
        <f t="shared" si="7"/>
        <v>15</v>
      </c>
    </row>
    <row r="29" spans="2:15" ht="18.75" customHeight="1" thickBot="1">
      <c r="B29" s="48" t="s">
        <v>43</v>
      </c>
      <c r="C29" s="49"/>
      <c r="D29" s="61">
        <v>93345</v>
      </c>
      <c r="E29" s="50">
        <f t="shared" si="0"/>
        <v>1.5670886332404095E-5</v>
      </c>
      <c r="F29" s="41">
        <f t="shared" si="1"/>
        <v>20</v>
      </c>
      <c r="G29" s="61">
        <v>94</v>
      </c>
      <c r="H29" s="46">
        <f t="shared" si="2"/>
        <v>20</v>
      </c>
      <c r="I29" s="61">
        <v>19</v>
      </c>
      <c r="J29" s="41">
        <f t="shared" si="3"/>
        <v>20</v>
      </c>
      <c r="K29" s="51">
        <f t="shared" si="4"/>
        <v>4912.894736842105</v>
      </c>
      <c r="L29" s="41">
        <f t="shared" si="5"/>
        <v>20</v>
      </c>
      <c r="M29" s="28">
        <f t="shared" si="6"/>
        <v>2.5867937372362152E-3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5956587140</v>
      </c>
      <c r="E30" s="70"/>
      <c r="F30" s="71"/>
      <c r="G30" s="62">
        <v>177716</v>
      </c>
      <c r="H30" s="71"/>
      <c r="I30" s="62">
        <v>6792</v>
      </c>
      <c r="J30" s="71"/>
      <c r="K30" s="54">
        <f>IFERROR(D30/I30,0)</f>
        <v>877000.46230859833</v>
      </c>
      <c r="L30" s="71"/>
      <c r="M30" s="30">
        <f t="shared" si="6"/>
        <v>0.92471068754254593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5" priority="33" stopIfTrue="1">
      <formula>$F8&lt;=5</formula>
    </cfRule>
  </conditionalFormatting>
  <conditionalFormatting sqref="H8:H29">
    <cfRule type="expression" dxfId="64" priority="34" stopIfTrue="1">
      <formula>$H8&lt;=5</formula>
    </cfRule>
  </conditionalFormatting>
  <conditionalFormatting sqref="J8:J29">
    <cfRule type="expression" dxfId="63" priority="35" stopIfTrue="1">
      <formula>$J8&lt;=5</formula>
    </cfRule>
  </conditionalFormatting>
  <conditionalFormatting sqref="L8:L29">
    <cfRule type="expression" dxfId="62" priority="36" stopIfTrue="1">
      <formula>$L8&lt;=5</formula>
    </cfRule>
  </conditionalFormatting>
  <conditionalFormatting sqref="E8:E29">
    <cfRule type="expression" dxfId="61" priority="31" stopIfTrue="1">
      <formula>$F8&lt;=5</formula>
    </cfRule>
  </conditionalFormatting>
  <conditionalFormatting sqref="G8:G29">
    <cfRule type="expression" dxfId="60" priority="29" stopIfTrue="1">
      <formula>$H8&lt;=5</formula>
    </cfRule>
  </conditionalFormatting>
  <conditionalFormatting sqref="I8:I29">
    <cfRule type="expression" dxfId="59" priority="27" stopIfTrue="1">
      <formula>$J8&lt;=5</formula>
    </cfRule>
  </conditionalFormatting>
  <conditionalFormatting sqref="K8:K29">
    <cfRule type="expression" dxfId="58" priority="25" stopIfTrue="1">
      <formula>$L8&lt;=5</formula>
    </cfRule>
  </conditionalFormatting>
  <conditionalFormatting sqref="D8:D29">
    <cfRule type="expression" dxfId="57" priority="23" stopIfTrue="1">
      <formula>$F8&lt;=5</formula>
    </cfRule>
  </conditionalFormatting>
  <conditionalFormatting sqref="N8:N29">
    <cfRule type="expression" dxfId="56" priority="17" stopIfTrue="1">
      <formula>$N8&lt;=5</formula>
    </cfRule>
  </conditionalFormatting>
  <conditionalFormatting sqref="M8:M29">
    <cfRule type="expression" dxfId="55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Sheet83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260</v>
      </c>
    </row>
    <row r="3" spans="1:14" s="1" customFormat="1" ht="18.75" customHeight="1">
      <c r="A3" s="35"/>
      <c r="B3" s="116" t="s">
        <v>179</v>
      </c>
      <c r="C3" s="117"/>
      <c r="D3" s="126">
        <v>1234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13197638</v>
      </c>
      <c r="E8" s="40">
        <f t="shared" ref="E8:E29" si="0">IFERROR(D8/$D$30,0)</f>
        <v>1.2320392539705276E-2</v>
      </c>
      <c r="F8" s="41">
        <f>_xlfn.IFS(D8&gt;0,RANK(D8,$D$8:$D$29,0),D8=0,"-")</f>
        <v>16</v>
      </c>
      <c r="G8" s="59">
        <v>2046</v>
      </c>
      <c r="H8" s="46">
        <f>_xlfn.IFS(G8&gt;0,RANK(G8,$G$8:$G$29,0),G8=0,"-")</f>
        <v>14</v>
      </c>
      <c r="I8" s="59">
        <v>477</v>
      </c>
      <c r="J8" s="41">
        <f>_xlfn.IFS(I8&gt;0,RANK(I8,$I$8:$I$29,0),I8=0,"-")</f>
        <v>12</v>
      </c>
      <c r="K8" s="42">
        <f>IFERROR(D8/I8,0)</f>
        <v>27668.004192872118</v>
      </c>
      <c r="L8" s="41">
        <f>_xlfn.IFS(K8&gt;0,RANK(K8,$K$8:$K$29,0),K8=0,"-")</f>
        <v>14</v>
      </c>
      <c r="M8" s="16">
        <f>IFERROR(I8/$D$3,0)</f>
        <v>0.38654781199351701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154584881</v>
      </c>
      <c r="E9" s="45">
        <f t="shared" si="0"/>
        <v>0.14430964196954243</v>
      </c>
      <c r="F9" s="41">
        <f t="shared" ref="F9:F29" si="1">_xlfn.IFS(D9&gt;0,RANK(D9,$D$8:$D$29,0),D9=0,"-")</f>
        <v>3</v>
      </c>
      <c r="G9" s="60">
        <v>3077</v>
      </c>
      <c r="H9" s="46">
        <f t="shared" ref="H9:H29" si="2">_xlfn.IFS(G9&gt;0,RANK(G9,$G$8:$G$29,0),G9=0,"-")</f>
        <v>11</v>
      </c>
      <c r="I9" s="60">
        <v>584</v>
      </c>
      <c r="J9" s="41">
        <f t="shared" ref="J9:J29" si="3">_xlfn.IFS(I9&gt;0,RANK(I9,$I$8:$I$29,0),I9=0,"-")</f>
        <v>8</v>
      </c>
      <c r="K9" s="47">
        <f t="shared" ref="K9:K29" si="4">IFERROR(D9/I9,0)</f>
        <v>264700.13869863015</v>
      </c>
      <c r="L9" s="41">
        <f t="shared" ref="L9:L29" si="5">_xlfn.IFS(K9&gt;0,RANK(K9,$K$8:$K$29,0),K9=0,"-")</f>
        <v>1</v>
      </c>
      <c r="M9" s="22">
        <f t="shared" ref="M9:M30" si="6">IFERROR(I9/$D$3,0)</f>
        <v>0.47325769854132899</v>
      </c>
      <c r="N9" s="15">
        <f t="shared" ref="N9:N29" si="7">_xlfn.IFS(M9&gt;0,RANK(M9,$M$8:$M$29,0),M9=0,"-")</f>
        <v>8</v>
      </c>
    </row>
    <row r="10" spans="1:14" ht="18.75" customHeight="1">
      <c r="B10" s="43" t="s">
        <v>30</v>
      </c>
      <c r="C10" s="44"/>
      <c r="D10" s="60">
        <v>13544148</v>
      </c>
      <c r="E10" s="45">
        <f t="shared" si="0"/>
        <v>1.2643870060374754E-2</v>
      </c>
      <c r="F10" s="41">
        <f t="shared" si="1"/>
        <v>15</v>
      </c>
      <c r="G10" s="60">
        <v>1288</v>
      </c>
      <c r="H10" s="46">
        <f t="shared" si="2"/>
        <v>16</v>
      </c>
      <c r="I10" s="60">
        <v>236</v>
      </c>
      <c r="J10" s="41">
        <f t="shared" si="3"/>
        <v>17</v>
      </c>
      <c r="K10" s="47">
        <f t="shared" si="4"/>
        <v>57390.457627118645</v>
      </c>
      <c r="L10" s="41">
        <f t="shared" si="5"/>
        <v>12</v>
      </c>
      <c r="M10" s="22">
        <f t="shared" si="6"/>
        <v>0.19124797406807131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69205169</v>
      </c>
      <c r="E11" s="45">
        <f t="shared" si="0"/>
        <v>6.4605109479184297E-2</v>
      </c>
      <c r="F11" s="41">
        <f t="shared" si="1"/>
        <v>6</v>
      </c>
      <c r="G11" s="60">
        <v>13414</v>
      </c>
      <c r="H11" s="46">
        <f t="shared" si="2"/>
        <v>2</v>
      </c>
      <c r="I11" s="60">
        <v>949</v>
      </c>
      <c r="J11" s="41">
        <f t="shared" si="3"/>
        <v>2</v>
      </c>
      <c r="K11" s="47">
        <f t="shared" si="4"/>
        <v>72924.308746048468</v>
      </c>
      <c r="L11" s="41">
        <f t="shared" si="5"/>
        <v>11</v>
      </c>
      <c r="M11" s="22">
        <f t="shared" si="6"/>
        <v>0.76904376012965969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38125190</v>
      </c>
      <c r="E12" s="45">
        <f t="shared" si="0"/>
        <v>3.5591013062401484E-2</v>
      </c>
      <c r="F12" s="41">
        <f t="shared" si="1"/>
        <v>11</v>
      </c>
      <c r="G12" s="60">
        <v>2412</v>
      </c>
      <c r="H12" s="46">
        <f t="shared" si="2"/>
        <v>13</v>
      </c>
      <c r="I12" s="60">
        <v>250</v>
      </c>
      <c r="J12" s="41">
        <f t="shared" si="3"/>
        <v>16</v>
      </c>
      <c r="K12" s="47">
        <f t="shared" si="4"/>
        <v>152500.76</v>
      </c>
      <c r="L12" s="41">
        <f t="shared" si="5"/>
        <v>5</v>
      </c>
      <c r="M12" s="22">
        <f t="shared" si="6"/>
        <v>0.2025931928687196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63609384</v>
      </c>
      <c r="E13" s="45">
        <f t="shared" si="0"/>
        <v>5.9381275656208189E-2</v>
      </c>
      <c r="F13" s="41">
        <f t="shared" si="1"/>
        <v>7</v>
      </c>
      <c r="G13" s="60">
        <v>8022</v>
      </c>
      <c r="H13" s="46">
        <f t="shared" si="2"/>
        <v>5</v>
      </c>
      <c r="I13" s="60">
        <v>571</v>
      </c>
      <c r="J13" s="41">
        <f t="shared" si="3"/>
        <v>9</v>
      </c>
      <c r="K13" s="47">
        <f t="shared" si="4"/>
        <v>111399.97197898423</v>
      </c>
      <c r="L13" s="41">
        <f t="shared" si="5"/>
        <v>7</v>
      </c>
      <c r="M13" s="22">
        <f t="shared" si="6"/>
        <v>0.46272285251215561</v>
      </c>
      <c r="N13" s="15">
        <f t="shared" si="7"/>
        <v>9</v>
      </c>
    </row>
    <row r="14" spans="1:14" ht="18.75" customHeight="1">
      <c r="B14" s="43" t="s">
        <v>34</v>
      </c>
      <c r="C14" s="44"/>
      <c r="D14" s="60">
        <v>24361485</v>
      </c>
      <c r="E14" s="45">
        <f t="shared" si="0"/>
        <v>2.2742179930237669E-2</v>
      </c>
      <c r="F14" s="41">
        <f t="shared" si="1"/>
        <v>12</v>
      </c>
      <c r="G14" s="60">
        <v>3966</v>
      </c>
      <c r="H14" s="46">
        <f t="shared" si="2"/>
        <v>10</v>
      </c>
      <c r="I14" s="60">
        <v>522</v>
      </c>
      <c r="J14" s="41">
        <f t="shared" si="3"/>
        <v>11</v>
      </c>
      <c r="K14" s="47">
        <f t="shared" si="4"/>
        <v>46669.511494252874</v>
      </c>
      <c r="L14" s="41">
        <f t="shared" si="5"/>
        <v>13</v>
      </c>
      <c r="M14" s="22">
        <f t="shared" si="6"/>
        <v>0.42301458670988656</v>
      </c>
      <c r="N14" s="15">
        <f t="shared" si="7"/>
        <v>11</v>
      </c>
    </row>
    <row r="15" spans="1:14" ht="18.75" customHeight="1">
      <c r="B15" s="43" t="s">
        <v>35</v>
      </c>
      <c r="C15" s="44"/>
      <c r="D15" s="60">
        <v>2669255</v>
      </c>
      <c r="E15" s="45">
        <f t="shared" si="0"/>
        <v>2.4918299311263883E-3</v>
      </c>
      <c r="F15" s="41">
        <f t="shared" si="1"/>
        <v>18</v>
      </c>
      <c r="G15" s="60">
        <v>820</v>
      </c>
      <c r="H15" s="46">
        <f t="shared" si="2"/>
        <v>17</v>
      </c>
      <c r="I15" s="60">
        <v>160</v>
      </c>
      <c r="J15" s="41">
        <f t="shared" si="3"/>
        <v>18</v>
      </c>
      <c r="K15" s="47">
        <f t="shared" si="4"/>
        <v>16682.84375</v>
      </c>
      <c r="L15" s="41">
        <f t="shared" si="5"/>
        <v>18</v>
      </c>
      <c r="M15" s="22">
        <f t="shared" si="6"/>
        <v>0.12965964343598055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183486249</v>
      </c>
      <c r="E16" s="45">
        <f t="shared" si="0"/>
        <v>0.17128993940568038</v>
      </c>
      <c r="F16" s="41">
        <f t="shared" si="1"/>
        <v>1</v>
      </c>
      <c r="G16" s="60">
        <v>15700</v>
      </c>
      <c r="H16" s="46">
        <f t="shared" si="2"/>
        <v>1</v>
      </c>
      <c r="I16" s="60">
        <v>1012</v>
      </c>
      <c r="J16" s="41">
        <f t="shared" si="3"/>
        <v>1</v>
      </c>
      <c r="K16" s="47">
        <f t="shared" si="4"/>
        <v>181310.52272727274</v>
      </c>
      <c r="L16" s="41">
        <f t="shared" si="5"/>
        <v>3</v>
      </c>
      <c r="M16" s="22">
        <f t="shared" si="6"/>
        <v>0.82009724473257695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55404849</v>
      </c>
      <c r="E17" s="45">
        <f t="shared" si="0"/>
        <v>5.1722095141804716E-2</v>
      </c>
      <c r="F17" s="41">
        <f t="shared" si="1"/>
        <v>9</v>
      </c>
      <c r="G17" s="60">
        <v>4657</v>
      </c>
      <c r="H17" s="46">
        <f t="shared" si="2"/>
        <v>8</v>
      </c>
      <c r="I17" s="60">
        <v>618</v>
      </c>
      <c r="J17" s="41">
        <f t="shared" si="3"/>
        <v>5</v>
      </c>
      <c r="K17" s="47">
        <f t="shared" si="4"/>
        <v>89651.859223300969</v>
      </c>
      <c r="L17" s="41">
        <f t="shared" si="5"/>
        <v>9</v>
      </c>
      <c r="M17" s="22">
        <f t="shared" si="6"/>
        <v>0.50081037277147489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82344712</v>
      </c>
      <c r="E18" s="45">
        <f t="shared" si="0"/>
        <v>7.6871268586771332E-2</v>
      </c>
      <c r="F18" s="41">
        <f t="shared" si="1"/>
        <v>4</v>
      </c>
      <c r="G18" s="60">
        <v>13406</v>
      </c>
      <c r="H18" s="46">
        <f t="shared" si="2"/>
        <v>3</v>
      </c>
      <c r="I18" s="60">
        <v>940</v>
      </c>
      <c r="J18" s="41">
        <f t="shared" si="3"/>
        <v>3</v>
      </c>
      <c r="K18" s="47">
        <f t="shared" si="4"/>
        <v>87600.757446808508</v>
      </c>
      <c r="L18" s="41">
        <f t="shared" si="5"/>
        <v>10</v>
      </c>
      <c r="M18" s="22">
        <f t="shared" si="6"/>
        <v>0.7617504051863857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14066839</v>
      </c>
      <c r="E19" s="45">
        <f t="shared" si="0"/>
        <v>1.3131817850499857E-2</v>
      </c>
      <c r="F19" s="41">
        <f t="shared" si="1"/>
        <v>14</v>
      </c>
      <c r="G19" s="60">
        <v>4507</v>
      </c>
      <c r="H19" s="46">
        <f t="shared" si="2"/>
        <v>9</v>
      </c>
      <c r="I19" s="60">
        <v>590</v>
      </c>
      <c r="J19" s="41">
        <f t="shared" si="3"/>
        <v>7</v>
      </c>
      <c r="K19" s="47">
        <f t="shared" si="4"/>
        <v>23842.1</v>
      </c>
      <c r="L19" s="41">
        <f t="shared" si="5"/>
        <v>16</v>
      </c>
      <c r="M19" s="22">
        <f t="shared" si="6"/>
        <v>0.47811993517017826</v>
      </c>
      <c r="N19" s="15">
        <f t="shared" si="7"/>
        <v>7</v>
      </c>
    </row>
    <row r="20" spans="2:15" ht="18.75" customHeight="1">
      <c r="B20" s="17" t="s">
        <v>17</v>
      </c>
      <c r="C20" s="69"/>
      <c r="D20" s="60">
        <v>156804028</v>
      </c>
      <c r="E20" s="45">
        <f t="shared" si="0"/>
        <v>0.14638128252698984</v>
      </c>
      <c r="F20" s="41">
        <f t="shared" si="1"/>
        <v>2</v>
      </c>
      <c r="G20" s="60">
        <v>12211</v>
      </c>
      <c r="H20" s="46">
        <f t="shared" si="2"/>
        <v>4</v>
      </c>
      <c r="I20" s="60">
        <v>895</v>
      </c>
      <c r="J20" s="41">
        <f t="shared" si="3"/>
        <v>4</v>
      </c>
      <c r="K20" s="47">
        <f t="shared" si="4"/>
        <v>175200.03128491621</v>
      </c>
      <c r="L20" s="41">
        <f t="shared" si="5"/>
        <v>4</v>
      </c>
      <c r="M20" s="22">
        <f t="shared" si="6"/>
        <v>0.72528363047001621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57598461</v>
      </c>
      <c r="E21" s="45">
        <f t="shared" si="0"/>
        <v>5.3769898007727239E-2</v>
      </c>
      <c r="F21" s="41">
        <f t="shared" si="1"/>
        <v>8</v>
      </c>
      <c r="G21" s="60">
        <v>5482</v>
      </c>
      <c r="H21" s="46">
        <f t="shared" si="2"/>
        <v>6</v>
      </c>
      <c r="I21" s="60">
        <v>545</v>
      </c>
      <c r="J21" s="41">
        <f t="shared" si="3"/>
        <v>10</v>
      </c>
      <c r="K21" s="47">
        <f t="shared" si="4"/>
        <v>105685.2495412844</v>
      </c>
      <c r="L21" s="41">
        <f t="shared" si="5"/>
        <v>8</v>
      </c>
      <c r="M21" s="22">
        <f t="shared" si="6"/>
        <v>0.44165316045380876</v>
      </c>
      <c r="N21" s="15">
        <f t="shared" si="7"/>
        <v>10</v>
      </c>
    </row>
    <row r="22" spans="2:15" ht="18.75" customHeight="1">
      <c r="B22" s="17" t="s">
        <v>284</v>
      </c>
      <c r="C22" s="69"/>
      <c r="D22" s="60">
        <v>1821</v>
      </c>
      <c r="E22" s="45">
        <f t="shared" si="0"/>
        <v>1.6999583421520811E-6</v>
      </c>
      <c r="F22" s="41">
        <f t="shared" si="1"/>
        <v>21</v>
      </c>
      <c r="G22" s="60">
        <v>2</v>
      </c>
      <c r="H22" s="46">
        <f t="shared" si="2"/>
        <v>21</v>
      </c>
      <c r="I22" s="60">
        <v>1</v>
      </c>
      <c r="J22" s="41">
        <f t="shared" si="3"/>
        <v>21</v>
      </c>
      <c r="K22" s="60">
        <f t="shared" si="4"/>
        <v>1821</v>
      </c>
      <c r="L22" s="41">
        <f t="shared" si="5"/>
        <v>21</v>
      </c>
      <c r="M22" s="22">
        <f t="shared" si="6"/>
        <v>8.1037277147487841E-4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60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38</v>
      </c>
      <c r="C24" s="44"/>
      <c r="D24" s="60">
        <v>165883</v>
      </c>
      <c r="E24" s="45">
        <f t="shared" si="0"/>
        <v>1.5485677631587791E-4</v>
      </c>
      <c r="F24" s="41">
        <f t="shared" si="1"/>
        <v>19</v>
      </c>
      <c r="G24" s="60">
        <v>77</v>
      </c>
      <c r="H24" s="46">
        <f t="shared" si="2"/>
        <v>19</v>
      </c>
      <c r="I24" s="60">
        <v>28</v>
      </c>
      <c r="J24" s="41">
        <f t="shared" si="3"/>
        <v>19</v>
      </c>
      <c r="K24" s="47">
        <f t="shared" si="4"/>
        <v>5924.3928571428569</v>
      </c>
      <c r="L24" s="41">
        <f t="shared" si="5"/>
        <v>19</v>
      </c>
      <c r="M24" s="22">
        <f t="shared" si="6"/>
        <v>2.2690437601296597E-2</v>
      </c>
      <c r="N24" s="15">
        <f t="shared" si="7"/>
        <v>19</v>
      </c>
    </row>
    <row r="25" spans="2:15" ht="18.75" customHeight="1">
      <c r="B25" s="43" t="s">
        <v>57</v>
      </c>
      <c r="C25" s="44"/>
      <c r="D25" s="60">
        <v>15801461</v>
      </c>
      <c r="E25" s="45">
        <f t="shared" si="0"/>
        <v>1.4751139728248637E-2</v>
      </c>
      <c r="F25" s="41">
        <f t="shared" si="1"/>
        <v>13</v>
      </c>
      <c r="G25" s="60">
        <v>4669</v>
      </c>
      <c r="H25" s="46">
        <f t="shared" si="2"/>
        <v>7</v>
      </c>
      <c r="I25" s="60">
        <v>602</v>
      </c>
      <c r="J25" s="41">
        <f t="shared" si="3"/>
        <v>6</v>
      </c>
      <c r="K25" s="47">
        <f t="shared" si="4"/>
        <v>26248.274086378737</v>
      </c>
      <c r="L25" s="41">
        <f t="shared" si="5"/>
        <v>15</v>
      </c>
      <c r="M25" s="22">
        <f t="shared" si="6"/>
        <v>0.4878444084278768</v>
      </c>
      <c r="N25" s="15">
        <f t="shared" si="7"/>
        <v>6</v>
      </c>
    </row>
    <row r="26" spans="2:15" ht="18.75" customHeight="1">
      <c r="B26" s="43" t="s">
        <v>58</v>
      </c>
      <c r="C26" s="44"/>
      <c r="D26" s="60">
        <v>81467152</v>
      </c>
      <c r="E26" s="45">
        <f t="shared" si="0"/>
        <v>7.605203989773289E-2</v>
      </c>
      <c r="F26" s="41">
        <f t="shared" si="1"/>
        <v>5</v>
      </c>
      <c r="G26" s="60">
        <v>2495</v>
      </c>
      <c r="H26" s="46">
        <f t="shared" si="2"/>
        <v>12</v>
      </c>
      <c r="I26" s="60">
        <v>418</v>
      </c>
      <c r="J26" s="41">
        <f t="shared" si="3"/>
        <v>13</v>
      </c>
      <c r="K26" s="47">
        <f t="shared" si="4"/>
        <v>194897.49282296651</v>
      </c>
      <c r="L26" s="41">
        <f t="shared" si="5"/>
        <v>2</v>
      </c>
      <c r="M26" s="22">
        <f t="shared" si="6"/>
        <v>0.3387358184764992</v>
      </c>
      <c r="N26" s="15">
        <f t="shared" si="7"/>
        <v>13</v>
      </c>
    </row>
    <row r="27" spans="2:15" ht="18.75" customHeight="1">
      <c r="B27" s="43" t="s">
        <v>169</v>
      </c>
      <c r="C27" s="44"/>
      <c r="D27" s="60">
        <v>4782647</v>
      </c>
      <c r="E27" s="45">
        <f t="shared" si="0"/>
        <v>4.4647450111030334E-3</v>
      </c>
      <c r="F27" s="41">
        <f t="shared" si="1"/>
        <v>17</v>
      </c>
      <c r="G27" s="60">
        <v>1912</v>
      </c>
      <c r="H27" s="46">
        <f t="shared" si="2"/>
        <v>15</v>
      </c>
      <c r="I27" s="60">
        <v>274</v>
      </c>
      <c r="J27" s="41">
        <f t="shared" si="3"/>
        <v>15</v>
      </c>
      <c r="K27" s="47">
        <f t="shared" si="4"/>
        <v>17454.916058394159</v>
      </c>
      <c r="L27" s="41">
        <f t="shared" si="5"/>
        <v>17</v>
      </c>
      <c r="M27" s="22">
        <f t="shared" si="6"/>
        <v>0.22204213938411668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39967915</v>
      </c>
      <c r="E28" s="45">
        <f t="shared" si="0"/>
        <v>3.7311252346334596E-2</v>
      </c>
      <c r="F28" s="41">
        <f t="shared" si="1"/>
        <v>10</v>
      </c>
      <c r="G28" s="60">
        <v>800</v>
      </c>
      <c r="H28" s="46">
        <f t="shared" si="2"/>
        <v>18</v>
      </c>
      <c r="I28" s="60">
        <v>339</v>
      </c>
      <c r="J28" s="41">
        <f t="shared" si="3"/>
        <v>14</v>
      </c>
      <c r="K28" s="60">
        <f t="shared" si="4"/>
        <v>117899.45427728613</v>
      </c>
      <c r="L28" s="41">
        <f t="shared" si="5"/>
        <v>6</v>
      </c>
      <c r="M28" s="22">
        <f t="shared" si="6"/>
        <v>0.27471636952998379</v>
      </c>
      <c r="N28" s="15">
        <f t="shared" si="7"/>
        <v>14</v>
      </c>
    </row>
    <row r="29" spans="2:15" ht="18.75" customHeight="1" thickBot="1">
      <c r="B29" s="48" t="s">
        <v>61</v>
      </c>
      <c r="C29" s="49"/>
      <c r="D29" s="61">
        <v>13553</v>
      </c>
      <c r="E29" s="50">
        <f t="shared" si="0"/>
        <v>1.2652133668966038E-5</v>
      </c>
      <c r="F29" s="41">
        <f t="shared" si="1"/>
        <v>20</v>
      </c>
      <c r="G29" s="61">
        <v>15</v>
      </c>
      <c r="H29" s="46">
        <f t="shared" si="2"/>
        <v>20</v>
      </c>
      <c r="I29" s="61">
        <v>5</v>
      </c>
      <c r="J29" s="41">
        <f t="shared" si="3"/>
        <v>20</v>
      </c>
      <c r="K29" s="51">
        <f t="shared" si="4"/>
        <v>2710.6</v>
      </c>
      <c r="L29" s="41">
        <f t="shared" si="5"/>
        <v>20</v>
      </c>
      <c r="M29" s="28">
        <f t="shared" si="6"/>
        <v>4.0518638573743921E-3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1071202720</v>
      </c>
      <c r="E30" s="70"/>
      <c r="F30" s="71"/>
      <c r="G30" s="62">
        <v>29726</v>
      </c>
      <c r="H30" s="71"/>
      <c r="I30" s="62">
        <v>1155</v>
      </c>
      <c r="J30" s="71"/>
      <c r="K30" s="54">
        <f>IFERROR(D30/I30,0)</f>
        <v>927448.24242424243</v>
      </c>
      <c r="L30" s="71"/>
      <c r="M30" s="30">
        <f t="shared" si="6"/>
        <v>0.93598055105348466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4" priority="51" stopIfTrue="1">
      <formula>$F8&lt;=5</formula>
    </cfRule>
  </conditionalFormatting>
  <conditionalFormatting sqref="H8:H29">
    <cfRule type="expression" dxfId="53" priority="52" stopIfTrue="1">
      <formula>$H8&lt;=5</formula>
    </cfRule>
  </conditionalFormatting>
  <conditionalFormatting sqref="J8:J29">
    <cfRule type="expression" dxfId="52" priority="53" stopIfTrue="1">
      <formula>$J8&lt;=5</formula>
    </cfRule>
  </conditionalFormatting>
  <conditionalFormatting sqref="L8:L29">
    <cfRule type="expression" dxfId="51" priority="54" stopIfTrue="1">
      <formula>$L8&lt;=5</formula>
    </cfRule>
  </conditionalFormatting>
  <conditionalFormatting sqref="E8:E29">
    <cfRule type="expression" dxfId="50" priority="49" stopIfTrue="1">
      <formula>$F8&lt;=5</formula>
    </cfRule>
  </conditionalFormatting>
  <conditionalFormatting sqref="G8:G29">
    <cfRule type="expression" dxfId="49" priority="47" stopIfTrue="1">
      <formula>$H8&lt;=5</formula>
    </cfRule>
  </conditionalFormatting>
  <conditionalFormatting sqref="I8:I29">
    <cfRule type="expression" dxfId="48" priority="45" stopIfTrue="1">
      <formula>$J8&lt;=5</formula>
    </cfRule>
  </conditionalFormatting>
  <conditionalFormatting sqref="K8:K29">
    <cfRule type="expression" dxfId="47" priority="43" stopIfTrue="1">
      <formula>$L8&lt;=5</formula>
    </cfRule>
  </conditionalFormatting>
  <conditionalFormatting sqref="D8:D29">
    <cfRule type="expression" dxfId="46" priority="41" stopIfTrue="1">
      <formula>$F8&lt;=5</formula>
    </cfRule>
  </conditionalFormatting>
  <conditionalFormatting sqref="N8:N29">
    <cfRule type="expression" dxfId="45" priority="35" stopIfTrue="1">
      <formula>$N8&lt;=5</formula>
    </cfRule>
  </conditionalFormatting>
  <conditionalFormatting sqref="M8:M29">
    <cfRule type="expression" dxfId="44" priority="33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Sheet84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261</v>
      </c>
    </row>
    <row r="3" spans="1:14" s="1" customFormat="1" ht="18.75" customHeight="1">
      <c r="A3" s="35"/>
      <c r="B3" s="116" t="s">
        <v>179</v>
      </c>
      <c r="C3" s="117"/>
      <c r="D3" s="126">
        <v>3744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52120131</v>
      </c>
      <c r="E8" s="40">
        <f t="shared" ref="E8:E29" si="0">IFERROR(D8/$D$30,0)</f>
        <v>1.5379012327610617E-2</v>
      </c>
      <c r="F8" s="41">
        <f>_xlfn.IFS(D8&gt;0,RANK(D8,$D$8:$D$29,0),D8=0,"-")</f>
        <v>15</v>
      </c>
      <c r="G8" s="59">
        <v>8037</v>
      </c>
      <c r="H8" s="46">
        <f>_xlfn.IFS(G8&gt;0,RANK(G8,$G$8:$G$29,0),G8=0,"-")</f>
        <v>12</v>
      </c>
      <c r="I8" s="59">
        <v>1387</v>
      </c>
      <c r="J8" s="41">
        <f>_xlfn.IFS(I8&gt;0,RANK(I8,$I$8:$I$29,0),I8=0,"-")</f>
        <v>12</v>
      </c>
      <c r="K8" s="42">
        <f>IFERROR(D8/I8,0)</f>
        <v>37577.599855803892</v>
      </c>
      <c r="L8" s="41">
        <f>_xlfn.IFS(K8&gt;0,RANK(K8,$K$8:$K$29,0),K8=0,"-")</f>
        <v>14</v>
      </c>
      <c r="M8" s="16">
        <f>IFERROR(I8/$D$3,0)</f>
        <v>0.37045940170940173</v>
      </c>
      <c r="N8" s="15">
        <f>_xlfn.IFS(M8&gt;0,RANK(M8,$M$8:$M$29,0),M8=0,"-")</f>
        <v>12</v>
      </c>
    </row>
    <row r="9" spans="1:14" ht="18.75" customHeight="1">
      <c r="B9" s="43" t="s">
        <v>47</v>
      </c>
      <c r="C9" s="44"/>
      <c r="D9" s="60">
        <v>387599854</v>
      </c>
      <c r="E9" s="45">
        <f t="shared" si="0"/>
        <v>0.11436853320353464</v>
      </c>
      <c r="F9" s="41">
        <f t="shared" ref="F9:F29" si="1">_xlfn.IFS(D9&gt;0,RANK(D9,$D$8:$D$29,0),D9=0,"-")</f>
        <v>3</v>
      </c>
      <c r="G9" s="60">
        <v>10399</v>
      </c>
      <c r="H9" s="46">
        <f t="shared" ref="H9:H29" si="2">_xlfn.IFS(G9&gt;0,RANK(G9,$G$8:$G$29,0),G9=0,"-")</f>
        <v>11</v>
      </c>
      <c r="I9" s="60">
        <v>1883</v>
      </c>
      <c r="J9" s="41">
        <f t="shared" ref="J9:J29" si="3">_xlfn.IFS(I9&gt;0,RANK(I9,$I$8:$I$29,0),I9=0,"-")</f>
        <v>5</v>
      </c>
      <c r="K9" s="47">
        <f t="shared" ref="K9:K29" si="4">IFERROR(D9/I9,0)</f>
        <v>205841.6643653744</v>
      </c>
      <c r="L9" s="41">
        <f t="shared" ref="L9:L29" si="5">_xlfn.IFS(K9&gt;0,RANK(K9,$K$8:$K$29,0),K9=0,"-")</f>
        <v>3</v>
      </c>
      <c r="M9" s="22">
        <f t="shared" ref="M9:M30" si="6">IFERROR(I9/$D$3,0)</f>
        <v>0.50293803418803418</v>
      </c>
      <c r="N9" s="15">
        <f t="shared" ref="N9:N29" si="7">_xlfn.IFS(M9&gt;0,RANK(M9,$M$8:$M$29,0),M9=0,"-")</f>
        <v>5</v>
      </c>
    </row>
    <row r="10" spans="1:14" ht="18.75" customHeight="1">
      <c r="B10" s="43" t="s">
        <v>170</v>
      </c>
      <c r="C10" s="44"/>
      <c r="D10" s="60">
        <v>24237226</v>
      </c>
      <c r="E10" s="45">
        <f t="shared" si="0"/>
        <v>7.1516435260127135E-3</v>
      </c>
      <c r="F10" s="41">
        <f t="shared" si="1"/>
        <v>16</v>
      </c>
      <c r="G10" s="60">
        <v>3457</v>
      </c>
      <c r="H10" s="46">
        <f t="shared" si="2"/>
        <v>17</v>
      </c>
      <c r="I10" s="60">
        <v>715</v>
      </c>
      <c r="J10" s="41">
        <f t="shared" si="3"/>
        <v>17</v>
      </c>
      <c r="K10" s="47">
        <f t="shared" si="4"/>
        <v>33898.218181818185</v>
      </c>
      <c r="L10" s="41">
        <f t="shared" si="5"/>
        <v>15</v>
      </c>
      <c r="M10" s="22">
        <f t="shared" si="6"/>
        <v>0.19097222222222221</v>
      </c>
      <c r="N10" s="15">
        <f t="shared" si="7"/>
        <v>17</v>
      </c>
    </row>
    <row r="11" spans="1:14" ht="18.75" customHeight="1">
      <c r="B11" s="43" t="s">
        <v>171</v>
      </c>
      <c r="C11" s="44"/>
      <c r="D11" s="60">
        <v>183014637</v>
      </c>
      <c r="E11" s="45">
        <f t="shared" si="0"/>
        <v>5.4001866544736467E-2</v>
      </c>
      <c r="F11" s="41">
        <f t="shared" si="1"/>
        <v>8</v>
      </c>
      <c r="G11" s="60">
        <v>37039</v>
      </c>
      <c r="H11" s="46">
        <f t="shared" si="2"/>
        <v>3</v>
      </c>
      <c r="I11" s="60">
        <v>2653</v>
      </c>
      <c r="J11" s="41">
        <f t="shared" si="3"/>
        <v>3</v>
      </c>
      <c r="K11" s="47">
        <f t="shared" si="4"/>
        <v>68984.032039200902</v>
      </c>
      <c r="L11" s="41">
        <f t="shared" si="5"/>
        <v>11</v>
      </c>
      <c r="M11" s="22">
        <f t="shared" si="6"/>
        <v>0.70860042735042739</v>
      </c>
      <c r="N11" s="15">
        <f t="shared" si="7"/>
        <v>3</v>
      </c>
    </row>
    <row r="12" spans="1:14" ht="18.75" customHeight="1">
      <c r="B12" s="43" t="s">
        <v>50</v>
      </c>
      <c r="C12" s="44"/>
      <c r="D12" s="60">
        <v>159899840</v>
      </c>
      <c r="E12" s="45">
        <f t="shared" si="0"/>
        <v>4.7181416534485786E-2</v>
      </c>
      <c r="F12" s="41">
        <f t="shared" si="1"/>
        <v>10</v>
      </c>
      <c r="G12" s="60">
        <v>6961</v>
      </c>
      <c r="H12" s="46">
        <f t="shared" si="2"/>
        <v>15</v>
      </c>
      <c r="I12" s="60">
        <v>747</v>
      </c>
      <c r="J12" s="41">
        <f t="shared" si="3"/>
        <v>16</v>
      </c>
      <c r="K12" s="47">
        <f t="shared" si="4"/>
        <v>214056.01070950468</v>
      </c>
      <c r="L12" s="41">
        <f t="shared" si="5"/>
        <v>2</v>
      </c>
      <c r="M12" s="22">
        <f t="shared" si="6"/>
        <v>0.19951923076923078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190373247</v>
      </c>
      <c r="E13" s="45">
        <f t="shared" si="0"/>
        <v>5.6173161047125164E-2</v>
      </c>
      <c r="F13" s="41">
        <f t="shared" si="1"/>
        <v>7</v>
      </c>
      <c r="G13" s="60">
        <v>21440</v>
      </c>
      <c r="H13" s="46">
        <f t="shared" si="2"/>
        <v>5</v>
      </c>
      <c r="I13" s="60">
        <v>1627</v>
      </c>
      <c r="J13" s="41">
        <f t="shared" si="3"/>
        <v>10</v>
      </c>
      <c r="K13" s="47">
        <f t="shared" si="4"/>
        <v>117008.75660725261</v>
      </c>
      <c r="L13" s="41">
        <f t="shared" si="5"/>
        <v>7</v>
      </c>
      <c r="M13" s="22">
        <f t="shared" si="6"/>
        <v>0.43456196581196582</v>
      </c>
      <c r="N13" s="15">
        <f t="shared" si="7"/>
        <v>10</v>
      </c>
    </row>
    <row r="14" spans="1:14" ht="18.75" customHeight="1">
      <c r="B14" s="43" t="s">
        <v>141</v>
      </c>
      <c r="C14" s="44"/>
      <c r="D14" s="60">
        <v>112960051</v>
      </c>
      <c r="E14" s="45">
        <f t="shared" si="0"/>
        <v>3.3330960293567261E-2</v>
      </c>
      <c r="F14" s="41">
        <f t="shared" si="1"/>
        <v>11</v>
      </c>
      <c r="G14" s="60">
        <v>13363</v>
      </c>
      <c r="H14" s="46">
        <f t="shared" si="2"/>
        <v>9</v>
      </c>
      <c r="I14" s="60">
        <v>1703</v>
      </c>
      <c r="J14" s="41">
        <f t="shared" si="3"/>
        <v>9</v>
      </c>
      <c r="K14" s="47">
        <f t="shared" si="4"/>
        <v>66330.035819142693</v>
      </c>
      <c r="L14" s="41">
        <f t="shared" si="5"/>
        <v>12</v>
      </c>
      <c r="M14" s="22">
        <f t="shared" si="6"/>
        <v>0.4548611111111111</v>
      </c>
      <c r="N14" s="15">
        <f t="shared" si="7"/>
        <v>9</v>
      </c>
    </row>
    <row r="15" spans="1:14" ht="18.75" customHeight="1">
      <c r="B15" s="43" t="s">
        <v>86</v>
      </c>
      <c r="C15" s="44"/>
      <c r="D15" s="60">
        <v>13057088</v>
      </c>
      <c r="E15" s="45">
        <f t="shared" si="0"/>
        <v>3.8527362357300417E-3</v>
      </c>
      <c r="F15" s="41">
        <f t="shared" si="1"/>
        <v>18</v>
      </c>
      <c r="G15" s="60">
        <v>3612</v>
      </c>
      <c r="H15" s="46">
        <f t="shared" si="2"/>
        <v>16</v>
      </c>
      <c r="I15" s="60">
        <v>578</v>
      </c>
      <c r="J15" s="41">
        <f t="shared" si="3"/>
        <v>18</v>
      </c>
      <c r="K15" s="47">
        <f t="shared" si="4"/>
        <v>22590.117647058825</v>
      </c>
      <c r="L15" s="41">
        <f t="shared" si="5"/>
        <v>17</v>
      </c>
      <c r="M15" s="22">
        <f t="shared" si="6"/>
        <v>0.15438034188034189</v>
      </c>
      <c r="N15" s="15">
        <f t="shared" si="7"/>
        <v>18</v>
      </c>
    </row>
    <row r="16" spans="1:14" ht="18.75" customHeight="1">
      <c r="B16" s="43" t="s">
        <v>131</v>
      </c>
      <c r="C16" s="44"/>
      <c r="D16" s="60">
        <v>583799152</v>
      </c>
      <c r="E16" s="45">
        <f t="shared" si="0"/>
        <v>0.17226077876620502</v>
      </c>
      <c r="F16" s="41">
        <f t="shared" si="1"/>
        <v>1</v>
      </c>
      <c r="G16" s="60">
        <v>47176</v>
      </c>
      <c r="H16" s="46">
        <f t="shared" si="2"/>
        <v>1</v>
      </c>
      <c r="I16" s="60">
        <v>2905</v>
      </c>
      <c r="J16" s="41">
        <f t="shared" si="3"/>
        <v>1</v>
      </c>
      <c r="K16" s="47">
        <f t="shared" si="4"/>
        <v>200963.56351118762</v>
      </c>
      <c r="L16" s="41">
        <f t="shared" si="5"/>
        <v>5</v>
      </c>
      <c r="M16" s="22">
        <f t="shared" si="6"/>
        <v>0.77590811965811968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179005137</v>
      </c>
      <c r="E17" s="45">
        <f t="shared" si="0"/>
        <v>5.2818789128304899E-2</v>
      </c>
      <c r="F17" s="41">
        <f t="shared" si="1"/>
        <v>9</v>
      </c>
      <c r="G17" s="60">
        <v>14951</v>
      </c>
      <c r="H17" s="46">
        <f t="shared" si="2"/>
        <v>8</v>
      </c>
      <c r="I17" s="60">
        <v>1834</v>
      </c>
      <c r="J17" s="41">
        <f t="shared" si="3"/>
        <v>7</v>
      </c>
      <c r="K17" s="47">
        <f t="shared" si="4"/>
        <v>97603.673391493998</v>
      </c>
      <c r="L17" s="41">
        <f t="shared" si="5"/>
        <v>9</v>
      </c>
      <c r="M17" s="22">
        <f t="shared" si="6"/>
        <v>0.48985042735042733</v>
      </c>
      <c r="N17" s="15">
        <f t="shared" si="7"/>
        <v>7</v>
      </c>
    </row>
    <row r="18" spans="2:15" ht="18.75" customHeight="1">
      <c r="B18" s="17" t="s">
        <v>283</v>
      </c>
      <c r="C18" s="69"/>
      <c r="D18" s="60">
        <v>233215556</v>
      </c>
      <c r="E18" s="45">
        <f t="shared" si="0"/>
        <v>6.881457973915231E-2</v>
      </c>
      <c r="F18" s="41">
        <f t="shared" si="1"/>
        <v>5</v>
      </c>
      <c r="G18" s="60">
        <v>38438</v>
      </c>
      <c r="H18" s="46">
        <f t="shared" si="2"/>
        <v>2</v>
      </c>
      <c r="I18" s="60">
        <v>2771</v>
      </c>
      <c r="J18" s="41">
        <f t="shared" si="3"/>
        <v>2</v>
      </c>
      <c r="K18" s="47">
        <f t="shared" si="4"/>
        <v>84162.957776975818</v>
      </c>
      <c r="L18" s="41">
        <f t="shared" si="5"/>
        <v>10</v>
      </c>
      <c r="M18" s="22">
        <f t="shared" si="6"/>
        <v>0.7401175213675214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57750006</v>
      </c>
      <c r="E19" s="45">
        <f t="shared" si="0"/>
        <v>1.7040211472100619E-2</v>
      </c>
      <c r="F19" s="41">
        <f t="shared" si="1"/>
        <v>14</v>
      </c>
      <c r="G19" s="60">
        <v>13187</v>
      </c>
      <c r="H19" s="46">
        <f t="shared" si="2"/>
        <v>10</v>
      </c>
      <c r="I19" s="60">
        <v>1704</v>
      </c>
      <c r="J19" s="41">
        <f t="shared" si="3"/>
        <v>8</v>
      </c>
      <c r="K19" s="47">
        <f t="shared" si="4"/>
        <v>33890.848591549293</v>
      </c>
      <c r="L19" s="41">
        <f t="shared" si="5"/>
        <v>16</v>
      </c>
      <c r="M19" s="22">
        <f t="shared" si="6"/>
        <v>0.45512820512820512</v>
      </c>
      <c r="N19" s="15">
        <f t="shared" si="7"/>
        <v>8</v>
      </c>
    </row>
    <row r="20" spans="2:15" ht="18.75" customHeight="1">
      <c r="B20" s="17" t="s">
        <v>17</v>
      </c>
      <c r="C20" s="69"/>
      <c r="D20" s="60">
        <v>520274432</v>
      </c>
      <c r="E20" s="45">
        <f t="shared" si="0"/>
        <v>0.15351663071354543</v>
      </c>
      <c r="F20" s="41">
        <f t="shared" si="1"/>
        <v>2</v>
      </c>
      <c r="G20" s="60">
        <v>35071</v>
      </c>
      <c r="H20" s="46">
        <f t="shared" si="2"/>
        <v>4</v>
      </c>
      <c r="I20" s="60">
        <v>2550</v>
      </c>
      <c r="J20" s="41">
        <f t="shared" si="3"/>
        <v>4</v>
      </c>
      <c r="K20" s="47">
        <f t="shared" si="4"/>
        <v>204029.18901960785</v>
      </c>
      <c r="L20" s="41">
        <f t="shared" si="5"/>
        <v>4</v>
      </c>
      <c r="M20" s="22">
        <f t="shared" si="6"/>
        <v>0.68108974358974361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193197142</v>
      </c>
      <c r="E21" s="45">
        <f t="shared" si="0"/>
        <v>5.700640369605247E-2</v>
      </c>
      <c r="F21" s="41">
        <f t="shared" si="1"/>
        <v>6</v>
      </c>
      <c r="G21" s="60">
        <v>15249</v>
      </c>
      <c r="H21" s="46">
        <f t="shared" si="2"/>
        <v>7</v>
      </c>
      <c r="I21" s="60">
        <v>1515</v>
      </c>
      <c r="J21" s="41">
        <f t="shared" si="3"/>
        <v>11</v>
      </c>
      <c r="K21" s="47">
        <f t="shared" si="4"/>
        <v>127522.86600660066</v>
      </c>
      <c r="L21" s="41">
        <f t="shared" si="5"/>
        <v>6</v>
      </c>
      <c r="M21" s="22">
        <f t="shared" si="6"/>
        <v>0.4046474358974359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577</v>
      </c>
      <c r="E22" s="45">
        <f t="shared" si="0"/>
        <v>1.702545627337607E-7</v>
      </c>
      <c r="F22" s="41">
        <f t="shared" si="1"/>
        <v>21</v>
      </c>
      <c r="G22" s="60">
        <v>2</v>
      </c>
      <c r="H22" s="46">
        <f t="shared" si="2"/>
        <v>21</v>
      </c>
      <c r="I22" s="60">
        <v>1</v>
      </c>
      <c r="J22" s="41">
        <f t="shared" si="3"/>
        <v>21</v>
      </c>
      <c r="K22" s="47">
        <f t="shared" si="4"/>
        <v>577</v>
      </c>
      <c r="L22" s="41">
        <f t="shared" si="5"/>
        <v>21</v>
      </c>
      <c r="M22" s="22">
        <f t="shared" si="6"/>
        <v>2.6709401709401712E-4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47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38</v>
      </c>
      <c r="C24" s="44"/>
      <c r="D24" s="60">
        <v>348678</v>
      </c>
      <c r="E24" s="45">
        <f t="shared" si="0"/>
        <v>1.0288391754745617E-4</v>
      </c>
      <c r="F24" s="41">
        <f t="shared" si="1"/>
        <v>19</v>
      </c>
      <c r="G24" s="60">
        <v>523</v>
      </c>
      <c r="H24" s="46">
        <f t="shared" si="2"/>
        <v>19</v>
      </c>
      <c r="I24" s="60">
        <v>128</v>
      </c>
      <c r="J24" s="41">
        <f t="shared" si="3"/>
        <v>19</v>
      </c>
      <c r="K24" s="47">
        <f t="shared" si="4"/>
        <v>2724.046875</v>
      </c>
      <c r="L24" s="41">
        <f t="shared" si="5"/>
        <v>20</v>
      </c>
      <c r="M24" s="22">
        <f t="shared" si="6"/>
        <v>3.4188034188034191E-2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75220465</v>
      </c>
      <c r="E25" s="45">
        <f t="shared" si="0"/>
        <v>2.2195194761187437E-2</v>
      </c>
      <c r="F25" s="41">
        <f t="shared" si="1"/>
        <v>13</v>
      </c>
      <c r="G25" s="60">
        <v>15335</v>
      </c>
      <c r="H25" s="46">
        <f t="shared" si="2"/>
        <v>6</v>
      </c>
      <c r="I25" s="60">
        <v>1880</v>
      </c>
      <c r="J25" s="41">
        <f t="shared" si="3"/>
        <v>6</v>
      </c>
      <c r="K25" s="47">
        <f t="shared" si="4"/>
        <v>40010.88563829787</v>
      </c>
      <c r="L25" s="41">
        <f t="shared" si="5"/>
        <v>13</v>
      </c>
      <c r="M25" s="22">
        <f t="shared" si="6"/>
        <v>0.50213675213675213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292185739</v>
      </c>
      <c r="E26" s="45">
        <f t="shared" si="0"/>
        <v>8.6214827089230034E-2</v>
      </c>
      <c r="F26" s="41">
        <f t="shared" si="1"/>
        <v>4</v>
      </c>
      <c r="G26" s="60">
        <v>7476</v>
      </c>
      <c r="H26" s="46">
        <f t="shared" si="2"/>
        <v>13</v>
      </c>
      <c r="I26" s="60">
        <v>1335</v>
      </c>
      <c r="J26" s="41">
        <f t="shared" si="3"/>
        <v>13</v>
      </c>
      <c r="K26" s="47">
        <f t="shared" si="4"/>
        <v>218865.72209737828</v>
      </c>
      <c r="L26" s="41">
        <f t="shared" si="5"/>
        <v>1</v>
      </c>
      <c r="M26" s="22">
        <f t="shared" si="6"/>
        <v>0.35657051282051283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20009026</v>
      </c>
      <c r="E27" s="45">
        <f t="shared" si="0"/>
        <v>5.9040346141394258E-3</v>
      </c>
      <c r="F27" s="41">
        <f t="shared" si="1"/>
        <v>17</v>
      </c>
      <c r="G27" s="60">
        <v>7226</v>
      </c>
      <c r="H27" s="46">
        <f t="shared" si="2"/>
        <v>14</v>
      </c>
      <c r="I27" s="60">
        <v>1007</v>
      </c>
      <c r="J27" s="41">
        <f t="shared" si="3"/>
        <v>15</v>
      </c>
      <c r="K27" s="47">
        <f t="shared" si="4"/>
        <v>19869.9364448858</v>
      </c>
      <c r="L27" s="41">
        <f t="shared" si="5"/>
        <v>18</v>
      </c>
      <c r="M27" s="22">
        <f t="shared" si="6"/>
        <v>0.2689636752136752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110760703</v>
      </c>
      <c r="E28" s="45">
        <f t="shared" si="0"/>
        <v>3.2682001832493826E-2</v>
      </c>
      <c r="F28" s="41">
        <f t="shared" si="1"/>
        <v>12</v>
      </c>
      <c r="G28" s="60">
        <v>2616</v>
      </c>
      <c r="H28" s="46">
        <f t="shared" si="2"/>
        <v>18</v>
      </c>
      <c r="I28" s="60">
        <v>1127</v>
      </c>
      <c r="J28" s="41">
        <f t="shared" si="3"/>
        <v>14</v>
      </c>
      <c r="K28" s="60">
        <f t="shared" si="4"/>
        <v>98279.239574090505</v>
      </c>
      <c r="L28" s="41">
        <f t="shared" si="5"/>
        <v>8</v>
      </c>
      <c r="M28" s="22">
        <f t="shared" si="6"/>
        <v>0.30101495726495725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14113</v>
      </c>
      <c r="E29" s="50">
        <f t="shared" si="0"/>
        <v>4.1643026756699562E-6</v>
      </c>
      <c r="F29" s="41">
        <f t="shared" si="1"/>
        <v>20</v>
      </c>
      <c r="G29" s="61">
        <v>7</v>
      </c>
      <c r="H29" s="46">
        <f t="shared" si="2"/>
        <v>20</v>
      </c>
      <c r="I29" s="61">
        <v>4</v>
      </c>
      <c r="J29" s="41">
        <f t="shared" si="3"/>
        <v>20</v>
      </c>
      <c r="K29" s="51">
        <f t="shared" si="4"/>
        <v>3528.25</v>
      </c>
      <c r="L29" s="41">
        <f t="shared" si="5"/>
        <v>19</v>
      </c>
      <c r="M29" s="28">
        <f t="shared" si="6"/>
        <v>1.0683760683760685E-3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3389042800</v>
      </c>
      <c r="E30" s="70"/>
      <c r="F30" s="71"/>
      <c r="G30" s="62">
        <v>88700</v>
      </c>
      <c r="H30" s="71"/>
      <c r="I30" s="62">
        <v>3454</v>
      </c>
      <c r="J30" s="71"/>
      <c r="K30" s="54">
        <f>IFERROR(D30/I30,0)</f>
        <v>981193.63057324837</v>
      </c>
      <c r="L30" s="71"/>
      <c r="M30" s="30">
        <f t="shared" si="6"/>
        <v>0.9225427350427351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3" priority="33" stopIfTrue="1">
      <formula>$F8&lt;=5</formula>
    </cfRule>
  </conditionalFormatting>
  <conditionalFormatting sqref="H8:H29">
    <cfRule type="expression" dxfId="42" priority="34" stopIfTrue="1">
      <formula>$H8&lt;=5</formula>
    </cfRule>
  </conditionalFormatting>
  <conditionalFormatting sqref="J8:J29">
    <cfRule type="expression" dxfId="41" priority="35" stopIfTrue="1">
      <formula>$J8&lt;=5</formula>
    </cfRule>
  </conditionalFormatting>
  <conditionalFormatting sqref="L8:L29">
    <cfRule type="expression" dxfId="40" priority="36" stopIfTrue="1">
      <formula>$L8&lt;=5</formula>
    </cfRule>
  </conditionalFormatting>
  <conditionalFormatting sqref="E8:E29">
    <cfRule type="expression" dxfId="39" priority="31" stopIfTrue="1">
      <formula>$F8&lt;=5</formula>
    </cfRule>
  </conditionalFormatting>
  <conditionalFormatting sqref="G8:G29">
    <cfRule type="expression" dxfId="38" priority="29" stopIfTrue="1">
      <formula>$H8&lt;=5</formula>
    </cfRule>
  </conditionalFormatting>
  <conditionalFormatting sqref="I8:I29">
    <cfRule type="expression" dxfId="37" priority="27" stopIfTrue="1">
      <formula>$J8&lt;=5</formula>
    </cfRule>
  </conditionalFormatting>
  <conditionalFormatting sqref="K8:K29">
    <cfRule type="expression" dxfId="36" priority="25" stopIfTrue="1">
      <formula>$L8&lt;=5</formula>
    </cfRule>
  </conditionalFormatting>
  <conditionalFormatting sqref="D8:D29">
    <cfRule type="expression" dxfId="35" priority="23" stopIfTrue="1">
      <formula>$F8&lt;=5</formula>
    </cfRule>
  </conditionalFormatting>
  <conditionalFormatting sqref="N8:N29">
    <cfRule type="expression" dxfId="34" priority="17" stopIfTrue="1">
      <formula>$N8&lt;=5</formula>
    </cfRule>
  </conditionalFormatting>
  <conditionalFormatting sqref="M8:M29">
    <cfRule type="expression" dxfId="33" priority="1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Sheet85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262</v>
      </c>
    </row>
    <row r="3" spans="1:14" s="1" customFormat="1" ht="18.75" customHeight="1">
      <c r="A3" s="35"/>
      <c r="B3" s="116" t="s">
        <v>179</v>
      </c>
      <c r="C3" s="117"/>
      <c r="D3" s="126">
        <v>2331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47960433</v>
      </c>
      <c r="E8" s="40">
        <f t="shared" ref="E8:E29" si="0">IFERROR(D8/$D$30,0)</f>
        <v>2.7385665493385739E-2</v>
      </c>
      <c r="F8" s="41">
        <f>_xlfn.IFS(D8&gt;0,RANK(D8,$D$8:$D$29,0),D8=0,"-")</f>
        <v>12</v>
      </c>
      <c r="G8" s="59">
        <v>4157</v>
      </c>
      <c r="H8" s="46">
        <f>_xlfn.IFS(G8&gt;0,RANK(G8,$G$8:$G$29,0),G8=0,"-")</f>
        <v>13</v>
      </c>
      <c r="I8" s="59">
        <v>857</v>
      </c>
      <c r="J8" s="41">
        <f>_xlfn.IFS(I8&gt;0,RANK(I8,$I$8:$I$29,0),I8=0,"-")</f>
        <v>12</v>
      </c>
      <c r="K8" s="42">
        <f>IFERROR(D8/I8,0)</f>
        <v>55963.165694282383</v>
      </c>
      <c r="L8" s="41">
        <f>_xlfn.IFS(K8&gt;0,RANK(K8,$K$8:$K$29,0),K8=0,"-")</f>
        <v>14</v>
      </c>
      <c r="M8" s="16">
        <f>IFERROR(I8/$D$3,0)</f>
        <v>0.36765336765336765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191117379</v>
      </c>
      <c r="E9" s="45">
        <f t="shared" si="0"/>
        <v>0.10912905251015195</v>
      </c>
      <c r="F9" s="41">
        <f t="shared" ref="F9:F29" si="1">_xlfn.IFS(D9&gt;0,RANK(D9,$D$8:$D$29,0),D9=0,"-")</f>
        <v>3</v>
      </c>
      <c r="G9" s="60">
        <v>5090</v>
      </c>
      <c r="H9" s="46">
        <f t="shared" ref="H9:H29" si="2">_xlfn.IFS(G9&gt;0,RANK(G9,$G$8:$G$29,0),G9=0,"-")</f>
        <v>11</v>
      </c>
      <c r="I9" s="60">
        <v>1054</v>
      </c>
      <c r="J9" s="41">
        <f t="shared" ref="J9:J29" si="3">_xlfn.IFS(I9&gt;0,RANK(I9,$I$8:$I$29,0),I9=0,"-")</f>
        <v>7</v>
      </c>
      <c r="K9" s="47">
        <f t="shared" ref="K9:K29" si="4">IFERROR(D9/I9,0)</f>
        <v>181325.78652751422</v>
      </c>
      <c r="L9" s="41">
        <f t="shared" ref="L9:L29" si="5">_xlfn.IFS(K9&gt;0,RANK(K9,$K$8:$K$29,0),K9=0,"-")</f>
        <v>2</v>
      </c>
      <c r="M9" s="22">
        <f t="shared" ref="M9:M30" si="6">IFERROR(I9/$D$3,0)</f>
        <v>0.45216645216645218</v>
      </c>
      <c r="N9" s="15">
        <f t="shared" ref="N9:N29" si="7">_xlfn.IFS(M9&gt;0,RANK(M9,$M$8:$M$29,0),M9=0,"-")</f>
        <v>7</v>
      </c>
    </row>
    <row r="10" spans="1:14" ht="18.75" customHeight="1">
      <c r="B10" s="43" t="s">
        <v>30</v>
      </c>
      <c r="C10" s="44"/>
      <c r="D10" s="60">
        <v>27881844</v>
      </c>
      <c r="E10" s="45">
        <f t="shared" si="0"/>
        <v>1.5920683058110927E-2</v>
      </c>
      <c r="F10" s="41">
        <f t="shared" si="1"/>
        <v>16</v>
      </c>
      <c r="G10" s="60">
        <v>2192</v>
      </c>
      <c r="H10" s="46">
        <f t="shared" si="2"/>
        <v>16</v>
      </c>
      <c r="I10" s="60">
        <v>433</v>
      </c>
      <c r="J10" s="41">
        <f t="shared" si="3"/>
        <v>17</v>
      </c>
      <c r="K10" s="47">
        <f t="shared" si="4"/>
        <v>64392.249422632798</v>
      </c>
      <c r="L10" s="41">
        <f t="shared" si="5"/>
        <v>11</v>
      </c>
      <c r="M10" s="22">
        <f t="shared" si="6"/>
        <v>0.18575718575718575</v>
      </c>
      <c r="N10" s="15">
        <f t="shared" si="7"/>
        <v>17</v>
      </c>
    </row>
    <row r="11" spans="1:14" ht="18.75" customHeight="1">
      <c r="B11" s="43" t="s">
        <v>31</v>
      </c>
      <c r="C11" s="44"/>
      <c r="D11" s="60">
        <v>99981711</v>
      </c>
      <c r="E11" s="45">
        <f t="shared" si="0"/>
        <v>5.7090095348020842E-2</v>
      </c>
      <c r="F11" s="41">
        <f t="shared" si="1"/>
        <v>7</v>
      </c>
      <c r="G11" s="60">
        <v>19123</v>
      </c>
      <c r="H11" s="46">
        <f t="shared" si="2"/>
        <v>3</v>
      </c>
      <c r="I11" s="60">
        <v>1666</v>
      </c>
      <c r="J11" s="41">
        <f t="shared" si="3"/>
        <v>3</v>
      </c>
      <c r="K11" s="47">
        <f t="shared" si="4"/>
        <v>60013.031812725087</v>
      </c>
      <c r="L11" s="41">
        <f t="shared" si="5"/>
        <v>12</v>
      </c>
      <c r="M11" s="22">
        <f t="shared" si="6"/>
        <v>0.71471471471471471</v>
      </c>
      <c r="N11" s="15">
        <f t="shared" si="7"/>
        <v>3</v>
      </c>
    </row>
    <row r="12" spans="1:14" ht="18.75" customHeight="1">
      <c r="B12" s="43" t="s">
        <v>32</v>
      </c>
      <c r="C12" s="44"/>
      <c r="D12" s="60">
        <v>38848299</v>
      </c>
      <c r="E12" s="45">
        <f t="shared" si="0"/>
        <v>2.2182587913687761E-2</v>
      </c>
      <c r="F12" s="41">
        <f t="shared" si="1"/>
        <v>13</v>
      </c>
      <c r="G12" s="60">
        <v>4158</v>
      </c>
      <c r="H12" s="46">
        <f t="shared" si="2"/>
        <v>12</v>
      </c>
      <c r="I12" s="60">
        <v>436</v>
      </c>
      <c r="J12" s="41">
        <f t="shared" si="3"/>
        <v>16</v>
      </c>
      <c r="K12" s="47">
        <f t="shared" si="4"/>
        <v>89101.603211009176</v>
      </c>
      <c r="L12" s="41">
        <f t="shared" si="5"/>
        <v>7</v>
      </c>
      <c r="M12" s="22">
        <f t="shared" si="6"/>
        <v>0.18704418704418704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88522980</v>
      </c>
      <c r="E13" s="45">
        <f t="shared" si="0"/>
        <v>5.0547098245707578E-2</v>
      </c>
      <c r="F13" s="41">
        <f t="shared" si="1"/>
        <v>9</v>
      </c>
      <c r="G13" s="60">
        <v>11916</v>
      </c>
      <c r="H13" s="46">
        <f t="shared" si="2"/>
        <v>5</v>
      </c>
      <c r="I13" s="60">
        <v>1022</v>
      </c>
      <c r="J13" s="41">
        <f t="shared" si="3"/>
        <v>9</v>
      </c>
      <c r="K13" s="47">
        <f t="shared" si="4"/>
        <v>86617.397260273967</v>
      </c>
      <c r="L13" s="41">
        <f t="shared" si="5"/>
        <v>8</v>
      </c>
      <c r="M13" s="22">
        <f t="shared" si="6"/>
        <v>0.43843843843843844</v>
      </c>
      <c r="N13" s="15">
        <f t="shared" si="7"/>
        <v>9</v>
      </c>
    </row>
    <row r="14" spans="1:14" ht="18.75" customHeight="1">
      <c r="B14" s="43" t="s">
        <v>34</v>
      </c>
      <c r="C14" s="44"/>
      <c r="D14" s="60">
        <v>64412433</v>
      </c>
      <c r="E14" s="45">
        <f t="shared" si="0"/>
        <v>3.6779846081729933E-2</v>
      </c>
      <c r="F14" s="41">
        <f t="shared" si="1"/>
        <v>10</v>
      </c>
      <c r="G14" s="60">
        <v>6415</v>
      </c>
      <c r="H14" s="46">
        <f t="shared" si="2"/>
        <v>10</v>
      </c>
      <c r="I14" s="60">
        <v>1090</v>
      </c>
      <c r="J14" s="41">
        <f t="shared" si="3"/>
        <v>6</v>
      </c>
      <c r="K14" s="47">
        <f t="shared" si="4"/>
        <v>59093.975229357799</v>
      </c>
      <c r="L14" s="41">
        <f t="shared" si="5"/>
        <v>13</v>
      </c>
      <c r="M14" s="22">
        <f t="shared" si="6"/>
        <v>0.4676104676104676</v>
      </c>
      <c r="N14" s="15">
        <f t="shared" si="7"/>
        <v>6</v>
      </c>
    </row>
    <row r="15" spans="1:14" ht="18.75" customHeight="1">
      <c r="B15" s="43" t="s">
        <v>35</v>
      </c>
      <c r="C15" s="44"/>
      <c r="D15" s="60">
        <v>4789380</v>
      </c>
      <c r="E15" s="45">
        <f t="shared" si="0"/>
        <v>2.7347617691590022E-3</v>
      </c>
      <c r="F15" s="41">
        <f t="shared" si="1"/>
        <v>18</v>
      </c>
      <c r="G15" s="60">
        <v>1662</v>
      </c>
      <c r="H15" s="46">
        <f t="shared" si="2"/>
        <v>17</v>
      </c>
      <c r="I15" s="60">
        <v>347</v>
      </c>
      <c r="J15" s="41">
        <f t="shared" si="3"/>
        <v>18</v>
      </c>
      <c r="K15" s="47">
        <f t="shared" si="4"/>
        <v>13802.247838616715</v>
      </c>
      <c r="L15" s="41">
        <f t="shared" si="5"/>
        <v>18</v>
      </c>
      <c r="M15" s="22">
        <f t="shared" si="6"/>
        <v>0.14886314886314886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341122176</v>
      </c>
      <c r="E16" s="45">
        <f t="shared" si="0"/>
        <v>0.19478259932123335</v>
      </c>
      <c r="F16" s="41">
        <f t="shared" si="1"/>
        <v>1</v>
      </c>
      <c r="G16" s="60">
        <v>24904</v>
      </c>
      <c r="H16" s="46">
        <f t="shared" si="2"/>
        <v>1</v>
      </c>
      <c r="I16" s="60">
        <v>1842</v>
      </c>
      <c r="J16" s="41">
        <f t="shared" si="3"/>
        <v>1</v>
      </c>
      <c r="K16" s="47">
        <f t="shared" si="4"/>
        <v>185191.19218241042</v>
      </c>
      <c r="L16" s="41">
        <f t="shared" si="5"/>
        <v>1</v>
      </c>
      <c r="M16" s="22">
        <f t="shared" si="6"/>
        <v>0.79021879021879027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132295517</v>
      </c>
      <c r="E17" s="45">
        <f t="shared" si="0"/>
        <v>7.5541452572718146E-2</v>
      </c>
      <c r="F17" s="41">
        <f t="shared" si="1"/>
        <v>4</v>
      </c>
      <c r="G17" s="60">
        <v>8235</v>
      </c>
      <c r="H17" s="46">
        <f t="shared" si="2"/>
        <v>6</v>
      </c>
      <c r="I17" s="60">
        <v>1205</v>
      </c>
      <c r="J17" s="41">
        <f t="shared" si="3"/>
        <v>5</v>
      </c>
      <c r="K17" s="47">
        <f t="shared" si="4"/>
        <v>109788.81078838174</v>
      </c>
      <c r="L17" s="41">
        <f t="shared" si="5"/>
        <v>5</v>
      </c>
      <c r="M17" s="22">
        <f t="shared" si="6"/>
        <v>0.51694551694551694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122071697</v>
      </c>
      <c r="E18" s="45">
        <f t="shared" si="0"/>
        <v>6.9703596300974585E-2</v>
      </c>
      <c r="F18" s="41">
        <f t="shared" si="1"/>
        <v>6</v>
      </c>
      <c r="G18" s="60">
        <v>20322</v>
      </c>
      <c r="H18" s="46">
        <f t="shared" si="2"/>
        <v>2</v>
      </c>
      <c r="I18" s="60">
        <v>1710</v>
      </c>
      <c r="J18" s="41">
        <f t="shared" si="3"/>
        <v>2</v>
      </c>
      <c r="K18" s="47">
        <f t="shared" si="4"/>
        <v>71386.957309941514</v>
      </c>
      <c r="L18" s="41">
        <f t="shared" si="5"/>
        <v>10</v>
      </c>
      <c r="M18" s="22">
        <f t="shared" si="6"/>
        <v>0.73359073359073357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31142840</v>
      </c>
      <c r="E19" s="45">
        <f t="shared" si="0"/>
        <v>1.7782729333449369E-2</v>
      </c>
      <c r="F19" s="41">
        <f t="shared" si="1"/>
        <v>15</v>
      </c>
      <c r="G19" s="60">
        <v>7753</v>
      </c>
      <c r="H19" s="46">
        <f t="shared" si="2"/>
        <v>7</v>
      </c>
      <c r="I19" s="60">
        <v>1047</v>
      </c>
      <c r="J19" s="41">
        <f t="shared" si="3"/>
        <v>8</v>
      </c>
      <c r="K19" s="47">
        <f t="shared" si="4"/>
        <v>29744.832855778415</v>
      </c>
      <c r="L19" s="41">
        <f t="shared" si="5"/>
        <v>16</v>
      </c>
      <c r="M19" s="22">
        <f t="shared" si="6"/>
        <v>0.44916344916344919</v>
      </c>
      <c r="N19" s="15">
        <f t="shared" si="7"/>
        <v>8</v>
      </c>
    </row>
    <row r="20" spans="2:15" ht="18.75" customHeight="1">
      <c r="B20" s="17" t="s">
        <v>17</v>
      </c>
      <c r="C20" s="69"/>
      <c r="D20" s="60">
        <v>235031079</v>
      </c>
      <c r="E20" s="45">
        <f t="shared" si="0"/>
        <v>0.13420401167027657</v>
      </c>
      <c r="F20" s="41">
        <f t="shared" si="1"/>
        <v>2</v>
      </c>
      <c r="G20" s="60">
        <v>18031</v>
      </c>
      <c r="H20" s="46">
        <f t="shared" si="2"/>
        <v>4</v>
      </c>
      <c r="I20" s="60">
        <v>1530</v>
      </c>
      <c r="J20" s="41">
        <f t="shared" si="3"/>
        <v>4</v>
      </c>
      <c r="K20" s="47">
        <f t="shared" si="4"/>
        <v>153615.0843137255</v>
      </c>
      <c r="L20" s="41">
        <f t="shared" si="5"/>
        <v>4</v>
      </c>
      <c r="M20" s="22">
        <f t="shared" si="6"/>
        <v>0.65637065637065639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96946132</v>
      </c>
      <c r="E21" s="45">
        <f t="shared" si="0"/>
        <v>5.5356763393475179E-2</v>
      </c>
      <c r="F21" s="41">
        <f t="shared" si="1"/>
        <v>8</v>
      </c>
      <c r="G21" s="60">
        <v>7050</v>
      </c>
      <c r="H21" s="46">
        <f t="shared" si="2"/>
        <v>8</v>
      </c>
      <c r="I21" s="60">
        <v>885</v>
      </c>
      <c r="J21" s="41">
        <f t="shared" si="3"/>
        <v>11</v>
      </c>
      <c r="K21" s="47">
        <f t="shared" si="4"/>
        <v>109543.65197740112</v>
      </c>
      <c r="L21" s="41">
        <f t="shared" si="5"/>
        <v>6</v>
      </c>
      <c r="M21" s="22">
        <f t="shared" si="6"/>
        <v>0.37966537966537967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0</v>
      </c>
      <c r="E22" s="45">
        <f t="shared" si="0"/>
        <v>0</v>
      </c>
      <c r="F22" s="41" t="str">
        <f t="shared" si="1"/>
        <v>-</v>
      </c>
      <c r="G22" s="60">
        <v>0</v>
      </c>
      <c r="H22" s="46" t="str">
        <f t="shared" si="2"/>
        <v>-</v>
      </c>
      <c r="I22" s="60">
        <v>0</v>
      </c>
      <c r="J22" s="41" t="str">
        <f t="shared" si="3"/>
        <v>-</v>
      </c>
      <c r="K22" s="60">
        <f t="shared" si="4"/>
        <v>0</v>
      </c>
      <c r="L22" s="41" t="str">
        <f t="shared" si="5"/>
        <v>-</v>
      </c>
      <c r="M22" s="22">
        <f t="shared" si="6"/>
        <v>0</v>
      </c>
      <c r="N22" s="15" t="str">
        <f t="shared" si="7"/>
        <v>-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60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38</v>
      </c>
      <c r="C24" s="44"/>
      <c r="D24" s="60">
        <v>341491</v>
      </c>
      <c r="E24" s="45">
        <f t="shared" si="0"/>
        <v>1.9499319981122333E-4</v>
      </c>
      <c r="F24" s="41">
        <f t="shared" si="1"/>
        <v>19</v>
      </c>
      <c r="G24" s="60">
        <v>190</v>
      </c>
      <c r="H24" s="46">
        <f t="shared" si="2"/>
        <v>19</v>
      </c>
      <c r="I24" s="60">
        <v>71</v>
      </c>
      <c r="J24" s="41">
        <f t="shared" si="3"/>
        <v>19</v>
      </c>
      <c r="K24" s="47">
        <f t="shared" si="4"/>
        <v>4809.7323943661968</v>
      </c>
      <c r="L24" s="41">
        <f t="shared" si="5"/>
        <v>19</v>
      </c>
      <c r="M24" s="22">
        <f t="shared" si="6"/>
        <v>3.0459030459030458E-2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35215920</v>
      </c>
      <c r="E25" s="45">
        <f t="shared" si="0"/>
        <v>2.0108479945579988E-2</v>
      </c>
      <c r="F25" s="41">
        <f t="shared" si="1"/>
        <v>14</v>
      </c>
      <c r="G25" s="60">
        <v>7010</v>
      </c>
      <c r="H25" s="46">
        <f t="shared" si="2"/>
        <v>9</v>
      </c>
      <c r="I25" s="60">
        <v>1016</v>
      </c>
      <c r="J25" s="41">
        <f t="shared" si="3"/>
        <v>10</v>
      </c>
      <c r="K25" s="47">
        <f t="shared" si="4"/>
        <v>34661.338582677163</v>
      </c>
      <c r="L25" s="41">
        <f t="shared" si="5"/>
        <v>15</v>
      </c>
      <c r="M25" s="22">
        <f t="shared" si="6"/>
        <v>0.43586443586443585</v>
      </c>
      <c r="N25" s="15">
        <f t="shared" si="7"/>
        <v>10</v>
      </c>
    </row>
    <row r="26" spans="2:15" ht="18.75" customHeight="1">
      <c r="B26" s="43" t="s">
        <v>40</v>
      </c>
      <c r="C26" s="44"/>
      <c r="D26" s="60">
        <v>128745402</v>
      </c>
      <c r="E26" s="45">
        <f t="shared" si="0"/>
        <v>7.3514317791573636E-2</v>
      </c>
      <c r="F26" s="41">
        <f t="shared" si="1"/>
        <v>5</v>
      </c>
      <c r="G26" s="60">
        <v>3382</v>
      </c>
      <c r="H26" s="46">
        <f t="shared" si="2"/>
        <v>14</v>
      </c>
      <c r="I26" s="60">
        <v>721</v>
      </c>
      <c r="J26" s="41">
        <f t="shared" si="3"/>
        <v>13</v>
      </c>
      <c r="K26" s="47">
        <f t="shared" si="4"/>
        <v>178565.05131761442</v>
      </c>
      <c r="L26" s="41">
        <f t="shared" si="5"/>
        <v>3</v>
      </c>
      <c r="M26" s="22">
        <f t="shared" si="6"/>
        <v>0.30930930930930933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11854234</v>
      </c>
      <c r="E27" s="45">
        <f t="shared" si="0"/>
        <v>6.7688314449604742E-3</v>
      </c>
      <c r="F27" s="41">
        <f t="shared" si="1"/>
        <v>17</v>
      </c>
      <c r="G27" s="60">
        <v>2686</v>
      </c>
      <c r="H27" s="46">
        <f t="shared" si="2"/>
        <v>15</v>
      </c>
      <c r="I27" s="60">
        <v>517</v>
      </c>
      <c r="J27" s="41">
        <f t="shared" si="3"/>
        <v>15</v>
      </c>
      <c r="K27" s="47">
        <f t="shared" si="4"/>
        <v>22928.885880077371</v>
      </c>
      <c r="L27" s="41">
        <f t="shared" si="5"/>
        <v>17</v>
      </c>
      <c r="M27" s="22">
        <f t="shared" si="6"/>
        <v>0.22179322179322181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52978219</v>
      </c>
      <c r="E28" s="45">
        <f t="shared" si="0"/>
        <v>3.0250848318432253E-2</v>
      </c>
      <c r="F28" s="41">
        <f t="shared" si="1"/>
        <v>11</v>
      </c>
      <c r="G28" s="60">
        <v>1293</v>
      </c>
      <c r="H28" s="46">
        <f t="shared" si="2"/>
        <v>18</v>
      </c>
      <c r="I28" s="60">
        <v>615</v>
      </c>
      <c r="J28" s="41">
        <f t="shared" si="3"/>
        <v>14</v>
      </c>
      <c r="K28" s="60">
        <f t="shared" si="4"/>
        <v>86143.445528455282</v>
      </c>
      <c r="L28" s="41">
        <f t="shared" si="5"/>
        <v>9</v>
      </c>
      <c r="M28" s="22">
        <f t="shared" si="6"/>
        <v>0.26383526383526384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37804</v>
      </c>
      <c r="E29" s="50">
        <f t="shared" si="0"/>
        <v>2.1586287561497922E-5</v>
      </c>
      <c r="F29" s="41">
        <f t="shared" si="1"/>
        <v>20</v>
      </c>
      <c r="G29" s="61">
        <v>30</v>
      </c>
      <c r="H29" s="46">
        <f t="shared" si="2"/>
        <v>20</v>
      </c>
      <c r="I29" s="61">
        <v>8</v>
      </c>
      <c r="J29" s="41">
        <f t="shared" si="3"/>
        <v>20</v>
      </c>
      <c r="K29" s="51">
        <f t="shared" si="4"/>
        <v>4725.5</v>
      </c>
      <c r="L29" s="41">
        <f t="shared" si="5"/>
        <v>20</v>
      </c>
      <c r="M29" s="28">
        <f t="shared" si="6"/>
        <v>3.432003432003432E-3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1751296970</v>
      </c>
      <c r="E30" s="70"/>
      <c r="F30" s="71"/>
      <c r="G30" s="62">
        <v>47992</v>
      </c>
      <c r="H30" s="71"/>
      <c r="I30" s="62">
        <v>2166</v>
      </c>
      <c r="J30" s="71"/>
      <c r="K30" s="54">
        <f>IFERROR(D30/I30,0)</f>
        <v>808539.69067405351</v>
      </c>
      <c r="L30" s="71"/>
      <c r="M30" s="30">
        <f t="shared" si="6"/>
        <v>0.92921492921492921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2" priority="51" stopIfTrue="1">
      <formula>$F8&lt;=5</formula>
    </cfRule>
  </conditionalFormatting>
  <conditionalFormatting sqref="H8:H29">
    <cfRule type="expression" dxfId="31" priority="52" stopIfTrue="1">
      <formula>$H8&lt;=5</formula>
    </cfRule>
  </conditionalFormatting>
  <conditionalFormatting sqref="J8:J29">
    <cfRule type="expression" dxfId="30" priority="53" stopIfTrue="1">
      <formula>$J8&lt;=5</formula>
    </cfRule>
  </conditionalFormatting>
  <conditionalFormatting sqref="L8:L29">
    <cfRule type="expression" dxfId="29" priority="54" stopIfTrue="1">
      <formula>$L8&lt;=5</formula>
    </cfRule>
  </conditionalFormatting>
  <conditionalFormatting sqref="E8:E29">
    <cfRule type="expression" dxfId="28" priority="49" stopIfTrue="1">
      <formula>$F8&lt;=5</formula>
    </cfRule>
  </conditionalFormatting>
  <conditionalFormatting sqref="G8:G29">
    <cfRule type="expression" dxfId="27" priority="47" stopIfTrue="1">
      <formula>$H8&lt;=5</formula>
    </cfRule>
  </conditionalFormatting>
  <conditionalFormatting sqref="I8:I29">
    <cfRule type="expression" dxfId="26" priority="45" stopIfTrue="1">
      <formula>$J8&lt;=5</formula>
    </cfRule>
  </conditionalFormatting>
  <conditionalFormatting sqref="K8:K29">
    <cfRule type="expression" dxfId="25" priority="43" stopIfTrue="1">
      <formula>$L8&lt;=5</formula>
    </cfRule>
  </conditionalFormatting>
  <conditionalFormatting sqref="D8:D29">
    <cfRule type="expression" dxfId="24" priority="41" stopIfTrue="1">
      <formula>$F8&lt;=5</formula>
    </cfRule>
  </conditionalFormatting>
  <conditionalFormatting sqref="N8:N29">
    <cfRule type="expression" dxfId="23" priority="35" stopIfTrue="1">
      <formula>$N8&lt;=5</formula>
    </cfRule>
  </conditionalFormatting>
  <conditionalFormatting sqref="M8:M29">
    <cfRule type="expression" dxfId="22" priority="33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Sheet86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263</v>
      </c>
    </row>
    <row r="3" spans="1:14" s="1" customFormat="1" ht="18.75" customHeight="1">
      <c r="A3" s="35"/>
      <c r="B3" s="116" t="s">
        <v>179</v>
      </c>
      <c r="C3" s="117"/>
      <c r="D3" s="126">
        <v>3173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39067995</v>
      </c>
      <c r="E8" s="40">
        <f t="shared" ref="E8:E29" si="0">IFERROR(D8/$D$30,0)</f>
        <v>1.6493336738387952E-2</v>
      </c>
      <c r="F8" s="41">
        <f>_xlfn.IFS(D8&gt;0,RANK(D8,$D$8:$D$29,0),D8=0,"-")</f>
        <v>13</v>
      </c>
      <c r="G8" s="59">
        <v>4558</v>
      </c>
      <c r="H8" s="46">
        <f>_xlfn.IFS(G8&gt;0,RANK(G8,$G$8:$G$29,0),G8=0,"-")</f>
        <v>14</v>
      </c>
      <c r="I8" s="59">
        <v>1050</v>
      </c>
      <c r="J8" s="41">
        <f>_xlfn.IFS(I8&gt;0,RANK(I8,$I$8:$I$29,0),I8=0,"-")</f>
        <v>12</v>
      </c>
      <c r="K8" s="42">
        <f>IFERROR(D8/I8,0)</f>
        <v>37207.614285714284</v>
      </c>
      <c r="L8" s="41">
        <f>_xlfn.IFS(K8&gt;0,RANK(K8,$K$8:$K$29,0),K8=0,"-")</f>
        <v>14</v>
      </c>
      <c r="M8" s="16">
        <f>IFERROR(I8/$D$3,0)</f>
        <v>0.33091711314213679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378323361</v>
      </c>
      <c r="E9" s="45">
        <f t="shared" si="0"/>
        <v>0.15971678579798393</v>
      </c>
      <c r="F9" s="41">
        <f t="shared" ref="F9:F29" si="1">_xlfn.IFS(D9&gt;0,RANK(D9,$D$8:$D$29,0),D9=0,"-")</f>
        <v>2</v>
      </c>
      <c r="G9" s="60">
        <v>6669</v>
      </c>
      <c r="H9" s="46">
        <f t="shared" ref="H9:H29" si="2">_xlfn.IFS(G9&gt;0,RANK(G9,$G$8:$G$29,0),G9=0,"-")</f>
        <v>11</v>
      </c>
      <c r="I9" s="60">
        <v>1357</v>
      </c>
      <c r="J9" s="41">
        <f t="shared" ref="J9:J29" si="3">_xlfn.IFS(I9&gt;0,RANK(I9,$I$8:$I$29,0),I9=0,"-")</f>
        <v>8</v>
      </c>
      <c r="K9" s="47">
        <f t="shared" ref="K9:K29" si="4">IFERROR(D9/I9,0)</f>
        <v>278793.92851879145</v>
      </c>
      <c r="L9" s="41">
        <f t="shared" ref="L9:L29" si="5">_xlfn.IFS(K9&gt;0,RANK(K9,$K$8:$K$29,0),K9=0,"-")</f>
        <v>1</v>
      </c>
      <c r="M9" s="22">
        <f t="shared" ref="M9:M30" si="6">IFERROR(I9/$D$3,0)</f>
        <v>0.42767097384179009</v>
      </c>
      <c r="N9" s="15">
        <f t="shared" ref="N9:N29" si="7">_xlfn.IFS(M9&gt;0,RANK(M9,$M$8:$M$29,0),M9=0,"-")</f>
        <v>8</v>
      </c>
    </row>
    <row r="10" spans="1:14" ht="18.75" customHeight="1">
      <c r="B10" s="43" t="s">
        <v>30</v>
      </c>
      <c r="C10" s="44"/>
      <c r="D10" s="60">
        <v>29403344</v>
      </c>
      <c r="E10" s="45">
        <f t="shared" si="0"/>
        <v>1.2413210706785924E-2</v>
      </c>
      <c r="F10" s="41">
        <f t="shared" si="1"/>
        <v>16</v>
      </c>
      <c r="G10" s="60">
        <v>3265</v>
      </c>
      <c r="H10" s="46">
        <f t="shared" si="2"/>
        <v>16</v>
      </c>
      <c r="I10" s="60">
        <v>652</v>
      </c>
      <c r="J10" s="41">
        <f t="shared" si="3"/>
        <v>16</v>
      </c>
      <c r="K10" s="47">
        <f t="shared" si="4"/>
        <v>45097.15337423313</v>
      </c>
      <c r="L10" s="41">
        <f t="shared" si="5"/>
        <v>13</v>
      </c>
      <c r="M10" s="22">
        <f t="shared" si="6"/>
        <v>0.20548376930349826</v>
      </c>
      <c r="N10" s="15">
        <f t="shared" si="7"/>
        <v>16</v>
      </c>
    </row>
    <row r="11" spans="1:14" ht="18.75" customHeight="1">
      <c r="B11" s="43" t="s">
        <v>31</v>
      </c>
      <c r="C11" s="44"/>
      <c r="D11" s="60">
        <v>152985840</v>
      </c>
      <c r="E11" s="45">
        <f t="shared" si="0"/>
        <v>6.4586037121309683E-2</v>
      </c>
      <c r="F11" s="41">
        <f t="shared" si="1"/>
        <v>7</v>
      </c>
      <c r="G11" s="60">
        <v>27821</v>
      </c>
      <c r="H11" s="46">
        <f t="shared" si="2"/>
        <v>2</v>
      </c>
      <c r="I11" s="60">
        <v>2213</v>
      </c>
      <c r="J11" s="41">
        <f t="shared" si="3"/>
        <v>2</v>
      </c>
      <c r="K11" s="47">
        <f t="shared" si="4"/>
        <v>69130.51965657479</v>
      </c>
      <c r="L11" s="41">
        <f t="shared" si="5"/>
        <v>11</v>
      </c>
      <c r="M11" s="22">
        <f t="shared" si="6"/>
        <v>0.69744721084147498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39127055</v>
      </c>
      <c r="E12" s="45">
        <f t="shared" si="0"/>
        <v>1.6518270100536924E-2</v>
      </c>
      <c r="F12" s="41">
        <f t="shared" si="1"/>
        <v>12</v>
      </c>
      <c r="G12" s="60">
        <v>5555</v>
      </c>
      <c r="H12" s="46">
        <f t="shared" si="2"/>
        <v>12</v>
      </c>
      <c r="I12" s="60">
        <v>537</v>
      </c>
      <c r="J12" s="41">
        <f t="shared" si="3"/>
        <v>17</v>
      </c>
      <c r="K12" s="47">
        <f t="shared" si="4"/>
        <v>72862.299813780264</v>
      </c>
      <c r="L12" s="41">
        <f t="shared" si="5"/>
        <v>10</v>
      </c>
      <c r="M12" s="22">
        <f t="shared" si="6"/>
        <v>0.16924046643554996</v>
      </c>
      <c r="N12" s="15">
        <f t="shared" si="7"/>
        <v>17</v>
      </c>
    </row>
    <row r="13" spans="1:14" ht="18.75" customHeight="1">
      <c r="B13" s="43" t="s">
        <v>33</v>
      </c>
      <c r="C13" s="44"/>
      <c r="D13" s="60">
        <v>114553005</v>
      </c>
      <c r="E13" s="45">
        <f t="shared" si="0"/>
        <v>4.8360845901081917E-2</v>
      </c>
      <c r="F13" s="41">
        <f t="shared" si="1"/>
        <v>9</v>
      </c>
      <c r="G13" s="60">
        <v>15845</v>
      </c>
      <c r="H13" s="46">
        <f t="shared" si="2"/>
        <v>5</v>
      </c>
      <c r="I13" s="60">
        <v>1293</v>
      </c>
      <c r="J13" s="41">
        <f t="shared" si="3"/>
        <v>10</v>
      </c>
      <c r="K13" s="47">
        <f t="shared" si="4"/>
        <v>88594.744779582368</v>
      </c>
      <c r="L13" s="41">
        <f t="shared" si="5"/>
        <v>8</v>
      </c>
      <c r="M13" s="22">
        <f t="shared" si="6"/>
        <v>0.40750078789788846</v>
      </c>
      <c r="N13" s="15">
        <f t="shared" si="7"/>
        <v>10</v>
      </c>
    </row>
    <row r="14" spans="1:14" ht="18.75" customHeight="1">
      <c r="B14" s="43" t="s">
        <v>34</v>
      </c>
      <c r="C14" s="44"/>
      <c r="D14" s="60">
        <v>88724001</v>
      </c>
      <c r="E14" s="45">
        <f t="shared" si="0"/>
        <v>3.7456614430048669E-2</v>
      </c>
      <c r="F14" s="41">
        <f t="shared" si="1"/>
        <v>10</v>
      </c>
      <c r="G14" s="60">
        <v>8123</v>
      </c>
      <c r="H14" s="46">
        <f t="shared" si="2"/>
        <v>10</v>
      </c>
      <c r="I14" s="60">
        <v>1387</v>
      </c>
      <c r="J14" s="41">
        <f t="shared" si="3"/>
        <v>6</v>
      </c>
      <c r="K14" s="47">
        <f t="shared" si="4"/>
        <v>63968.277577505411</v>
      </c>
      <c r="L14" s="41">
        <f t="shared" si="5"/>
        <v>12</v>
      </c>
      <c r="M14" s="22">
        <f t="shared" si="6"/>
        <v>0.43712574850299402</v>
      </c>
      <c r="N14" s="15">
        <f t="shared" si="7"/>
        <v>6</v>
      </c>
    </row>
    <row r="15" spans="1:14" ht="18.75" customHeight="1">
      <c r="B15" s="43" t="s">
        <v>172</v>
      </c>
      <c r="C15" s="44"/>
      <c r="D15" s="60">
        <v>5744373</v>
      </c>
      <c r="E15" s="45">
        <f t="shared" si="0"/>
        <v>2.425102138973444E-3</v>
      </c>
      <c r="F15" s="41">
        <f t="shared" si="1"/>
        <v>18</v>
      </c>
      <c r="G15" s="60">
        <v>1664</v>
      </c>
      <c r="H15" s="46">
        <f t="shared" si="2"/>
        <v>18</v>
      </c>
      <c r="I15" s="60">
        <v>355</v>
      </c>
      <c r="J15" s="41">
        <f t="shared" si="3"/>
        <v>18</v>
      </c>
      <c r="K15" s="47">
        <f t="shared" si="4"/>
        <v>16181.332394366198</v>
      </c>
      <c r="L15" s="41">
        <f t="shared" si="5"/>
        <v>17</v>
      </c>
      <c r="M15" s="22">
        <f t="shared" si="6"/>
        <v>0.11188150015757958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403643240</v>
      </c>
      <c r="E16" s="45">
        <f t="shared" si="0"/>
        <v>0.17040607995096613</v>
      </c>
      <c r="F16" s="41">
        <f t="shared" si="1"/>
        <v>1</v>
      </c>
      <c r="G16" s="60">
        <v>36225</v>
      </c>
      <c r="H16" s="46">
        <f t="shared" si="2"/>
        <v>1</v>
      </c>
      <c r="I16" s="60">
        <v>2441</v>
      </c>
      <c r="J16" s="41">
        <f t="shared" si="3"/>
        <v>1</v>
      </c>
      <c r="K16" s="47">
        <f t="shared" si="4"/>
        <v>165359.78697255225</v>
      </c>
      <c r="L16" s="41">
        <f t="shared" si="5"/>
        <v>3</v>
      </c>
      <c r="M16" s="22">
        <f t="shared" si="6"/>
        <v>0.7693034982666247</v>
      </c>
      <c r="N16" s="15">
        <f t="shared" si="7"/>
        <v>1</v>
      </c>
    </row>
    <row r="17" spans="2:15" ht="18.75" customHeight="1">
      <c r="B17" s="43" t="s">
        <v>55</v>
      </c>
      <c r="C17" s="44"/>
      <c r="D17" s="60">
        <v>153044711</v>
      </c>
      <c r="E17" s="45">
        <f t="shared" si="0"/>
        <v>6.4610890693322418E-2</v>
      </c>
      <c r="F17" s="41">
        <f t="shared" si="1"/>
        <v>6</v>
      </c>
      <c r="G17" s="60">
        <v>10949</v>
      </c>
      <c r="H17" s="46">
        <f t="shared" si="2"/>
        <v>6</v>
      </c>
      <c r="I17" s="60">
        <v>1495</v>
      </c>
      <c r="J17" s="41">
        <f t="shared" si="3"/>
        <v>5</v>
      </c>
      <c r="K17" s="47">
        <f t="shared" si="4"/>
        <v>102371.0441471572</v>
      </c>
      <c r="L17" s="41">
        <f t="shared" si="5"/>
        <v>6</v>
      </c>
      <c r="M17" s="22">
        <f t="shared" si="6"/>
        <v>0.47116293728332809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166815715</v>
      </c>
      <c r="E18" s="45">
        <f t="shared" si="0"/>
        <v>7.0424595906443468E-2</v>
      </c>
      <c r="F18" s="41">
        <f t="shared" si="1"/>
        <v>5</v>
      </c>
      <c r="G18" s="60">
        <v>27138</v>
      </c>
      <c r="H18" s="46">
        <f t="shared" si="2"/>
        <v>3</v>
      </c>
      <c r="I18" s="60">
        <v>2184</v>
      </c>
      <c r="J18" s="41">
        <f t="shared" si="3"/>
        <v>3</v>
      </c>
      <c r="K18" s="47">
        <f t="shared" si="4"/>
        <v>76380.82188644688</v>
      </c>
      <c r="L18" s="41">
        <f t="shared" si="5"/>
        <v>9</v>
      </c>
      <c r="M18" s="22">
        <f t="shared" si="6"/>
        <v>0.68830759533564445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36147419</v>
      </c>
      <c r="E19" s="45">
        <f t="shared" si="0"/>
        <v>1.5260357072089384E-2</v>
      </c>
      <c r="F19" s="41">
        <f t="shared" si="1"/>
        <v>15</v>
      </c>
      <c r="G19" s="60">
        <v>9503</v>
      </c>
      <c r="H19" s="46">
        <f t="shared" si="2"/>
        <v>7</v>
      </c>
      <c r="I19" s="60">
        <v>1325</v>
      </c>
      <c r="J19" s="41">
        <f t="shared" si="3"/>
        <v>9</v>
      </c>
      <c r="K19" s="47">
        <f t="shared" si="4"/>
        <v>27281.070943396226</v>
      </c>
      <c r="L19" s="41">
        <f t="shared" si="5"/>
        <v>16</v>
      </c>
      <c r="M19" s="22">
        <f t="shared" si="6"/>
        <v>0.41758588086983928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306842472</v>
      </c>
      <c r="E20" s="45">
        <f t="shared" si="0"/>
        <v>0.12953969652999536</v>
      </c>
      <c r="F20" s="41">
        <f t="shared" si="1"/>
        <v>3</v>
      </c>
      <c r="G20" s="60">
        <v>23535</v>
      </c>
      <c r="H20" s="46">
        <f t="shared" si="2"/>
        <v>4</v>
      </c>
      <c r="I20" s="60">
        <v>2018</v>
      </c>
      <c r="J20" s="41">
        <f t="shared" si="3"/>
        <v>4</v>
      </c>
      <c r="K20" s="47">
        <f t="shared" si="4"/>
        <v>152052.76114965312</v>
      </c>
      <c r="L20" s="41">
        <f t="shared" si="5"/>
        <v>4</v>
      </c>
      <c r="M20" s="22">
        <f t="shared" si="6"/>
        <v>0.63599117554364959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198025180</v>
      </c>
      <c r="E21" s="45">
        <f t="shared" si="0"/>
        <v>8.3600296775401123E-2</v>
      </c>
      <c r="F21" s="41">
        <f t="shared" si="1"/>
        <v>4</v>
      </c>
      <c r="G21" s="60">
        <v>9429</v>
      </c>
      <c r="H21" s="46">
        <f t="shared" si="2"/>
        <v>8</v>
      </c>
      <c r="I21" s="60">
        <v>1174</v>
      </c>
      <c r="J21" s="41">
        <f t="shared" si="3"/>
        <v>11</v>
      </c>
      <c r="K21" s="47">
        <f t="shared" si="4"/>
        <v>168675.62180579215</v>
      </c>
      <c r="L21" s="41">
        <f t="shared" si="5"/>
        <v>2</v>
      </c>
      <c r="M21" s="22">
        <f t="shared" si="6"/>
        <v>0.36999684840844627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2632</v>
      </c>
      <c r="E22" s="45">
        <f t="shared" si="0"/>
        <v>1.1111515268556036E-6</v>
      </c>
      <c r="F22" s="41">
        <f t="shared" si="1"/>
        <v>21</v>
      </c>
      <c r="G22" s="60">
        <v>3</v>
      </c>
      <c r="H22" s="46">
        <f t="shared" si="2"/>
        <v>21</v>
      </c>
      <c r="I22" s="60">
        <v>2</v>
      </c>
      <c r="J22" s="41">
        <f t="shared" si="3"/>
        <v>21</v>
      </c>
      <c r="K22" s="60">
        <f t="shared" si="4"/>
        <v>1316</v>
      </c>
      <c r="L22" s="41">
        <f t="shared" si="5"/>
        <v>21</v>
      </c>
      <c r="M22" s="22">
        <f t="shared" si="6"/>
        <v>6.3031831074692715E-4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60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173</v>
      </c>
      <c r="C24" s="44"/>
      <c r="D24" s="60">
        <v>559954</v>
      </c>
      <c r="E24" s="45">
        <f t="shared" si="0"/>
        <v>2.3639579865839767E-4</v>
      </c>
      <c r="F24" s="41">
        <f t="shared" si="1"/>
        <v>19</v>
      </c>
      <c r="G24" s="60">
        <v>239</v>
      </c>
      <c r="H24" s="46">
        <f t="shared" si="2"/>
        <v>19</v>
      </c>
      <c r="I24" s="60">
        <v>88</v>
      </c>
      <c r="J24" s="41">
        <f t="shared" si="3"/>
        <v>19</v>
      </c>
      <c r="K24" s="47">
        <f t="shared" si="4"/>
        <v>6363.113636363636</v>
      </c>
      <c r="L24" s="41">
        <f t="shared" si="5"/>
        <v>19</v>
      </c>
      <c r="M24" s="22">
        <f t="shared" si="6"/>
        <v>2.7734005672864798E-2</v>
      </c>
      <c r="N24" s="15">
        <f t="shared" si="7"/>
        <v>19</v>
      </c>
    </row>
    <row r="25" spans="2:15" ht="18.75" customHeight="1">
      <c r="B25" s="43" t="s">
        <v>174</v>
      </c>
      <c r="C25" s="44"/>
      <c r="D25" s="60">
        <v>37710848</v>
      </c>
      <c r="E25" s="45">
        <f t="shared" si="0"/>
        <v>1.5920389944612305E-2</v>
      </c>
      <c r="F25" s="41">
        <f t="shared" si="1"/>
        <v>14</v>
      </c>
      <c r="G25" s="60">
        <v>8962</v>
      </c>
      <c r="H25" s="46">
        <f t="shared" si="2"/>
        <v>9</v>
      </c>
      <c r="I25" s="60">
        <v>1369</v>
      </c>
      <c r="J25" s="41">
        <f t="shared" si="3"/>
        <v>7</v>
      </c>
      <c r="K25" s="47">
        <f t="shared" si="4"/>
        <v>27546.273192111032</v>
      </c>
      <c r="L25" s="41">
        <f t="shared" si="5"/>
        <v>15</v>
      </c>
      <c r="M25" s="22">
        <f t="shared" si="6"/>
        <v>0.43145288370627166</v>
      </c>
      <c r="N25" s="15">
        <f t="shared" si="7"/>
        <v>7</v>
      </c>
    </row>
    <row r="26" spans="2:15" ht="18.75" customHeight="1">
      <c r="B26" s="43" t="s">
        <v>58</v>
      </c>
      <c r="C26" s="44"/>
      <c r="D26" s="60">
        <v>130012050</v>
      </c>
      <c r="E26" s="45">
        <f t="shared" si="0"/>
        <v>5.4887191438878068E-2</v>
      </c>
      <c r="F26" s="41">
        <f t="shared" si="1"/>
        <v>8</v>
      </c>
      <c r="G26" s="60">
        <v>4973</v>
      </c>
      <c r="H26" s="46">
        <f t="shared" si="2"/>
        <v>13</v>
      </c>
      <c r="I26" s="60">
        <v>996</v>
      </c>
      <c r="J26" s="41">
        <f t="shared" si="3"/>
        <v>13</v>
      </c>
      <c r="K26" s="47">
        <f t="shared" si="4"/>
        <v>130534.18674698795</v>
      </c>
      <c r="L26" s="41">
        <f t="shared" si="5"/>
        <v>5</v>
      </c>
      <c r="M26" s="22">
        <f t="shared" si="6"/>
        <v>0.31389851875196972</v>
      </c>
      <c r="N26" s="15">
        <f t="shared" si="7"/>
        <v>13</v>
      </c>
    </row>
    <row r="27" spans="2:15" ht="18.75" customHeight="1">
      <c r="B27" s="43" t="s">
        <v>59</v>
      </c>
      <c r="C27" s="44"/>
      <c r="D27" s="60">
        <v>8057155</v>
      </c>
      <c r="E27" s="45">
        <f t="shared" si="0"/>
        <v>3.4014893922349014E-3</v>
      </c>
      <c r="F27" s="41">
        <f t="shared" si="1"/>
        <v>17</v>
      </c>
      <c r="G27" s="60">
        <v>4227</v>
      </c>
      <c r="H27" s="46">
        <f t="shared" si="2"/>
        <v>15</v>
      </c>
      <c r="I27" s="60">
        <v>759</v>
      </c>
      <c r="J27" s="41">
        <f t="shared" si="3"/>
        <v>15</v>
      </c>
      <c r="K27" s="47">
        <f t="shared" si="4"/>
        <v>10615.487483530962</v>
      </c>
      <c r="L27" s="41">
        <f t="shared" si="5"/>
        <v>18</v>
      </c>
      <c r="M27" s="22">
        <f t="shared" si="6"/>
        <v>0.23920579892845886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79812376</v>
      </c>
      <c r="E28" s="45">
        <f t="shared" si="0"/>
        <v>3.3694393409716389E-2</v>
      </c>
      <c r="F28" s="41">
        <f t="shared" si="1"/>
        <v>11</v>
      </c>
      <c r="G28" s="60">
        <v>2047</v>
      </c>
      <c r="H28" s="46">
        <f t="shared" si="2"/>
        <v>17</v>
      </c>
      <c r="I28" s="60">
        <v>887</v>
      </c>
      <c r="J28" s="41">
        <f t="shared" si="3"/>
        <v>14</v>
      </c>
      <c r="K28" s="60">
        <f t="shared" si="4"/>
        <v>89980.130777903047</v>
      </c>
      <c r="L28" s="41">
        <f t="shared" si="5"/>
        <v>7</v>
      </c>
      <c r="M28" s="22">
        <f t="shared" si="6"/>
        <v>0.27954617081626221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111114</v>
      </c>
      <c r="E29" s="50">
        <f t="shared" si="0"/>
        <v>4.6909001046745265E-5</v>
      </c>
      <c r="F29" s="41">
        <f t="shared" si="1"/>
        <v>20</v>
      </c>
      <c r="G29" s="61">
        <v>109</v>
      </c>
      <c r="H29" s="46">
        <f t="shared" si="2"/>
        <v>20</v>
      </c>
      <c r="I29" s="61">
        <v>18</v>
      </c>
      <c r="J29" s="41">
        <f t="shared" si="3"/>
        <v>20</v>
      </c>
      <c r="K29" s="51">
        <f t="shared" si="4"/>
        <v>6173</v>
      </c>
      <c r="L29" s="41">
        <f t="shared" si="5"/>
        <v>20</v>
      </c>
      <c r="M29" s="28">
        <f t="shared" si="6"/>
        <v>5.6728647967223449E-3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2368713840</v>
      </c>
      <c r="E30" s="70"/>
      <c r="F30" s="71"/>
      <c r="G30" s="62">
        <v>66772</v>
      </c>
      <c r="H30" s="71"/>
      <c r="I30" s="62">
        <v>2907</v>
      </c>
      <c r="J30" s="71"/>
      <c r="K30" s="54">
        <f>IFERROR(D30/I30,0)</f>
        <v>814831.04231166153</v>
      </c>
      <c r="L30" s="71"/>
      <c r="M30" s="30">
        <f t="shared" si="6"/>
        <v>0.91616766467065869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1" priority="51" stopIfTrue="1">
      <formula>$F8&lt;=5</formula>
    </cfRule>
  </conditionalFormatting>
  <conditionalFormatting sqref="H8:H29">
    <cfRule type="expression" dxfId="20" priority="52" stopIfTrue="1">
      <formula>$H8&lt;=5</formula>
    </cfRule>
  </conditionalFormatting>
  <conditionalFormatting sqref="J8:J29">
    <cfRule type="expression" dxfId="19" priority="53" stopIfTrue="1">
      <formula>$J8&lt;=5</formula>
    </cfRule>
  </conditionalFormatting>
  <conditionalFormatting sqref="L8:L29">
    <cfRule type="expression" dxfId="18" priority="54" stopIfTrue="1">
      <formula>$L8&lt;=5</formula>
    </cfRule>
  </conditionalFormatting>
  <conditionalFormatting sqref="E8:E29">
    <cfRule type="expression" dxfId="17" priority="49" stopIfTrue="1">
      <formula>$F8&lt;=5</formula>
    </cfRule>
  </conditionalFormatting>
  <conditionalFormatting sqref="G8:G29">
    <cfRule type="expression" dxfId="16" priority="47" stopIfTrue="1">
      <formula>$H8&lt;=5</formula>
    </cfRule>
  </conditionalFormatting>
  <conditionalFormatting sqref="I8:I29">
    <cfRule type="expression" dxfId="15" priority="45" stopIfTrue="1">
      <formula>$J8&lt;=5</formula>
    </cfRule>
  </conditionalFormatting>
  <conditionalFormatting sqref="K8:K29">
    <cfRule type="expression" dxfId="14" priority="43" stopIfTrue="1">
      <formula>$L8&lt;=5</formula>
    </cfRule>
  </conditionalFormatting>
  <conditionalFormatting sqref="D8:D29">
    <cfRule type="expression" dxfId="13" priority="41" stopIfTrue="1">
      <formula>$F8&lt;=5</formula>
    </cfRule>
  </conditionalFormatting>
  <conditionalFormatting sqref="N8:N29">
    <cfRule type="expression" dxfId="12" priority="35" stopIfTrue="1">
      <formula>$N8&lt;=5</formula>
    </cfRule>
  </conditionalFormatting>
  <conditionalFormatting sqref="M8:M29">
    <cfRule type="expression" dxfId="11" priority="33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Sheet87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264</v>
      </c>
    </row>
    <row r="3" spans="1:14" s="1" customFormat="1" ht="18.75" customHeight="1">
      <c r="A3" s="35"/>
      <c r="B3" s="116" t="s">
        <v>179</v>
      </c>
      <c r="C3" s="117"/>
      <c r="D3" s="126">
        <v>1448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17458697</v>
      </c>
      <c r="E8" s="40">
        <f t="shared" ref="E8:E29" si="0">IFERROR(D8/$D$30,0)</f>
        <v>1.4749028618233139E-2</v>
      </c>
      <c r="F8" s="41">
        <f>_xlfn.IFS(D8&gt;0,RANK(D8,$D$8:$D$29,0),D8=0,"-")</f>
        <v>16</v>
      </c>
      <c r="G8" s="59">
        <v>2331</v>
      </c>
      <c r="H8" s="46">
        <f>_xlfn.IFS(G8&gt;0,RANK(G8,$G$8:$G$29,0),G8=0,"-")</f>
        <v>12</v>
      </c>
      <c r="I8" s="59">
        <v>513</v>
      </c>
      <c r="J8" s="41">
        <f>_xlfn.IFS(I8&gt;0,RANK(I8,$I$8:$I$29,0),I8=0,"-")</f>
        <v>11</v>
      </c>
      <c r="K8" s="42">
        <f>IFERROR(D8/I8,0)</f>
        <v>34032.5477582846</v>
      </c>
      <c r="L8" s="41">
        <f>_xlfn.IFS(K8&gt;0,RANK(K8,$K$8:$K$29,0),K8=0,"-")</f>
        <v>15</v>
      </c>
      <c r="M8" s="16">
        <f>IFERROR(I8/$D$3,0)</f>
        <v>0.35428176795580113</v>
      </c>
      <c r="N8" s="15">
        <f>_xlfn.IFS(M8&gt;0,RANK(M8,$M$8:$M$29,0),M8=0,"-")</f>
        <v>11</v>
      </c>
    </row>
    <row r="9" spans="1:14" ht="18.75" customHeight="1">
      <c r="B9" s="43" t="s">
        <v>175</v>
      </c>
      <c r="C9" s="44"/>
      <c r="D9" s="60">
        <v>140247701</v>
      </c>
      <c r="E9" s="45">
        <f t="shared" si="0"/>
        <v>0.11848062634287108</v>
      </c>
      <c r="F9" s="41">
        <f t="shared" ref="F9:F29" si="1">_xlfn.IFS(D9&gt;0,RANK(D9,$D$8:$D$29,0),D9=0,"-")</f>
        <v>3</v>
      </c>
      <c r="G9" s="60">
        <v>2989</v>
      </c>
      <c r="H9" s="46">
        <f t="shared" ref="H9:H29" si="2">_xlfn.IFS(G9&gt;0,RANK(G9,$G$8:$G$29,0),G9=0,"-")</f>
        <v>11</v>
      </c>
      <c r="I9" s="60">
        <v>642</v>
      </c>
      <c r="J9" s="41">
        <f t="shared" ref="J9:J29" si="3">_xlfn.IFS(I9&gt;0,RANK(I9,$I$8:$I$29,0),I9=0,"-")</f>
        <v>8</v>
      </c>
      <c r="K9" s="47">
        <f t="shared" ref="K9:K29" si="4">IFERROR(D9/I9,0)</f>
        <v>218454.36292834891</v>
      </c>
      <c r="L9" s="41">
        <f t="shared" ref="L9:L29" si="5">_xlfn.IFS(K9&gt;0,RANK(K9,$K$8:$K$29,0),K9=0,"-")</f>
        <v>1</v>
      </c>
      <c r="M9" s="22">
        <f t="shared" ref="M9:M30" si="6">IFERROR(I9/$D$3,0)</f>
        <v>0.44337016574585636</v>
      </c>
      <c r="N9" s="15">
        <f t="shared" ref="N9:N29" si="7">_xlfn.IFS(M9&gt;0,RANK(M9,$M$8:$M$29,0),M9=0,"-")</f>
        <v>8</v>
      </c>
    </row>
    <row r="10" spans="1:14" ht="18.75" customHeight="1">
      <c r="B10" s="43" t="s">
        <v>153</v>
      </c>
      <c r="C10" s="44"/>
      <c r="D10" s="60">
        <v>22725468</v>
      </c>
      <c r="E10" s="45">
        <f t="shared" si="0"/>
        <v>1.919837304552232E-2</v>
      </c>
      <c r="F10" s="41">
        <f t="shared" si="1"/>
        <v>13</v>
      </c>
      <c r="G10" s="60">
        <v>1258</v>
      </c>
      <c r="H10" s="46">
        <f t="shared" si="2"/>
        <v>16</v>
      </c>
      <c r="I10" s="60">
        <v>313</v>
      </c>
      <c r="J10" s="41">
        <f t="shared" si="3"/>
        <v>16</v>
      </c>
      <c r="K10" s="47">
        <f t="shared" si="4"/>
        <v>72605.329073482426</v>
      </c>
      <c r="L10" s="41">
        <f t="shared" si="5"/>
        <v>12</v>
      </c>
      <c r="M10" s="22">
        <f t="shared" si="6"/>
        <v>0.21616022099447513</v>
      </c>
      <c r="N10" s="15">
        <f t="shared" si="7"/>
        <v>16</v>
      </c>
    </row>
    <row r="11" spans="1:14" ht="18.75" customHeight="1">
      <c r="B11" s="43" t="s">
        <v>49</v>
      </c>
      <c r="C11" s="44"/>
      <c r="D11" s="60">
        <v>68489461</v>
      </c>
      <c r="E11" s="45">
        <f t="shared" si="0"/>
        <v>5.7859588280635289E-2</v>
      </c>
      <c r="F11" s="41">
        <f t="shared" si="1"/>
        <v>8</v>
      </c>
      <c r="G11" s="60">
        <v>10617</v>
      </c>
      <c r="H11" s="46">
        <f t="shared" si="2"/>
        <v>3</v>
      </c>
      <c r="I11" s="60">
        <v>962</v>
      </c>
      <c r="J11" s="41">
        <f t="shared" si="3"/>
        <v>4</v>
      </c>
      <c r="K11" s="47">
        <f t="shared" si="4"/>
        <v>71194.865904365899</v>
      </c>
      <c r="L11" s="41">
        <f t="shared" si="5"/>
        <v>13</v>
      </c>
      <c r="M11" s="22">
        <f t="shared" si="6"/>
        <v>0.66436464088397795</v>
      </c>
      <c r="N11" s="15">
        <f t="shared" si="7"/>
        <v>4</v>
      </c>
    </row>
    <row r="12" spans="1:14" ht="18.75" customHeight="1">
      <c r="B12" s="43" t="s">
        <v>32</v>
      </c>
      <c r="C12" s="44"/>
      <c r="D12" s="60">
        <v>22499835</v>
      </c>
      <c r="E12" s="45">
        <f t="shared" si="0"/>
        <v>1.9007759303029521E-2</v>
      </c>
      <c r="F12" s="41">
        <f t="shared" si="1"/>
        <v>14</v>
      </c>
      <c r="G12" s="60">
        <v>2006</v>
      </c>
      <c r="H12" s="46">
        <f t="shared" si="2"/>
        <v>15</v>
      </c>
      <c r="I12" s="60">
        <v>258</v>
      </c>
      <c r="J12" s="41">
        <f t="shared" si="3"/>
        <v>17</v>
      </c>
      <c r="K12" s="47">
        <f t="shared" si="4"/>
        <v>87208.662790697679</v>
      </c>
      <c r="L12" s="41">
        <f t="shared" si="5"/>
        <v>8</v>
      </c>
      <c r="M12" s="22">
        <f t="shared" si="6"/>
        <v>0.17817679558011049</v>
      </c>
      <c r="N12" s="15">
        <f t="shared" si="7"/>
        <v>17</v>
      </c>
    </row>
    <row r="13" spans="1:14" ht="18.75" customHeight="1">
      <c r="B13" s="43" t="s">
        <v>51</v>
      </c>
      <c r="C13" s="44"/>
      <c r="D13" s="60">
        <v>43951819</v>
      </c>
      <c r="E13" s="45">
        <f t="shared" si="0"/>
        <v>3.7130298799183184E-2</v>
      </c>
      <c r="F13" s="41">
        <f t="shared" si="1"/>
        <v>10</v>
      </c>
      <c r="G13" s="60">
        <v>6184</v>
      </c>
      <c r="H13" s="46">
        <f t="shared" si="2"/>
        <v>5</v>
      </c>
      <c r="I13" s="60">
        <v>580</v>
      </c>
      <c r="J13" s="41">
        <f t="shared" si="3"/>
        <v>9</v>
      </c>
      <c r="K13" s="47">
        <f t="shared" si="4"/>
        <v>75778.998275862075</v>
      </c>
      <c r="L13" s="41">
        <f t="shared" si="5"/>
        <v>11</v>
      </c>
      <c r="M13" s="22">
        <f t="shared" si="6"/>
        <v>0.40055248618784528</v>
      </c>
      <c r="N13" s="15">
        <f t="shared" si="7"/>
        <v>9</v>
      </c>
    </row>
    <row r="14" spans="1:14" ht="18.75" customHeight="1">
      <c r="B14" s="43" t="s">
        <v>52</v>
      </c>
      <c r="C14" s="44"/>
      <c r="D14" s="60">
        <v>55299442</v>
      </c>
      <c r="E14" s="45">
        <f t="shared" si="0"/>
        <v>4.6716719617181261E-2</v>
      </c>
      <c r="F14" s="41">
        <f t="shared" si="1"/>
        <v>9</v>
      </c>
      <c r="G14" s="60">
        <v>5163</v>
      </c>
      <c r="H14" s="46">
        <f t="shared" si="2"/>
        <v>6</v>
      </c>
      <c r="I14" s="60">
        <v>715</v>
      </c>
      <c r="J14" s="41">
        <f t="shared" si="3"/>
        <v>5</v>
      </c>
      <c r="K14" s="47">
        <f t="shared" si="4"/>
        <v>77341.876923076925</v>
      </c>
      <c r="L14" s="41">
        <f t="shared" si="5"/>
        <v>10</v>
      </c>
      <c r="M14" s="22">
        <f t="shared" si="6"/>
        <v>0.49378453038674031</v>
      </c>
      <c r="N14" s="15">
        <f t="shared" si="7"/>
        <v>5</v>
      </c>
    </row>
    <row r="15" spans="1:14" ht="18.75" customHeight="1">
      <c r="B15" s="43" t="s">
        <v>53</v>
      </c>
      <c r="C15" s="44"/>
      <c r="D15" s="60">
        <v>3396789</v>
      </c>
      <c r="E15" s="45">
        <f t="shared" si="0"/>
        <v>2.8695920532385392E-3</v>
      </c>
      <c r="F15" s="41">
        <f t="shared" si="1"/>
        <v>18</v>
      </c>
      <c r="G15" s="60">
        <v>506</v>
      </c>
      <c r="H15" s="46">
        <f t="shared" si="2"/>
        <v>18</v>
      </c>
      <c r="I15" s="60">
        <v>148</v>
      </c>
      <c r="J15" s="41">
        <f t="shared" si="3"/>
        <v>18</v>
      </c>
      <c r="K15" s="47">
        <f t="shared" si="4"/>
        <v>22951.277027027027</v>
      </c>
      <c r="L15" s="41">
        <f t="shared" si="5"/>
        <v>17</v>
      </c>
      <c r="M15" s="22">
        <f t="shared" si="6"/>
        <v>0.10220994475138122</v>
      </c>
      <c r="N15" s="15">
        <f t="shared" si="7"/>
        <v>18</v>
      </c>
    </row>
    <row r="16" spans="1:14" ht="18.75" customHeight="1">
      <c r="B16" s="43" t="s">
        <v>93</v>
      </c>
      <c r="C16" s="44"/>
      <c r="D16" s="60">
        <v>223822043</v>
      </c>
      <c r="E16" s="45">
        <f t="shared" si="0"/>
        <v>0.18908385417298942</v>
      </c>
      <c r="F16" s="41">
        <f t="shared" si="1"/>
        <v>1</v>
      </c>
      <c r="G16" s="60">
        <v>13677</v>
      </c>
      <c r="H16" s="46">
        <f t="shared" si="2"/>
        <v>1</v>
      </c>
      <c r="I16" s="60">
        <v>1105</v>
      </c>
      <c r="J16" s="41">
        <f t="shared" si="3"/>
        <v>1</v>
      </c>
      <c r="K16" s="47">
        <f t="shared" si="4"/>
        <v>202553.88506787331</v>
      </c>
      <c r="L16" s="41">
        <f t="shared" si="5"/>
        <v>2</v>
      </c>
      <c r="M16" s="22">
        <f t="shared" si="6"/>
        <v>0.76312154696132595</v>
      </c>
      <c r="N16" s="15">
        <f t="shared" si="7"/>
        <v>1</v>
      </c>
    </row>
    <row r="17" spans="2:15" ht="18.75" customHeight="1">
      <c r="B17" s="43" t="s">
        <v>176</v>
      </c>
      <c r="C17" s="44"/>
      <c r="D17" s="60">
        <v>80456770</v>
      </c>
      <c r="E17" s="45">
        <f t="shared" si="0"/>
        <v>6.7969517041311933E-2</v>
      </c>
      <c r="F17" s="41">
        <f t="shared" si="1"/>
        <v>7</v>
      </c>
      <c r="G17" s="60">
        <v>4601</v>
      </c>
      <c r="H17" s="46">
        <f t="shared" si="2"/>
        <v>7</v>
      </c>
      <c r="I17" s="60">
        <v>714</v>
      </c>
      <c r="J17" s="41">
        <f t="shared" si="3"/>
        <v>6</v>
      </c>
      <c r="K17" s="47">
        <f t="shared" si="4"/>
        <v>112684.55182072829</v>
      </c>
      <c r="L17" s="41">
        <f t="shared" si="5"/>
        <v>6</v>
      </c>
      <c r="M17" s="22">
        <f t="shared" si="6"/>
        <v>0.49309392265193369</v>
      </c>
      <c r="N17" s="15">
        <f t="shared" si="7"/>
        <v>6</v>
      </c>
    </row>
    <row r="18" spans="2:15" ht="18.75" customHeight="1">
      <c r="B18" s="17" t="s">
        <v>283</v>
      </c>
      <c r="C18" s="69"/>
      <c r="D18" s="60">
        <v>82388323</v>
      </c>
      <c r="E18" s="45">
        <f t="shared" si="0"/>
        <v>6.9601284318940609E-2</v>
      </c>
      <c r="F18" s="41">
        <f t="shared" si="1"/>
        <v>6</v>
      </c>
      <c r="G18" s="60">
        <v>11454</v>
      </c>
      <c r="H18" s="46">
        <f t="shared" si="2"/>
        <v>2</v>
      </c>
      <c r="I18" s="60">
        <v>1036</v>
      </c>
      <c r="J18" s="41">
        <f t="shared" si="3"/>
        <v>2</v>
      </c>
      <c r="K18" s="47">
        <f t="shared" si="4"/>
        <v>79525.408301158299</v>
      </c>
      <c r="L18" s="41">
        <f t="shared" si="5"/>
        <v>9</v>
      </c>
      <c r="M18" s="22">
        <f t="shared" si="6"/>
        <v>0.71546961325966851</v>
      </c>
      <c r="N18" s="15">
        <f t="shared" si="7"/>
        <v>2</v>
      </c>
    </row>
    <row r="19" spans="2:15" ht="18.75" customHeight="1">
      <c r="B19" s="17" t="s">
        <v>16</v>
      </c>
      <c r="C19" s="69"/>
      <c r="D19" s="60">
        <v>19772343</v>
      </c>
      <c r="E19" s="45">
        <f t="shared" si="0"/>
        <v>1.6703586341897204E-2</v>
      </c>
      <c r="F19" s="41">
        <f t="shared" si="1"/>
        <v>15</v>
      </c>
      <c r="G19" s="60">
        <v>4418</v>
      </c>
      <c r="H19" s="46">
        <f t="shared" si="2"/>
        <v>8</v>
      </c>
      <c r="I19" s="60">
        <v>703</v>
      </c>
      <c r="J19" s="41">
        <f t="shared" si="3"/>
        <v>7</v>
      </c>
      <c r="K19" s="47">
        <f t="shared" si="4"/>
        <v>28125.66571834993</v>
      </c>
      <c r="L19" s="41">
        <f t="shared" si="5"/>
        <v>16</v>
      </c>
      <c r="M19" s="22">
        <f t="shared" si="6"/>
        <v>0.48549723756906077</v>
      </c>
      <c r="N19" s="15">
        <f t="shared" si="7"/>
        <v>7</v>
      </c>
    </row>
    <row r="20" spans="2:15" ht="18.75" customHeight="1">
      <c r="B20" s="17" t="s">
        <v>17</v>
      </c>
      <c r="C20" s="69"/>
      <c r="D20" s="60">
        <v>147002999</v>
      </c>
      <c r="E20" s="45">
        <f t="shared" si="0"/>
        <v>0.12418747167770294</v>
      </c>
      <c r="F20" s="41">
        <f t="shared" si="1"/>
        <v>2</v>
      </c>
      <c r="G20" s="60">
        <v>10102</v>
      </c>
      <c r="H20" s="46">
        <f t="shared" si="2"/>
        <v>4</v>
      </c>
      <c r="I20" s="60">
        <v>986</v>
      </c>
      <c r="J20" s="41">
        <f t="shared" si="3"/>
        <v>3</v>
      </c>
      <c r="K20" s="47">
        <f t="shared" si="4"/>
        <v>149090.26267748477</v>
      </c>
      <c r="L20" s="41">
        <f t="shared" si="5"/>
        <v>5</v>
      </c>
      <c r="M20" s="22">
        <f t="shared" si="6"/>
        <v>0.68093922651933703</v>
      </c>
      <c r="N20" s="15">
        <f t="shared" si="7"/>
        <v>3</v>
      </c>
    </row>
    <row r="21" spans="2:15" ht="18.75" customHeight="1">
      <c r="B21" s="17" t="s">
        <v>18</v>
      </c>
      <c r="C21" s="69"/>
      <c r="D21" s="60">
        <v>100015092</v>
      </c>
      <c r="E21" s="45">
        <f t="shared" si="0"/>
        <v>8.4492299406033575E-2</v>
      </c>
      <c r="F21" s="41">
        <f t="shared" si="1"/>
        <v>4</v>
      </c>
      <c r="G21" s="60">
        <v>3923</v>
      </c>
      <c r="H21" s="46">
        <f t="shared" si="2"/>
        <v>9</v>
      </c>
      <c r="I21" s="60">
        <v>510</v>
      </c>
      <c r="J21" s="41">
        <f t="shared" si="3"/>
        <v>12</v>
      </c>
      <c r="K21" s="47">
        <f t="shared" si="4"/>
        <v>196108.02352941176</v>
      </c>
      <c r="L21" s="41">
        <f t="shared" si="5"/>
        <v>3</v>
      </c>
      <c r="M21" s="22">
        <f t="shared" si="6"/>
        <v>0.35220994475138123</v>
      </c>
      <c r="N21" s="15">
        <f t="shared" si="7"/>
        <v>12</v>
      </c>
    </row>
    <row r="22" spans="2:15" ht="18.75" customHeight="1">
      <c r="B22" s="17" t="s">
        <v>284</v>
      </c>
      <c r="C22" s="69"/>
      <c r="D22" s="60">
        <v>1250</v>
      </c>
      <c r="E22" s="45">
        <f t="shared" si="0"/>
        <v>1.0559943719048118E-6</v>
      </c>
      <c r="F22" s="41">
        <f t="shared" si="1"/>
        <v>21</v>
      </c>
      <c r="G22" s="60">
        <v>1</v>
      </c>
      <c r="H22" s="46">
        <f t="shared" si="2"/>
        <v>21</v>
      </c>
      <c r="I22" s="60">
        <v>1</v>
      </c>
      <c r="J22" s="41">
        <f t="shared" si="3"/>
        <v>21</v>
      </c>
      <c r="K22" s="47">
        <f t="shared" si="4"/>
        <v>1250</v>
      </c>
      <c r="L22" s="41">
        <f t="shared" si="5"/>
        <v>21</v>
      </c>
      <c r="M22" s="22">
        <f t="shared" si="6"/>
        <v>6.9060773480662981E-4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0</v>
      </c>
      <c r="E23" s="45">
        <f t="shared" si="0"/>
        <v>0</v>
      </c>
      <c r="F23" s="41" t="str">
        <f t="shared" si="1"/>
        <v>-</v>
      </c>
      <c r="G23" s="60">
        <v>0</v>
      </c>
      <c r="H23" s="46" t="str">
        <f t="shared" si="2"/>
        <v>-</v>
      </c>
      <c r="I23" s="60">
        <v>0</v>
      </c>
      <c r="J23" s="41" t="str">
        <f t="shared" si="3"/>
        <v>-</v>
      </c>
      <c r="K23" s="60">
        <f t="shared" si="4"/>
        <v>0</v>
      </c>
      <c r="L23" s="41" t="str">
        <f t="shared" si="5"/>
        <v>-</v>
      </c>
      <c r="M23" s="22">
        <f t="shared" si="6"/>
        <v>0</v>
      </c>
      <c r="N23" s="15" t="str">
        <f t="shared" si="7"/>
        <v>-</v>
      </c>
    </row>
    <row r="24" spans="2:15" ht="18.75" customHeight="1">
      <c r="B24" s="43" t="s">
        <v>95</v>
      </c>
      <c r="C24" s="44"/>
      <c r="D24" s="60">
        <v>186379</v>
      </c>
      <c r="E24" s="45">
        <f t="shared" si="0"/>
        <v>1.5745214003299755E-4</v>
      </c>
      <c r="F24" s="41">
        <f t="shared" si="1"/>
        <v>19</v>
      </c>
      <c r="G24" s="60">
        <v>151</v>
      </c>
      <c r="H24" s="46">
        <f t="shared" si="2"/>
        <v>19</v>
      </c>
      <c r="I24" s="60">
        <v>60</v>
      </c>
      <c r="J24" s="41">
        <f t="shared" si="3"/>
        <v>19</v>
      </c>
      <c r="K24" s="47">
        <f t="shared" si="4"/>
        <v>3106.3166666666666</v>
      </c>
      <c r="L24" s="41">
        <f t="shared" si="5"/>
        <v>20</v>
      </c>
      <c r="M24" s="22">
        <f t="shared" si="6"/>
        <v>4.1436464088397788E-2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24626067</v>
      </c>
      <c r="E25" s="45">
        <f t="shared" si="0"/>
        <v>2.0803990523320652E-2</v>
      </c>
      <c r="F25" s="41">
        <f t="shared" si="1"/>
        <v>12</v>
      </c>
      <c r="G25" s="60">
        <v>3097</v>
      </c>
      <c r="H25" s="46">
        <f t="shared" si="2"/>
        <v>10</v>
      </c>
      <c r="I25" s="60">
        <v>550</v>
      </c>
      <c r="J25" s="41">
        <f t="shared" si="3"/>
        <v>10</v>
      </c>
      <c r="K25" s="47">
        <f t="shared" si="4"/>
        <v>44774.667272727274</v>
      </c>
      <c r="L25" s="41">
        <f t="shared" si="5"/>
        <v>14</v>
      </c>
      <c r="M25" s="22">
        <f t="shared" si="6"/>
        <v>0.37983425414364641</v>
      </c>
      <c r="N25" s="15">
        <f t="shared" si="7"/>
        <v>10</v>
      </c>
    </row>
    <row r="26" spans="2:15" ht="18.75" customHeight="1">
      <c r="B26" s="43" t="s">
        <v>72</v>
      </c>
      <c r="C26" s="44"/>
      <c r="D26" s="60">
        <v>85047603</v>
      </c>
      <c r="E26" s="45">
        <f t="shared" si="0"/>
        <v>7.1847832089595831E-2</v>
      </c>
      <c r="F26" s="41">
        <f t="shared" si="1"/>
        <v>5</v>
      </c>
      <c r="G26" s="60">
        <v>2318</v>
      </c>
      <c r="H26" s="46">
        <f t="shared" si="2"/>
        <v>14</v>
      </c>
      <c r="I26" s="60">
        <v>490</v>
      </c>
      <c r="J26" s="41">
        <f t="shared" si="3"/>
        <v>13</v>
      </c>
      <c r="K26" s="47">
        <f t="shared" si="4"/>
        <v>173566.53673469389</v>
      </c>
      <c r="L26" s="41">
        <f t="shared" si="5"/>
        <v>4</v>
      </c>
      <c r="M26" s="22">
        <f t="shared" si="6"/>
        <v>0.33839779005524862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3792584</v>
      </c>
      <c r="E27" s="45">
        <f t="shared" si="0"/>
        <v>3.2039578871809913E-3</v>
      </c>
      <c r="F27" s="41">
        <f t="shared" si="1"/>
        <v>17</v>
      </c>
      <c r="G27" s="60">
        <v>2319</v>
      </c>
      <c r="H27" s="46">
        <f t="shared" si="2"/>
        <v>13</v>
      </c>
      <c r="I27" s="60">
        <v>354</v>
      </c>
      <c r="J27" s="41">
        <f t="shared" si="3"/>
        <v>15</v>
      </c>
      <c r="K27" s="47">
        <f t="shared" si="4"/>
        <v>10713.514124293786</v>
      </c>
      <c r="L27" s="41">
        <f t="shared" si="5"/>
        <v>18</v>
      </c>
      <c r="M27" s="22">
        <f t="shared" si="6"/>
        <v>0.24447513812154695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42472585</v>
      </c>
      <c r="E28" s="45">
        <f t="shared" si="0"/>
        <v>3.5880648576198985E-2</v>
      </c>
      <c r="F28" s="41">
        <f t="shared" si="1"/>
        <v>11</v>
      </c>
      <c r="G28" s="60">
        <v>867</v>
      </c>
      <c r="H28" s="46">
        <f t="shared" si="2"/>
        <v>17</v>
      </c>
      <c r="I28" s="60">
        <v>408</v>
      </c>
      <c r="J28" s="41">
        <f t="shared" si="3"/>
        <v>14</v>
      </c>
      <c r="K28" s="60">
        <f t="shared" si="4"/>
        <v>104099.47303921569</v>
      </c>
      <c r="L28" s="41">
        <f t="shared" si="5"/>
        <v>7</v>
      </c>
      <c r="M28" s="22">
        <f t="shared" si="6"/>
        <v>0.28176795580110497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65180</v>
      </c>
      <c r="E29" s="50">
        <f t="shared" si="0"/>
        <v>5.5063770528604508E-5</v>
      </c>
      <c r="F29" s="41">
        <f t="shared" si="1"/>
        <v>20</v>
      </c>
      <c r="G29" s="61">
        <v>89</v>
      </c>
      <c r="H29" s="46">
        <f t="shared" si="2"/>
        <v>20</v>
      </c>
      <c r="I29" s="61">
        <v>13</v>
      </c>
      <c r="J29" s="41">
        <f t="shared" si="3"/>
        <v>20</v>
      </c>
      <c r="K29" s="51">
        <f t="shared" si="4"/>
        <v>5013.8461538461543</v>
      </c>
      <c r="L29" s="41">
        <f t="shared" si="5"/>
        <v>19</v>
      </c>
      <c r="M29" s="28">
        <f t="shared" si="6"/>
        <v>8.9779005524861875E-3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1183718430</v>
      </c>
      <c r="E30" s="70"/>
      <c r="F30" s="71"/>
      <c r="G30" s="62">
        <v>29108</v>
      </c>
      <c r="H30" s="71"/>
      <c r="I30" s="62">
        <v>1330</v>
      </c>
      <c r="J30" s="71"/>
      <c r="K30" s="54">
        <f>IFERROR(D30/I30,0)</f>
        <v>890013.85714285716</v>
      </c>
      <c r="L30" s="71"/>
      <c r="M30" s="30">
        <f t="shared" si="6"/>
        <v>0.91850828729281764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0" priority="42" stopIfTrue="1">
      <formula>$F8&lt;=5</formula>
    </cfRule>
  </conditionalFormatting>
  <conditionalFormatting sqref="H8:H29">
    <cfRule type="expression" dxfId="9" priority="43" stopIfTrue="1">
      <formula>$H8&lt;=5</formula>
    </cfRule>
  </conditionalFormatting>
  <conditionalFormatting sqref="J8:J29">
    <cfRule type="expression" dxfId="8" priority="44" stopIfTrue="1">
      <formula>$J8&lt;=5</formula>
    </cfRule>
  </conditionalFormatting>
  <conditionalFormatting sqref="L8:L29">
    <cfRule type="expression" dxfId="7" priority="45" stopIfTrue="1">
      <formula>$L8&lt;=5</formula>
    </cfRule>
  </conditionalFormatting>
  <conditionalFormatting sqref="E8:E29">
    <cfRule type="expression" dxfId="6" priority="40" stopIfTrue="1">
      <formula>$F8&lt;=5</formula>
    </cfRule>
  </conditionalFormatting>
  <conditionalFormatting sqref="G8:G29">
    <cfRule type="expression" dxfId="5" priority="38" stopIfTrue="1">
      <formula>$H8&lt;=5</formula>
    </cfRule>
  </conditionalFormatting>
  <conditionalFormatting sqref="I8:I29">
    <cfRule type="expression" dxfId="4" priority="36" stopIfTrue="1">
      <formula>$J8&lt;=5</formula>
    </cfRule>
  </conditionalFormatting>
  <conditionalFormatting sqref="K8:K29">
    <cfRule type="expression" dxfId="3" priority="34" stopIfTrue="1">
      <formula>$L8&lt;=5</formula>
    </cfRule>
  </conditionalFormatting>
  <conditionalFormatting sqref="D8:D29">
    <cfRule type="expression" dxfId="2" priority="32" stopIfTrue="1">
      <formula>$F8&lt;=5</formula>
    </cfRule>
  </conditionalFormatting>
  <conditionalFormatting sqref="N8:N29">
    <cfRule type="expression" dxfId="1" priority="26" stopIfTrue="1">
      <formula>$N8&lt;=5</formula>
    </cfRule>
  </conditionalFormatting>
  <conditionalFormatting sqref="M8:M29">
    <cfRule type="expression" dxfId="0" priority="2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198</v>
      </c>
    </row>
    <row r="3" spans="1:14" s="1" customFormat="1" ht="18.75" customHeight="1">
      <c r="A3" s="35"/>
      <c r="B3" s="116" t="s">
        <v>179</v>
      </c>
      <c r="C3" s="117"/>
      <c r="D3" s="126">
        <v>12774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28</v>
      </c>
      <c r="C8" s="39"/>
      <c r="D8" s="59">
        <v>195969241</v>
      </c>
      <c r="E8" s="40">
        <f t="shared" ref="E8:E29" si="0">IFERROR(D8/$D$30,0)</f>
        <v>1.8113693140449184E-2</v>
      </c>
      <c r="F8" s="41">
        <f>_xlfn.IFS(D8&gt;0,RANK(D8,$D$8:$D$29,0),D8=0,"-")</f>
        <v>14</v>
      </c>
      <c r="G8" s="59">
        <v>23010</v>
      </c>
      <c r="H8" s="46">
        <f>_xlfn.IFS(G8&gt;0,RANK(G8,$G$8:$G$29,0),G8=0,"-")</f>
        <v>15</v>
      </c>
      <c r="I8" s="59">
        <v>4237</v>
      </c>
      <c r="J8" s="41">
        <f>_xlfn.IFS(I8&gt;0,RANK(I8,$I$8:$I$29,0),I8=0,"-")</f>
        <v>12</v>
      </c>
      <c r="K8" s="42">
        <f>IFERROR(D8/I8,0)</f>
        <v>46251.886004248292</v>
      </c>
      <c r="L8" s="41">
        <f>_xlfn.IFS(K8&gt;0,RANK(K8,$K$8:$K$29,0),K8=0,"-")</f>
        <v>14</v>
      </c>
      <c r="M8" s="16">
        <f>IFERROR(I8/$D$3,0)</f>
        <v>0.33168936903084389</v>
      </c>
      <c r="N8" s="15">
        <f>_xlfn.IFS(M8&gt;0,RANK(M8,$M$8:$M$29,0),M8=0,"-")</f>
        <v>12</v>
      </c>
    </row>
    <row r="9" spans="1:14" ht="18.75" customHeight="1">
      <c r="B9" s="43" t="s">
        <v>29</v>
      </c>
      <c r="C9" s="44"/>
      <c r="D9" s="60">
        <v>1245982789</v>
      </c>
      <c r="E9" s="45">
        <f t="shared" si="0"/>
        <v>0.11516781808746733</v>
      </c>
      <c r="F9" s="41">
        <f t="shared" ref="F9:F29" si="1">_xlfn.IFS(D9&gt;0,RANK(D9,$D$8:$D$29,0),D9=0,"-")</f>
        <v>3</v>
      </c>
      <c r="G9" s="60">
        <v>30155</v>
      </c>
      <c r="H9" s="46">
        <f t="shared" ref="H9:H29" si="2">_xlfn.IFS(G9&gt;0,RANK(G9,$G$8:$G$29,0),G9=0,"-")</f>
        <v>11</v>
      </c>
      <c r="I9" s="60">
        <v>5351</v>
      </c>
      <c r="J9" s="41">
        <f t="shared" ref="J9:J29" si="3">_xlfn.IFS(I9&gt;0,RANK(I9,$I$8:$I$29,0),I9=0,"-")</f>
        <v>8</v>
      </c>
      <c r="K9" s="47">
        <f t="shared" ref="K9:K29" si="4">IFERROR(D9/I9,0)</f>
        <v>232850.45580265371</v>
      </c>
      <c r="L9" s="41">
        <f t="shared" ref="L9:L29" si="5">_xlfn.IFS(K9&gt;0,RANK(K9,$K$8:$K$29,0),K9=0,"-")</f>
        <v>1</v>
      </c>
      <c r="M9" s="22">
        <f t="shared" ref="M9:M30" si="6">IFERROR(I9/$D$3,0)</f>
        <v>0.41889776107718801</v>
      </c>
      <c r="N9" s="15">
        <f t="shared" ref="N9:N29" si="7">_xlfn.IFS(M9&gt;0,RANK(M9,$M$8:$M$29,0),M9=0,"-")</f>
        <v>8</v>
      </c>
    </row>
    <row r="10" spans="1:14" ht="18.75" customHeight="1">
      <c r="B10" s="43" t="s">
        <v>30</v>
      </c>
      <c r="C10" s="44"/>
      <c r="D10" s="60">
        <v>204978339</v>
      </c>
      <c r="E10" s="45">
        <f t="shared" si="0"/>
        <v>1.894641584637748E-2</v>
      </c>
      <c r="F10" s="41">
        <f t="shared" si="1"/>
        <v>13</v>
      </c>
      <c r="G10" s="60">
        <v>13288</v>
      </c>
      <c r="H10" s="46">
        <f t="shared" si="2"/>
        <v>16</v>
      </c>
      <c r="I10" s="60">
        <v>2321</v>
      </c>
      <c r="J10" s="41">
        <f t="shared" si="3"/>
        <v>17</v>
      </c>
      <c r="K10" s="47">
        <f t="shared" si="4"/>
        <v>88314.665661352861</v>
      </c>
      <c r="L10" s="41">
        <f t="shared" si="5"/>
        <v>10</v>
      </c>
      <c r="M10" s="22">
        <f t="shared" si="6"/>
        <v>0.18169719743228432</v>
      </c>
      <c r="N10" s="15">
        <f t="shared" si="7"/>
        <v>17</v>
      </c>
    </row>
    <row r="11" spans="1:14" ht="18.75" customHeight="1">
      <c r="B11" s="43" t="s">
        <v>63</v>
      </c>
      <c r="C11" s="44"/>
      <c r="D11" s="60">
        <v>735210645</v>
      </c>
      <c r="E11" s="45">
        <f t="shared" si="0"/>
        <v>6.7956481074097339E-2</v>
      </c>
      <c r="F11" s="41">
        <f t="shared" si="1"/>
        <v>6</v>
      </c>
      <c r="G11" s="60">
        <v>136038</v>
      </c>
      <c r="H11" s="46">
        <f t="shared" si="2"/>
        <v>2</v>
      </c>
      <c r="I11" s="60">
        <v>9092</v>
      </c>
      <c r="J11" s="41">
        <f t="shared" si="3"/>
        <v>2</v>
      </c>
      <c r="K11" s="47">
        <f t="shared" si="4"/>
        <v>80863.467333919936</v>
      </c>
      <c r="L11" s="41">
        <f t="shared" si="5"/>
        <v>12</v>
      </c>
      <c r="M11" s="22">
        <f t="shared" si="6"/>
        <v>0.71175825896351963</v>
      </c>
      <c r="N11" s="15">
        <f t="shared" si="7"/>
        <v>2</v>
      </c>
    </row>
    <row r="12" spans="1:14" ht="18.75" customHeight="1">
      <c r="B12" s="43" t="s">
        <v>32</v>
      </c>
      <c r="C12" s="44"/>
      <c r="D12" s="60">
        <v>209245848</v>
      </c>
      <c r="E12" s="45">
        <f t="shared" si="0"/>
        <v>1.9340867282254121E-2</v>
      </c>
      <c r="F12" s="41">
        <f t="shared" si="1"/>
        <v>12</v>
      </c>
      <c r="G12" s="60">
        <v>25127</v>
      </c>
      <c r="H12" s="46">
        <f t="shared" si="2"/>
        <v>13</v>
      </c>
      <c r="I12" s="60">
        <v>2395</v>
      </c>
      <c r="J12" s="41">
        <f t="shared" si="3"/>
        <v>16</v>
      </c>
      <c r="K12" s="47">
        <f t="shared" si="4"/>
        <v>87367.786221294358</v>
      </c>
      <c r="L12" s="41">
        <f t="shared" si="5"/>
        <v>11</v>
      </c>
      <c r="M12" s="22">
        <f t="shared" si="6"/>
        <v>0.18749021449819947</v>
      </c>
      <c r="N12" s="15">
        <f t="shared" si="7"/>
        <v>16</v>
      </c>
    </row>
    <row r="13" spans="1:14" ht="18.75" customHeight="1">
      <c r="B13" s="43" t="s">
        <v>33</v>
      </c>
      <c r="C13" s="44"/>
      <c r="D13" s="60">
        <v>493638870</v>
      </c>
      <c r="E13" s="45">
        <f t="shared" si="0"/>
        <v>4.5627686098851025E-2</v>
      </c>
      <c r="F13" s="41">
        <f t="shared" si="1"/>
        <v>9</v>
      </c>
      <c r="G13" s="60">
        <v>75889</v>
      </c>
      <c r="H13" s="46">
        <f t="shared" si="2"/>
        <v>5</v>
      </c>
      <c r="I13" s="60">
        <v>5476</v>
      </c>
      <c r="J13" s="41">
        <f t="shared" si="3"/>
        <v>7</v>
      </c>
      <c r="K13" s="47">
        <f t="shared" si="4"/>
        <v>90145.885682980283</v>
      </c>
      <c r="L13" s="41">
        <f t="shared" si="5"/>
        <v>8</v>
      </c>
      <c r="M13" s="22">
        <f t="shared" si="6"/>
        <v>0.42868326287772035</v>
      </c>
      <c r="N13" s="15">
        <f t="shared" si="7"/>
        <v>7</v>
      </c>
    </row>
    <row r="14" spans="1:14" ht="18.75" customHeight="1">
      <c r="B14" s="43" t="s">
        <v>34</v>
      </c>
      <c r="C14" s="44"/>
      <c r="D14" s="60">
        <v>383574848</v>
      </c>
      <c r="E14" s="45">
        <f t="shared" si="0"/>
        <v>3.5454324656319092E-2</v>
      </c>
      <c r="F14" s="41">
        <f t="shared" si="1"/>
        <v>10</v>
      </c>
      <c r="G14" s="60">
        <v>35208</v>
      </c>
      <c r="H14" s="46">
        <f t="shared" si="2"/>
        <v>10</v>
      </c>
      <c r="I14" s="60">
        <v>5030</v>
      </c>
      <c r="J14" s="41">
        <f t="shared" si="3"/>
        <v>10</v>
      </c>
      <c r="K14" s="47">
        <f t="shared" si="4"/>
        <v>76257.425049701793</v>
      </c>
      <c r="L14" s="41">
        <f t="shared" si="5"/>
        <v>13</v>
      </c>
      <c r="M14" s="22">
        <f t="shared" si="6"/>
        <v>0.393768592453421</v>
      </c>
      <c r="N14" s="15">
        <f t="shared" si="7"/>
        <v>10</v>
      </c>
    </row>
    <row r="15" spans="1:14" ht="18.75" customHeight="1">
      <c r="B15" s="43" t="s">
        <v>35</v>
      </c>
      <c r="C15" s="44"/>
      <c r="D15" s="60">
        <v>36239056</v>
      </c>
      <c r="E15" s="45">
        <f t="shared" si="0"/>
        <v>3.3496233221802082E-3</v>
      </c>
      <c r="F15" s="41">
        <f t="shared" si="1"/>
        <v>18</v>
      </c>
      <c r="G15" s="60">
        <v>8628</v>
      </c>
      <c r="H15" s="46">
        <f t="shared" si="2"/>
        <v>18</v>
      </c>
      <c r="I15" s="60">
        <v>1748</v>
      </c>
      <c r="J15" s="41">
        <f t="shared" si="3"/>
        <v>18</v>
      </c>
      <c r="K15" s="47">
        <f t="shared" si="4"/>
        <v>20731.725400457664</v>
      </c>
      <c r="L15" s="41">
        <f t="shared" si="5"/>
        <v>18</v>
      </c>
      <c r="M15" s="22">
        <f t="shared" si="6"/>
        <v>0.13684045717864413</v>
      </c>
      <c r="N15" s="15">
        <f t="shared" si="7"/>
        <v>18</v>
      </c>
    </row>
    <row r="16" spans="1:14" ht="18.75" customHeight="1">
      <c r="B16" s="43" t="s">
        <v>36</v>
      </c>
      <c r="C16" s="44"/>
      <c r="D16" s="60">
        <v>2088300629</v>
      </c>
      <c r="E16" s="45">
        <f t="shared" si="0"/>
        <v>0.19302435721896283</v>
      </c>
      <c r="F16" s="41">
        <f t="shared" si="1"/>
        <v>1</v>
      </c>
      <c r="G16" s="60">
        <v>160197</v>
      </c>
      <c r="H16" s="46">
        <f t="shared" si="2"/>
        <v>1</v>
      </c>
      <c r="I16" s="60">
        <v>9738</v>
      </c>
      <c r="J16" s="41">
        <f t="shared" si="3"/>
        <v>1</v>
      </c>
      <c r="K16" s="47">
        <f t="shared" si="4"/>
        <v>214448.61665639761</v>
      </c>
      <c r="L16" s="41">
        <f t="shared" si="5"/>
        <v>2</v>
      </c>
      <c r="M16" s="22">
        <f t="shared" si="6"/>
        <v>0.76232973226867073</v>
      </c>
      <c r="N16" s="15">
        <f t="shared" si="7"/>
        <v>1</v>
      </c>
    </row>
    <row r="17" spans="2:15" ht="18.75" customHeight="1">
      <c r="B17" s="43" t="s">
        <v>37</v>
      </c>
      <c r="C17" s="44"/>
      <c r="D17" s="60">
        <v>690736810</v>
      </c>
      <c r="E17" s="45">
        <f t="shared" si="0"/>
        <v>6.3845706363442778E-2</v>
      </c>
      <c r="F17" s="41">
        <f t="shared" si="1"/>
        <v>7</v>
      </c>
      <c r="G17" s="60">
        <v>54041</v>
      </c>
      <c r="H17" s="46">
        <f t="shared" si="2"/>
        <v>6</v>
      </c>
      <c r="I17" s="60">
        <v>6377</v>
      </c>
      <c r="J17" s="41">
        <f t="shared" si="3"/>
        <v>5</v>
      </c>
      <c r="K17" s="47">
        <f t="shared" si="4"/>
        <v>108316.89038732946</v>
      </c>
      <c r="L17" s="41">
        <f t="shared" si="5"/>
        <v>6</v>
      </c>
      <c r="M17" s="22">
        <f t="shared" si="6"/>
        <v>0.49921715985595744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804452635</v>
      </c>
      <c r="E18" s="45">
        <f t="shared" si="0"/>
        <v>7.4356608731345614E-2</v>
      </c>
      <c r="F18" s="41">
        <f t="shared" si="1"/>
        <v>5</v>
      </c>
      <c r="G18" s="60">
        <v>126424</v>
      </c>
      <c r="H18" s="46">
        <f t="shared" si="2"/>
        <v>4</v>
      </c>
      <c r="I18" s="60">
        <v>8710</v>
      </c>
      <c r="J18" s="41">
        <f t="shared" si="3"/>
        <v>3</v>
      </c>
      <c r="K18" s="47">
        <f t="shared" si="4"/>
        <v>92359.65958668197</v>
      </c>
      <c r="L18" s="41">
        <f t="shared" si="5"/>
        <v>7</v>
      </c>
      <c r="M18" s="22">
        <f t="shared" si="6"/>
        <v>0.68185376546109289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178864846</v>
      </c>
      <c r="E19" s="45">
        <f t="shared" si="0"/>
        <v>1.6532711549654366E-2</v>
      </c>
      <c r="F19" s="41">
        <f t="shared" si="1"/>
        <v>16</v>
      </c>
      <c r="G19" s="60">
        <v>44877</v>
      </c>
      <c r="H19" s="46">
        <f t="shared" si="2"/>
        <v>9</v>
      </c>
      <c r="I19" s="60">
        <v>5333</v>
      </c>
      <c r="J19" s="41">
        <f t="shared" si="3"/>
        <v>9</v>
      </c>
      <c r="K19" s="47">
        <f t="shared" si="4"/>
        <v>33539.254828426776</v>
      </c>
      <c r="L19" s="41">
        <f t="shared" si="5"/>
        <v>16</v>
      </c>
      <c r="M19" s="22">
        <f t="shared" si="6"/>
        <v>0.41748864881791137</v>
      </c>
      <c r="N19" s="15">
        <f t="shared" si="7"/>
        <v>9</v>
      </c>
    </row>
    <row r="20" spans="2:15" ht="18.75" customHeight="1">
      <c r="B20" s="17" t="s">
        <v>17</v>
      </c>
      <c r="C20" s="69"/>
      <c r="D20" s="60">
        <v>1420259477</v>
      </c>
      <c r="E20" s="45">
        <f t="shared" si="0"/>
        <v>0.13127644019498369</v>
      </c>
      <c r="F20" s="41">
        <f t="shared" si="1"/>
        <v>2</v>
      </c>
      <c r="G20" s="60">
        <v>130862</v>
      </c>
      <c r="H20" s="46">
        <f t="shared" si="2"/>
        <v>3</v>
      </c>
      <c r="I20" s="60">
        <v>8526</v>
      </c>
      <c r="J20" s="41">
        <f t="shared" si="3"/>
        <v>4</v>
      </c>
      <c r="K20" s="47">
        <f t="shared" si="4"/>
        <v>166579.8119868637</v>
      </c>
      <c r="L20" s="41">
        <f t="shared" si="5"/>
        <v>4</v>
      </c>
      <c r="M20" s="22">
        <f t="shared" si="6"/>
        <v>0.66744950681070925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848802215</v>
      </c>
      <c r="E21" s="45">
        <f t="shared" si="0"/>
        <v>7.8455898389908921E-2</v>
      </c>
      <c r="F21" s="41">
        <f t="shared" si="1"/>
        <v>4</v>
      </c>
      <c r="G21" s="60">
        <v>48069</v>
      </c>
      <c r="H21" s="46">
        <f t="shared" si="2"/>
        <v>7</v>
      </c>
      <c r="I21" s="60">
        <v>4883</v>
      </c>
      <c r="J21" s="41">
        <f t="shared" si="3"/>
        <v>11</v>
      </c>
      <c r="K21" s="47">
        <f t="shared" si="4"/>
        <v>173828.01863608437</v>
      </c>
      <c r="L21" s="41">
        <f t="shared" si="5"/>
        <v>3</v>
      </c>
      <c r="M21" s="22">
        <f t="shared" si="6"/>
        <v>0.382260842335995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25815</v>
      </c>
      <c r="E22" s="45">
        <f t="shared" si="0"/>
        <v>2.3861141985067734E-6</v>
      </c>
      <c r="F22" s="41">
        <f t="shared" si="1"/>
        <v>21</v>
      </c>
      <c r="G22" s="60">
        <v>24</v>
      </c>
      <c r="H22" s="46">
        <f t="shared" si="2"/>
        <v>21</v>
      </c>
      <c r="I22" s="60">
        <v>12</v>
      </c>
      <c r="J22" s="41">
        <f t="shared" si="3"/>
        <v>21</v>
      </c>
      <c r="K22" s="47">
        <f t="shared" si="4"/>
        <v>2151.25</v>
      </c>
      <c r="L22" s="41">
        <f t="shared" si="5"/>
        <v>21</v>
      </c>
      <c r="M22" s="22">
        <f t="shared" si="6"/>
        <v>9.3940817285110385E-4</v>
      </c>
      <c r="N22" s="15">
        <f t="shared" si="7"/>
        <v>21</v>
      </c>
    </row>
    <row r="23" spans="2:15" ht="18.75" customHeight="1">
      <c r="B23" s="17" t="s">
        <v>285</v>
      </c>
      <c r="C23" s="69"/>
      <c r="D23" s="60">
        <v>909</v>
      </c>
      <c r="E23" s="45">
        <f t="shared" si="0"/>
        <v>8.4020058355322757E-8</v>
      </c>
      <c r="F23" s="41">
        <f t="shared" si="1"/>
        <v>22</v>
      </c>
      <c r="G23" s="60">
        <v>2</v>
      </c>
      <c r="H23" s="46">
        <f t="shared" si="2"/>
        <v>22</v>
      </c>
      <c r="I23" s="60">
        <v>1</v>
      </c>
      <c r="J23" s="41">
        <f t="shared" si="3"/>
        <v>22</v>
      </c>
      <c r="K23" s="47">
        <f t="shared" si="4"/>
        <v>909</v>
      </c>
      <c r="L23" s="41">
        <f t="shared" si="5"/>
        <v>22</v>
      </c>
      <c r="M23" s="22">
        <f t="shared" si="6"/>
        <v>7.8284014404258654E-5</v>
      </c>
      <c r="N23" s="15">
        <f t="shared" si="7"/>
        <v>22</v>
      </c>
    </row>
    <row r="24" spans="2:15" ht="18.75" customHeight="1">
      <c r="B24" s="43" t="s">
        <v>38</v>
      </c>
      <c r="C24" s="44"/>
      <c r="D24" s="60">
        <v>2431270</v>
      </c>
      <c r="E24" s="45">
        <f t="shared" si="0"/>
        <v>2.247254645517553E-4</v>
      </c>
      <c r="F24" s="41">
        <f t="shared" si="1"/>
        <v>19</v>
      </c>
      <c r="G24" s="60">
        <v>1708</v>
      </c>
      <c r="H24" s="46">
        <f t="shared" si="2"/>
        <v>19</v>
      </c>
      <c r="I24" s="60">
        <v>351</v>
      </c>
      <c r="J24" s="41">
        <f t="shared" si="3"/>
        <v>19</v>
      </c>
      <c r="K24" s="47">
        <f t="shared" si="4"/>
        <v>6926.6951566951566</v>
      </c>
      <c r="L24" s="41">
        <f t="shared" si="5"/>
        <v>19</v>
      </c>
      <c r="M24" s="22">
        <f t="shared" si="6"/>
        <v>2.7477689055894785E-2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190950349</v>
      </c>
      <c r="E25" s="45">
        <f t="shared" si="0"/>
        <v>1.764979039158333E-2</v>
      </c>
      <c r="F25" s="41">
        <f t="shared" si="1"/>
        <v>15</v>
      </c>
      <c r="G25" s="60">
        <v>46598</v>
      </c>
      <c r="H25" s="46">
        <f t="shared" si="2"/>
        <v>8</v>
      </c>
      <c r="I25" s="60">
        <v>5647</v>
      </c>
      <c r="J25" s="41">
        <f t="shared" si="3"/>
        <v>6</v>
      </c>
      <c r="K25" s="47">
        <f t="shared" si="4"/>
        <v>33814.476536213922</v>
      </c>
      <c r="L25" s="41">
        <f t="shared" si="5"/>
        <v>15</v>
      </c>
      <c r="M25" s="22">
        <f t="shared" si="6"/>
        <v>0.4420698293408486</v>
      </c>
      <c r="N25" s="15">
        <f t="shared" si="7"/>
        <v>6</v>
      </c>
    </row>
    <row r="26" spans="2:15" ht="18.75" customHeight="1">
      <c r="B26" s="43" t="s">
        <v>40</v>
      </c>
      <c r="C26" s="44"/>
      <c r="D26" s="60">
        <v>671549623</v>
      </c>
      <c r="E26" s="45">
        <f t="shared" si="0"/>
        <v>6.2072209585209016E-2</v>
      </c>
      <c r="F26" s="41">
        <f t="shared" si="1"/>
        <v>8</v>
      </c>
      <c r="G26" s="60">
        <v>27526</v>
      </c>
      <c r="H26" s="46">
        <f t="shared" si="2"/>
        <v>12</v>
      </c>
      <c r="I26" s="60">
        <v>4204</v>
      </c>
      <c r="J26" s="41">
        <f t="shared" si="3"/>
        <v>13</v>
      </c>
      <c r="K26" s="47">
        <f t="shared" si="4"/>
        <v>159740.63344433872</v>
      </c>
      <c r="L26" s="41">
        <f t="shared" si="5"/>
        <v>5</v>
      </c>
      <c r="M26" s="22">
        <f t="shared" si="6"/>
        <v>0.32910599655550338</v>
      </c>
      <c r="N26" s="15">
        <f t="shared" si="7"/>
        <v>13</v>
      </c>
    </row>
    <row r="27" spans="2:15" ht="18.75" customHeight="1">
      <c r="B27" s="43" t="s">
        <v>41</v>
      </c>
      <c r="C27" s="44"/>
      <c r="D27" s="60">
        <v>71332052</v>
      </c>
      <c r="E27" s="45">
        <f t="shared" si="0"/>
        <v>6.5933148202914384E-3</v>
      </c>
      <c r="F27" s="41">
        <f t="shared" si="1"/>
        <v>17</v>
      </c>
      <c r="G27" s="60">
        <v>23336</v>
      </c>
      <c r="H27" s="46">
        <f t="shared" si="2"/>
        <v>14</v>
      </c>
      <c r="I27" s="60">
        <v>3319</v>
      </c>
      <c r="J27" s="41">
        <f t="shared" si="3"/>
        <v>15</v>
      </c>
      <c r="K27" s="47">
        <f t="shared" si="4"/>
        <v>21492.031334739379</v>
      </c>
      <c r="L27" s="41">
        <f t="shared" si="5"/>
        <v>17</v>
      </c>
      <c r="M27" s="22">
        <f t="shared" si="6"/>
        <v>0.25982464380773446</v>
      </c>
      <c r="N27" s="15">
        <f t="shared" si="7"/>
        <v>15</v>
      </c>
    </row>
    <row r="28" spans="2:15" ht="18.75" customHeight="1">
      <c r="B28" s="43" t="s">
        <v>64</v>
      </c>
      <c r="C28" s="44"/>
      <c r="D28" s="60">
        <v>346193128</v>
      </c>
      <c r="E28" s="45">
        <f t="shared" si="0"/>
        <v>3.1999083406789572E-2</v>
      </c>
      <c r="F28" s="41">
        <f t="shared" si="1"/>
        <v>11</v>
      </c>
      <c r="G28" s="60">
        <v>9843</v>
      </c>
      <c r="H28" s="46">
        <f t="shared" si="2"/>
        <v>17</v>
      </c>
      <c r="I28" s="60">
        <v>3919</v>
      </c>
      <c r="J28" s="41">
        <f t="shared" si="3"/>
        <v>14</v>
      </c>
      <c r="K28" s="47">
        <f t="shared" si="4"/>
        <v>88337.108446032158</v>
      </c>
      <c r="L28" s="41">
        <f t="shared" si="5"/>
        <v>9</v>
      </c>
      <c r="M28" s="22">
        <f t="shared" si="6"/>
        <v>0.30679505245028965</v>
      </c>
      <c r="N28" s="15">
        <f t="shared" si="7"/>
        <v>14</v>
      </c>
    </row>
    <row r="29" spans="2:15" ht="18.75" customHeight="1" thickBot="1">
      <c r="B29" s="48" t="s">
        <v>43</v>
      </c>
      <c r="C29" s="49"/>
      <c r="D29" s="61">
        <v>105746</v>
      </c>
      <c r="E29" s="50">
        <f t="shared" si="0"/>
        <v>9.7742410240285587E-6</v>
      </c>
      <c r="F29" s="41">
        <f t="shared" si="1"/>
        <v>20</v>
      </c>
      <c r="G29" s="61">
        <v>84</v>
      </c>
      <c r="H29" s="46">
        <f t="shared" si="2"/>
        <v>20</v>
      </c>
      <c r="I29" s="61">
        <v>18</v>
      </c>
      <c r="J29" s="41">
        <f t="shared" si="3"/>
        <v>20</v>
      </c>
      <c r="K29" s="51">
        <f t="shared" si="4"/>
        <v>5874.7777777777774</v>
      </c>
      <c r="L29" s="41">
        <f t="shared" si="5"/>
        <v>20</v>
      </c>
      <c r="M29" s="28">
        <f t="shared" si="6"/>
        <v>1.4091122592766556E-3</v>
      </c>
      <c r="N29" s="15">
        <f t="shared" si="7"/>
        <v>20</v>
      </c>
    </row>
    <row r="30" spans="2:15" ht="18.75" customHeight="1" thickTop="1">
      <c r="B30" s="52" t="s">
        <v>65</v>
      </c>
      <c r="C30" s="53"/>
      <c r="D30" s="62">
        <v>10818845140</v>
      </c>
      <c r="E30" s="70"/>
      <c r="F30" s="71"/>
      <c r="G30" s="62">
        <v>310163</v>
      </c>
      <c r="H30" s="71"/>
      <c r="I30" s="62">
        <v>11280</v>
      </c>
      <c r="J30" s="71"/>
      <c r="K30" s="54">
        <f>IFERROR(D30/I30,0)</f>
        <v>959117.47695035464</v>
      </c>
      <c r="L30" s="71"/>
      <c r="M30" s="30">
        <f t="shared" si="6"/>
        <v>0.88304368248003762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58" priority="24" stopIfTrue="1">
      <formula>$F8&lt;=5</formula>
    </cfRule>
  </conditionalFormatting>
  <conditionalFormatting sqref="H8:H29">
    <cfRule type="expression" dxfId="757" priority="25" stopIfTrue="1">
      <formula>$H8&lt;=5</formula>
    </cfRule>
  </conditionalFormatting>
  <conditionalFormatting sqref="J8:J29">
    <cfRule type="expression" dxfId="756" priority="26" stopIfTrue="1">
      <formula>$J8&lt;=5</formula>
    </cfRule>
  </conditionalFormatting>
  <conditionalFormatting sqref="L8:L29">
    <cfRule type="expression" dxfId="755" priority="27" stopIfTrue="1">
      <formula>$L8&lt;=5</formula>
    </cfRule>
  </conditionalFormatting>
  <conditionalFormatting sqref="E8:E29">
    <cfRule type="expression" dxfId="754" priority="22" stopIfTrue="1">
      <formula>$F8&lt;=5</formula>
    </cfRule>
  </conditionalFormatting>
  <conditionalFormatting sqref="G8:G29">
    <cfRule type="expression" dxfId="753" priority="20" stopIfTrue="1">
      <formula>$H8&lt;=5</formula>
    </cfRule>
  </conditionalFormatting>
  <conditionalFormatting sqref="I8:I29">
    <cfRule type="expression" dxfId="752" priority="18" stopIfTrue="1">
      <formula>$J8&lt;=5</formula>
    </cfRule>
  </conditionalFormatting>
  <conditionalFormatting sqref="K8:K29">
    <cfRule type="expression" dxfId="751" priority="16" stopIfTrue="1">
      <formula>$L8&lt;=5</formula>
    </cfRule>
  </conditionalFormatting>
  <conditionalFormatting sqref="D8:D29">
    <cfRule type="expression" dxfId="750" priority="14" stopIfTrue="1">
      <formula>$F8&lt;=5</formula>
    </cfRule>
  </conditionalFormatting>
  <conditionalFormatting sqref="N8:N29">
    <cfRule type="expression" dxfId="749" priority="8" stopIfTrue="1">
      <formula>$N8&lt;=5</formula>
    </cfRule>
  </conditionalFormatting>
  <conditionalFormatting sqref="M8:M29">
    <cfRule type="expression" dxfId="748" priority="6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/>
  <dimension ref="A1:O40"/>
  <sheetViews>
    <sheetView showGridLines="0" zoomScaleNormal="100" zoomScaleSheetLayoutView="100" workbookViewId="0"/>
  </sheetViews>
  <sheetFormatPr defaultColWidth="9" defaultRowHeight="13.5"/>
  <cols>
    <col min="1" max="1" width="4.625" style="36" customWidth="1"/>
    <col min="2" max="2" width="35.125" style="36" customWidth="1"/>
    <col min="3" max="3" width="3.625" style="36" customWidth="1"/>
    <col min="4" max="4" width="13.625" style="36" customWidth="1"/>
    <col min="5" max="5" width="6.375" style="36" customWidth="1"/>
    <col min="6" max="6" width="3.625" style="36" customWidth="1"/>
    <col min="7" max="7" width="9" style="36"/>
    <col min="8" max="8" width="3.625" style="36" customWidth="1"/>
    <col min="9" max="9" width="9" style="36"/>
    <col min="10" max="10" width="3.625" style="36" customWidth="1"/>
    <col min="11" max="11" width="9" style="36"/>
    <col min="12" max="12" width="3.625" style="36" customWidth="1"/>
    <col min="13" max="13" width="9" style="1"/>
    <col min="14" max="14" width="3.625" style="1" customWidth="1"/>
    <col min="15" max="16384" width="9" style="36"/>
  </cols>
  <sheetData>
    <row r="1" spans="1:14" ht="16.5" customHeight="1">
      <c r="B1" s="36" t="s">
        <v>192</v>
      </c>
    </row>
    <row r="2" spans="1:14" ht="16.5" customHeight="1">
      <c r="B2" s="36" t="s">
        <v>199</v>
      </c>
    </row>
    <row r="3" spans="1:14" s="1" customFormat="1" ht="18.75" customHeight="1">
      <c r="A3" s="35"/>
      <c r="B3" s="116" t="s">
        <v>179</v>
      </c>
      <c r="C3" s="117"/>
      <c r="D3" s="126">
        <v>11462</v>
      </c>
      <c r="E3" s="126"/>
      <c r="F3" s="126"/>
    </row>
    <row r="4" spans="1:14" s="1" customFormat="1" ht="18.75" customHeight="1">
      <c r="A4" s="35"/>
    </row>
    <row r="5" spans="1:14" ht="18.75" customHeight="1">
      <c r="B5" s="37" t="s">
        <v>269</v>
      </c>
      <c r="C5" s="37"/>
    </row>
    <row r="6" spans="1:14" ht="24.95" customHeight="1">
      <c r="B6" s="119" t="s">
        <v>181</v>
      </c>
      <c r="C6" s="120"/>
      <c r="D6" s="114" t="s">
        <v>0</v>
      </c>
      <c r="E6" s="114"/>
      <c r="F6" s="114"/>
      <c r="G6" s="114" t="s">
        <v>1</v>
      </c>
      <c r="H6" s="114"/>
      <c r="I6" s="114" t="s">
        <v>2</v>
      </c>
      <c r="J6" s="114"/>
      <c r="K6" s="114" t="s">
        <v>3</v>
      </c>
      <c r="L6" s="114"/>
      <c r="M6" s="115" t="s">
        <v>180</v>
      </c>
      <c r="N6" s="115"/>
    </row>
    <row r="7" spans="1:14" ht="50.1" customHeight="1" thickBot="1">
      <c r="B7" s="121"/>
      <c r="C7" s="122"/>
      <c r="D7" s="5" t="s">
        <v>282</v>
      </c>
      <c r="E7" s="6" t="s">
        <v>185</v>
      </c>
      <c r="F7" s="7" t="s">
        <v>4</v>
      </c>
      <c r="G7" s="5" t="s">
        <v>178</v>
      </c>
      <c r="H7" s="8" t="s">
        <v>4</v>
      </c>
      <c r="I7" s="5" t="s">
        <v>188</v>
      </c>
      <c r="J7" s="8" t="s">
        <v>4</v>
      </c>
      <c r="K7" s="9" t="s">
        <v>5</v>
      </c>
      <c r="L7" s="8" t="s">
        <v>4</v>
      </c>
      <c r="M7" s="10" t="s">
        <v>286</v>
      </c>
      <c r="N7" s="8" t="s">
        <v>4</v>
      </c>
    </row>
    <row r="8" spans="1:14" ht="18.75" customHeight="1">
      <c r="B8" s="38" t="s">
        <v>46</v>
      </c>
      <c r="C8" s="39"/>
      <c r="D8" s="59">
        <v>154556351</v>
      </c>
      <c r="E8" s="40">
        <f t="shared" ref="E8:E29" si="0">IFERROR(D8/$D$30,0)</f>
        <v>1.4865365964654088E-2</v>
      </c>
      <c r="F8" s="41">
        <f>_xlfn.IFS(D8&gt;0,RANK(D8,$D$8:$D$29,0),D8=0,"-")</f>
        <v>15</v>
      </c>
      <c r="G8" s="59">
        <v>21132</v>
      </c>
      <c r="H8" s="46">
        <f>_xlfn.IFS(G8&gt;0,RANK(G8,$G$8:$G$29,0),G8=0,"-")</f>
        <v>15</v>
      </c>
      <c r="I8" s="59">
        <v>4107</v>
      </c>
      <c r="J8" s="41">
        <f>_xlfn.IFS(I8&gt;0,RANK(I8,$I$8:$I$29,0),I8=0,"-")</f>
        <v>12</v>
      </c>
      <c r="K8" s="42">
        <f>IFERROR(D8/I8,0)</f>
        <v>37632.420501582666</v>
      </c>
      <c r="L8" s="41">
        <f>_xlfn.IFS(K8&gt;0,RANK(K8,$K$8:$K$29,0),K8=0,"-")</f>
        <v>16</v>
      </c>
      <c r="M8" s="16">
        <f>IFERROR(I8/$D$3,0)</f>
        <v>0.35831443029139765</v>
      </c>
      <c r="N8" s="15">
        <f>_xlfn.IFS(M8&gt;0,RANK(M8,$M$8:$M$29,0),M8=0,"-")</f>
        <v>12</v>
      </c>
    </row>
    <row r="9" spans="1:14" ht="18.75" customHeight="1">
      <c r="B9" s="43" t="s">
        <v>47</v>
      </c>
      <c r="C9" s="44"/>
      <c r="D9" s="60">
        <v>1206815787</v>
      </c>
      <c r="E9" s="45">
        <f t="shared" si="0"/>
        <v>0.11607260529641411</v>
      </c>
      <c r="F9" s="41">
        <f t="shared" ref="F9:F29" si="1">_xlfn.IFS(D9&gt;0,RANK(D9,$D$8:$D$29,0),D9=0,"-")</f>
        <v>3</v>
      </c>
      <c r="G9" s="60">
        <v>26089</v>
      </c>
      <c r="H9" s="46">
        <f t="shared" ref="H9:H29" si="2">_xlfn.IFS(G9&gt;0,RANK(G9,$G$8:$G$29,0),G9=0,"-")</f>
        <v>12</v>
      </c>
      <c r="I9" s="60">
        <v>5182</v>
      </c>
      <c r="J9" s="41">
        <f t="shared" ref="J9:J29" si="3">_xlfn.IFS(I9&gt;0,RANK(I9,$I$8:$I$29,0),I9=0,"-")</f>
        <v>7</v>
      </c>
      <c r="K9" s="47">
        <f t="shared" ref="K9:K29" si="4">IFERROR(D9/I9,0)</f>
        <v>232886.10324199151</v>
      </c>
      <c r="L9" s="41">
        <f t="shared" ref="L9:L29" si="5">_xlfn.IFS(K9&gt;0,RANK(K9,$K$8:$K$29,0),K9=0,"-")</f>
        <v>1</v>
      </c>
      <c r="M9" s="22">
        <f t="shared" ref="M9:M30" si="6">IFERROR(I9/$D$3,0)</f>
        <v>0.45210259989530621</v>
      </c>
      <c r="N9" s="15">
        <f t="shared" ref="N9:N29" si="7">_xlfn.IFS(M9&gt;0,RANK(M9,$M$8:$M$29,0),M9=0,"-")</f>
        <v>7</v>
      </c>
    </row>
    <row r="10" spans="1:14" ht="18.75" customHeight="1">
      <c r="B10" s="43" t="s">
        <v>48</v>
      </c>
      <c r="C10" s="44"/>
      <c r="D10" s="60">
        <v>158478001</v>
      </c>
      <c r="E10" s="45">
        <f t="shared" si="0"/>
        <v>1.5242553715646512E-2</v>
      </c>
      <c r="F10" s="41">
        <f t="shared" si="1"/>
        <v>14</v>
      </c>
      <c r="G10" s="60">
        <v>11884</v>
      </c>
      <c r="H10" s="46">
        <f t="shared" si="2"/>
        <v>16</v>
      </c>
      <c r="I10" s="60">
        <v>2571</v>
      </c>
      <c r="J10" s="41">
        <f t="shared" si="3"/>
        <v>16</v>
      </c>
      <c r="K10" s="47">
        <f t="shared" si="4"/>
        <v>61640.607156748345</v>
      </c>
      <c r="L10" s="41">
        <f t="shared" si="5"/>
        <v>14</v>
      </c>
      <c r="M10" s="22">
        <f t="shared" si="6"/>
        <v>0.22430640376897576</v>
      </c>
      <c r="N10" s="15">
        <f t="shared" si="7"/>
        <v>16</v>
      </c>
    </row>
    <row r="11" spans="1:14" ht="18.75" customHeight="1">
      <c r="B11" s="43" t="s">
        <v>49</v>
      </c>
      <c r="C11" s="44"/>
      <c r="D11" s="60">
        <v>804373352</v>
      </c>
      <c r="E11" s="45">
        <f t="shared" si="0"/>
        <v>7.7365337447022939E-2</v>
      </c>
      <c r="F11" s="41">
        <f t="shared" si="1"/>
        <v>5</v>
      </c>
      <c r="G11" s="60">
        <v>108088</v>
      </c>
      <c r="H11" s="46">
        <f t="shared" si="2"/>
        <v>3</v>
      </c>
      <c r="I11" s="60">
        <v>8339</v>
      </c>
      <c r="J11" s="41">
        <f t="shared" si="3"/>
        <v>2</v>
      </c>
      <c r="K11" s="47">
        <f t="shared" si="4"/>
        <v>96459.209977215491</v>
      </c>
      <c r="L11" s="41">
        <f t="shared" si="5"/>
        <v>7</v>
      </c>
      <c r="M11" s="22">
        <f t="shared" si="6"/>
        <v>0.72753446169952884</v>
      </c>
      <c r="N11" s="15">
        <f t="shared" si="7"/>
        <v>2</v>
      </c>
    </row>
    <row r="12" spans="1:14" ht="18.75" customHeight="1">
      <c r="B12" s="43" t="s">
        <v>50</v>
      </c>
      <c r="C12" s="44"/>
      <c r="D12" s="60">
        <v>209450771</v>
      </c>
      <c r="E12" s="45">
        <f t="shared" si="0"/>
        <v>2.0145159628503117E-2</v>
      </c>
      <c r="F12" s="41">
        <f t="shared" si="1"/>
        <v>12</v>
      </c>
      <c r="G12" s="60">
        <v>27018</v>
      </c>
      <c r="H12" s="46">
        <f t="shared" si="2"/>
        <v>11</v>
      </c>
      <c r="I12" s="60">
        <v>2455</v>
      </c>
      <c r="J12" s="41">
        <f t="shared" si="3"/>
        <v>17</v>
      </c>
      <c r="K12" s="47">
        <f t="shared" si="4"/>
        <v>85315.996334012219</v>
      </c>
      <c r="L12" s="41">
        <f t="shared" si="5"/>
        <v>12</v>
      </c>
      <c r="M12" s="22">
        <f t="shared" si="6"/>
        <v>0.214186005932647</v>
      </c>
      <c r="N12" s="15">
        <f t="shared" si="7"/>
        <v>17</v>
      </c>
    </row>
    <row r="13" spans="1:14" ht="18.75" customHeight="1">
      <c r="B13" s="43" t="s">
        <v>66</v>
      </c>
      <c r="C13" s="44"/>
      <c r="D13" s="60">
        <v>458336460</v>
      </c>
      <c r="E13" s="45">
        <f t="shared" si="0"/>
        <v>4.4083204402542084E-2</v>
      </c>
      <c r="F13" s="41">
        <f t="shared" si="1"/>
        <v>9</v>
      </c>
      <c r="G13" s="60">
        <v>69302</v>
      </c>
      <c r="H13" s="46">
        <f t="shared" si="2"/>
        <v>5</v>
      </c>
      <c r="I13" s="60">
        <v>5219</v>
      </c>
      <c r="J13" s="41">
        <f t="shared" si="3"/>
        <v>6</v>
      </c>
      <c r="K13" s="47">
        <f t="shared" si="4"/>
        <v>87820.74343744012</v>
      </c>
      <c r="L13" s="41">
        <f t="shared" si="5"/>
        <v>10</v>
      </c>
      <c r="M13" s="22">
        <f t="shared" si="6"/>
        <v>0.45533065782585935</v>
      </c>
      <c r="N13" s="15">
        <f t="shared" si="7"/>
        <v>6</v>
      </c>
    </row>
    <row r="14" spans="1:14" ht="18.75" customHeight="1">
      <c r="B14" s="43" t="s">
        <v>67</v>
      </c>
      <c r="C14" s="44"/>
      <c r="D14" s="60">
        <v>325280708</v>
      </c>
      <c r="E14" s="45">
        <f t="shared" si="0"/>
        <v>3.1285784986356105E-2</v>
      </c>
      <c r="F14" s="41">
        <f t="shared" si="1"/>
        <v>11</v>
      </c>
      <c r="G14" s="60">
        <v>31843</v>
      </c>
      <c r="H14" s="46">
        <f t="shared" si="2"/>
        <v>10</v>
      </c>
      <c r="I14" s="60">
        <v>5155</v>
      </c>
      <c r="J14" s="41">
        <f t="shared" si="3"/>
        <v>8</v>
      </c>
      <c r="K14" s="47">
        <f t="shared" si="4"/>
        <v>63100.040349175557</v>
      </c>
      <c r="L14" s="41">
        <f t="shared" si="5"/>
        <v>13</v>
      </c>
      <c r="M14" s="22">
        <f t="shared" si="6"/>
        <v>0.4497469900540918</v>
      </c>
      <c r="N14" s="15">
        <f t="shared" si="7"/>
        <v>8</v>
      </c>
    </row>
    <row r="15" spans="1:14" ht="18.75" customHeight="1">
      <c r="B15" s="43" t="s">
        <v>68</v>
      </c>
      <c r="C15" s="44"/>
      <c r="D15" s="60">
        <v>34917434</v>
      </c>
      <c r="E15" s="45">
        <f t="shared" si="0"/>
        <v>3.3583895556427534E-3</v>
      </c>
      <c r="F15" s="41">
        <f t="shared" si="1"/>
        <v>18</v>
      </c>
      <c r="G15" s="60">
        <v>8575</v>
      </c>
      <c r="H15" s="46">
        <f t="shared" si="2"/>
        <v>18</v>
      </c>
      <c r="I15" s="60">
        <v>1878</v>
      </c>
      <c r="J15" s="41">
        <f t="shared" si="3"/>
        <v>18</v>
      </c>
      <c r="K15" s="47">
        <f t="shared" si="4"/>
        <v>18592.882854100106</v>
      </c>
      <c r="L15" s="41">
        <f t="shared" si="5"/>
        <v>19</v>
      </c>
      <c r="M15" s="22">
        <f t="shared" si="6"/>
        <v>0.16384575117780492</v>
      </c>
      <c r="N15" s="15">
        <f t="shared" si="7"/>
        <v>18</v>
      </c>
    </row>
    <row r="16" spans="1:14" ht="18.75" customHeight="1">
      <c r="B16" s="43" t="s">
        <v>69</v>
      </c>
      <c r="C16" s="44"/>
      <c r="D16" s="60">
        <v>1961055008</v>
      </c>
      <c r="E16" s="45">
        <f t="shared" si="0"/>
        <v>0.18861599786823158</v>
      </c>
      <c r="F16" s="41">
        <f t="shared" si="1"/>
        <v>1</v>
      </c>
      <c r="G16" s="60">
        <v>134425</v>
      </c>
      <c r="H16" s="46">
        <f t="shared" si="2"/>
        <v>1</v>
      </c>
      <c r="I16" s="60">
        <v>8991</v>
      </c>
      <c r="J16" s="41">
        <f t="shared" si="3"/>
        <v>1</v>
      </c>
      <c r="K16" s="47">
        <f t="shared" si="4"/>
        <v>218113.11400289179</v>
      </c>
      <c r="L16" s="41">
        <f t="shared" si="5"/>
        <v>2</v>
      </c>
      <c r="M16" s="22">
        <f t="shared" si="6"/>
        <v>0.78441807712441114</v>
      </c>
      <c r="N16" s="15">
        <f t="shared" si="7"/>
        <v>1</v>
      </c>
    </row>
    <row r="17" spans="2:15" ht="18.75" customHeight="1">
      <c r="B17" s="43" t="s">
        <v>70</v>
      </c>
      <c r="C17" s="44"/>
      <c r="D17" s="60">
        <v>730729860</v>
      </c>
      <c r="E17" s="45">
        <f t="shared" si="0"/>
        <v>7.0282241524972644E-2</v>
      </c>
      <c r="F17" s="41">
        <f t="shared" si="1"/>
        <v>7</v>
      </c>
      <c r="G17" s="60">
        <v>48770</v>
      </c>
      <c r="H17" s="46">
        <f t="shared" si="2"/>
        <v>6</v>
      </c>
      <c r="I17" s="60">
        <v>6317</v>
      </c>
      <c r="J17" s="41">
        <f t="shared" si="3"/>
        <v>5</v>
      </c>
      <c r="K17" s="47">
        <f t="shared" si="4"/>
        <v>115676.72312806713</v>
      </c>
      <c r="L17" s="41">
        <f t="shared" si="5"/>
        <v>6</v>
      </c>
      <c r="M17" s="22">
        <f t="shared" si="6"/>
        <v>0.55112545803524693</v>
      </c>
      <c r="N17" s="15">
        <f t="shared" si="7"/>
        <v>5</v>
      </c>
    </row>
    <row r="18" spans="2:15" ht="18.75" customHeight="1">
      <c r="B18" s="17" t="s">
        <v>283</v>
      </c>
      <c r="C18" s="69"/>
      <c r="D18" s="60">
        <v>734560984</v>
      </c>
      <c r="E18" s="45">
        <f t="shared" si="0"/>
        <v>7.0650722405554311E-2</v>
      </c>
      <c r="F18" s="41">
        <f t="shared" si="1"/>
        <v>6</v>
      </c>
      <c r="G18" s="60">
        <v>104965</v>
      </c>
      <c r="H18" s="46">
        <f t="shared" si="2"/>
        <v>4</v>
      </c>
      <c r="I18" s="60">
        <v>7977</v>
      </c>
      <c r="J18" s="41">
        <f t="shared" si="3"/>
        <v>3</v>
      </c>
      <c r="K18" s="47">
        <f t="shared" si="4"/>
        <v>92084.86699260374</v>
      </c>
      <c r="L18" s="41">
        <f t="shared" si="5"/>
        <v>9</v>
      </c>
      <c r="M18" s="22">
        <f t="shared" si="6"/>
        <v>0.69595184086546846</v>
      </c>
      <c r="N18" s="15">
        <f t="shared" si="7"/>
        <v>3</v>
      </c>
    </row>
    <row r="19" spans="2:15" ht="18.75" customHeight="1">
      <c r="B19" s="17" t="s">
        <v>16</v>
      </c>
      <c r="C19" s="69"/>
      <c r="D19" s="60">
        <v>207758367</v>
      </c>
      <c r="E19" s="45">
        <f t="shared" si="0"/>
        <v>1.9982382721198646E-2</v>
      </c>
      <c r="F19" s="41">
        <f t="shared" si="1"/>
        <v>13</v>
      </c>
      <c r="G19" s="60">
        <v>41586</v>
      </c>
      <c r="H19" s="46">
        <f t="shared" si="2"/>
        <v>7</v>
      </c>
      <c r="I19" s="60">
        <v>4981</v>
      </c>
      <c r="J19" s="41">
        <f t="shared" si="3"/>
        <v>10</v>
      </c>
      <c r="K19" s="47">
        <f t="shared" si="4"/>
        <v>41710.172053804454</v>
      </c>
      <c r="L19" s="41">
        <f t="shared" si="5"/>
        <v>15</v>
      </c>
      <c r="M19" s="22">
        <f t="shared" si="6"/>
        <v>0.43456639329959867</v>
      </c>
      <c r="N19" s="15">
        <f t="shared" si="7"/>
        <v>10</v>
      </c>
    </row>
    <row r="20" spans="2:15" ht="18.75" customHeight="1">
      <c r="B20" s="17" t="s">
        <v>17</v>
      </c>
      <c r="C20" s="69"/>
      <c r="D20" s="60">
        <v>1388392569</v>
      </c>
      <c r="E20" s="45">
        <f t="shared" si="0"/>
        <v>0.1335368201128872</v>
      </c>
      <c r="F20" s="41">
        <f t="shared" si="1"/>
        <v>2</v>
      </c>
      <c r="G20" s="60">
        <v>113559</v>
      </c>
      <c r="H20" s="46">
        <f t="shared" si="2"/>
        <v>2</v>
      </c>
      <c r="I20" s="60">
        <v>7854</v>
      </c>
      <c r="J20" s="41">
        <f t="shared" si="3"/>
        <v>4</v>
      </c>
      <c r="K20" s="47">
        <f t="shared" si="4"/>
        <v>176775.21886936593</v>
      </c>
      <c r="L20" s="41">
        <f t="shared" si="5"/>
        <v>4</v>
      </c>
      <c r="M20" s="22">
        <f t="shared" si="6"/>
        <v>0.68522072936660272</v>
      </c>
      <c r="N20" s="15">
        <f t="shared" si="7"/>
        <v>4</v>
      </c>
    </row>
    <row r="21" spans="2:15" ht="18.75" customHeight="1">
      <c r="B21" s="17" t="s">
        <v>18</v>
      </c>
      <c r="C21" s="69"/>
      <c r="D21" s="60">
        <v>827896936</v>
      </c>
      <c r="E21" s="45">
        <f t="shared" si="0"/>
        <v>7.9627856474534672E-2</v>
      </c>
      <c r="F21" s="41">
        <f t="shared" si="1"/>
        <v>4</v>
      </c>
      <c r="G21" s="60">
        <v>41002</v>
      </c>
      <c r="H21" s="46">
        <f t="shared" si="2"/>
        <v>8</v>
      </c>
      <c r="I21" s="60">
        <v>4577</v>
      </c>
      <c r="J21" s="41">
        <f t="shared" si="3"/>
        <v>11</v>
      </c>
      <c r="K21" s="47">
        <f t="shared" si="4"/>
        <v>180882.0048066419</v>
      </c>
      <c r="L21" s="41">
        <f t="shared" si="5"/>
        <v>3</v>
      </c>
      <c r="M21" s="22">
        <f t="shared" si="6"/>
        <v>0.39931949049031584</v>
      </c>
      <c r="N21" s="15">
        <f t="shared" si="7"/>
        <v>11</v>
      </c>
    </row>
    <row r="22" spans="2:15" ht="18.75" customHeight="1">
      <c r="B22" s="17" t="s">
        <v>284</v>
      </c>
      <c r="C22" s="69"/>
      <c r="D22" s="60">
        <v>2722</v>
      </c>
      <c r="E22" s="45">
        <f t="shared" si="0"/>
        <v>2.6180435740093543E-7</v>
      </c>
      <c r="F22" s="41">
        <f t="shared" si="1"/>
        <v>22</v>
      </c>
      <c r="G22" s="60">
        <v>2</v>
      </c>
      <c r="H22" s="46">
        <f t="shared" si="2"/>
        <v>22</v>
      </c>
      <c r="I22" s="60">
        <v>1</v>
      </c>
      <c r="J22" s="41">
        <f t="shared" si="3"/>
        <v>22</v>
      </c>
      <c r="K22" s="47">
        <f t="shared" si="4"/>
        <v>2722</v>
      </c>
      <c r="L22" s="41">
        <f t="shared" si="5"/>
        <v>22</v>
      </c>
      <c r="M22" s="22">
        <f t="shared" si="6"/>
        <v>8.7244808933868438E-5</v>
      </c>
      <c r="N22" s="15">
        <f t="shared" si="7"/>
        <v>22</v>
      </c>
    </row>
    <row r="23" spans="2:15" ht="18.75" customHeight="1">
      <c r="B23" s="17" t="s">
        <v>285</v>
      </c>
      <c r="C23" s="69"/>
      <c r="D23" s="60">
        <v>10769</v>
      </c>
      <c r="E23" s="45">
        <f t="shared" si="0"/>
        <v>1.0357719047945165E-6</v>
      </c>
      <c r="F23" s="41">
        <f t="shared" si="1"/>
        <v>21</v>
      </c>
      <c r="G23" s="60">
        <v>4</v>
      </c>
      <c r="H23" s="46">
        <f t="shared" si="2"/>
        <v>21</v>
      </c>
      <c r="I23" s="60">
        <v>3</v>
      </c>
      <c r="J23" s="41">
        <f t="shared" si="3"/>
        <v>21</v>
      </c>
      <c r="K23" s="60">
        <f t="shared" si="4"/>
        <v>3589.6666666666665</v>
      </c>
      <c r="L23" s="41">
        <f t="shared" si="5"/>
        <v>21</v>
      </c>
      <c r="M23" s="22">
        <f t="shared" si="6"/>
        <v>2.617344268016053E-4</v>
      </c>
      <c r="N23" s="15">
        <f t="shared" si="7"/>
        <v>21</v>
      </c>
    </row>
    <row r="24" spans="2:15" ht="18.75" customHeight="1">
      <c r="B24" s="43" t="s">
        <v>38</v>
      </c>
      <c r="C24" s="44"/>
      <c r="D24" s="60">
        <v>2304862</v>
      </c>
      <c r="E24" s="45">
        <f t="shared" si="0"/>
        <v>2.2168365716672848E-4</v>
      </c>
      <c r="F24" s="41">
        <f t="shared" si="1"/>
        <v>20</v>
      </c>
      <c r="G24" s="60">
        <v>1146</v>
      </c>
      <c r="H24" s="46">
        <f t="shared" si="2"/>
        <v>19</v>
      </c>
      <c r="I24" s="60">
        <v>242</v>
      </c>
      <c r="J24" s="41">
        <f t="shared" si="3"/>
        <v>19</v>
      </c>
      <c r="K24" s="47">
        <f t="shared" si="4"/>
        <v>9524.2231404958675</v>
      </c>
      <c r="L24" s="41">
        <f t="shared" si="5"/>
        <v>20</v>
      </c>
      <c r="M24" s="22">
        <f t="shared" si="6"/>
        <v>2.1113243761996161E-2</v>
      </c>
      <c r="N24" s="15">
        <f t="shared" si="7"/>
        <v>19</v>
      </c>
    </row>
    <row r="25" spans="2:15" ht="18.75" customHeight="1">
      <c r="B25" s="43" t="s">
        <v>39</v>
      </c>
      <c r="C25" s="44"/>
      <c r="D25" s="60">
        <v>135589822</v>
      </c>
      <c r="E25" s="45">
        <f t="shared" si="0"/>
        <v>1.3041148500667605E-2</v>
      </c>
      <c r="F25" s="41">
        <f t="shared" si="1"/>
        <v>16</v>
      </c>
      <c r="G25" s="60">
        <v>35932</v>
      </c>
      <c r="H25" s="46">
        <f t="shared" si="2"/>
        <v>9</v>
      </c>
      <c r="I25" s="60">
        <v>5008</v>
      </c>
      <c r="J25" s="41">
        <f t="shared" si="3"/>
        <v>9</v>
      </c>
      <c r="K25" s="47">
        <f t="shared" si="4"/>
        <v>27074.644968051118</v>
      </c>
      <c r="L25" s="41">
        <f t="shared" si="5"/>
        <v>17</v>
      </c>
      <c r="M25" s="22">
        <f t="shared" si="6"/>
        <v>0.43692200314081314</v>
      </c>
      <c r="N25" s="15">
        <f t="shared" si="7"/>
        <v>9</v>
      </c>
    </row>
    <row r="26" spans="2:15" ht="18.75" customHeight="1">
      <c r="B26" s="43" t="s">
        <v>40</v>
      </c>
      <c r="C26" s="44"/>
      <c r="D26" s="60">
        <v>653191904</v>
      </c>
      <c r="E26" s="45">
        <f t="shared" si="0"/>
        <v>6.2824572625353972E-2</v>
      </c>
      <c r="F26" s="41">
        <f t="shared" si="1"/>
        <v>8</v>
      </c>
      <c r="G26" s="60">
        <v>24538</v>
      </c>
      <c r="H26" s="46">
        <f t="shared" si="2"/>
        <v>13</v>
      </c>
      <c r="I26" s="60">
        <v>3817</v>
      </c>
      <c r="J26" s="41">
        <f t="shared" si="3"/>
        <v>14</v>
      </c>
      <c r="K26" s="47">
        <f t="shared" si="4"/>
        <v>171127.03798794866</v>
      </c>
      <c r="L26" s="41">
        <f t="shared" si="5"/>
        <v>5</v>
      </c>
      <c r="M26" s="22">
        <f t="shared" si="6"/>
        <v>0.33301343570057579</v>
      </c>
      <c r="N26" s="15">
        <f t="shared" si="7"/>
        <v>14</v>
      </c>
    </row>
    <row r="27" spans="2:15" ht="18.75" customHeight="1">
      <c r="B27" s="43" t="s">
        <v>41</v>
      </c>
      <c r="C27" s="44"/>
      <c r="D27" s="60">
        <v>66522988</v>
      </c>
      <c r="E27" s="45">
        <f t="shared" si="0"/>
        <v>6.398239575947884E-3</v>
      </c>
      <c r="F27" s="41">
        <f t="shared" si="1"/>
        <v>17</v>
      </c>
      <c r="G27" s="60">
        <v>22578</v>
      </c>
      <c r="H27" s="46">
        <f t="shared" si="2"/>
        <v>14</v>
      </c>
      <c r="I27" s="60">
        <v>3451</v>
      </c>
      <c r="J27" s="41">
        <f t="shared" si="3"/>
        <v>15</v>
      </c>
      <c r="K27" s="47">
        <f t="shared" si="4"/>
        <v>19276.438133874239</v>
      </c>
      <c r="L27" s="41">
        <f t="shared" si="5"/>
        <v>18</v>
      </c>
      <c r="M27" s="22">
        <f t="shared" si="6"/>
        <v>0.30108183563077995</v>
      </c>
      <c r="N27" s="15">
        <f t="shared" si="7"/>
        <v>15</v>
      </c>
    </row>
    <row r="28" spans="2:15" ht="18.75" customHeight="1">
      <c r="B28" s="43" t="s">
        <v>42</v>
      </c>
      <c r="C28" s="44"/>
      <c r="D28" s="60">
        <v>334200149</v>
      </c>
      <c r="E28" s="45">
        <f t="shared" si="0"/>
        <v>3.2143664677531915E-2</v>
      </c>
      <c r="F28" s="41">
        <f t="shared" si="1"/>
        <v>10</v>
      </c>
      <c r="G28" s="60">
        <v>10074</v>
      </c>
      <c r="H28" s="46">
        <f t="shared" si="2"/>
        <v>17</v>
      </c>
      <c r="I28" s="60">
        <v>3906</v>
      </c>
      <c r="J28" s="41">
        <f t="shared" si="3"/>
        <v>13</v>
      </c>
      <c r="K28" s="47">
        <f t="shared" si="4"/>
        <v>85560.714029697905</v>
      </c>
      <c r="L28" s="41">
        <f t="shared" si="5"/>
        <v>11</v>
      </c>
      <c r="M28" s="22">
        <f t="shared" si="6"/>
        <v>0.34077822369569011</v>
      </c>
      <c r="N28" s="15">
        <f t="shared" si="7"/>
        <v>13</v>
      </c>
    </row>
    <row r="29" spans="2:15" ht="18.75" customHeight="1" thickBot="1">
      <c r="B29" s="48" t="s">
        <v>43</v>
      </c>
      <c r="C29" s="49"/>
      <c r="D29" s="61">
        <v>2650956</v>
      </c>
      <c r="E29" s="50">
        <f t="shared" si="0"/>
        <v>2.5497128290894719E-4</v>
      </c>
      <c r="F29" s="41">
        <f t="shared" si="1"/>
        <v>19</v>
      </c>
      <c r="G29" s="61">
        <v>177</v>
      </c>
      <c r="H29" s="46">
        <f t="shared" si="2"/>
        <v>20</v>
      </c>
      <c r="I29" s="61">
        <v>28</v>
      </c>
      <c r="J29" s="41">
        <f t="shared" si="3"/>
        <v>20</v>
      </c>
      <c r="K29" s="51">
        <f t="shared" si="4"/>
        <v>94677</v>
      </c>
      <c r="L29" s="41">
        <f t="shared" si="5"/>
        <v>8</v>
      </c>
      <c r="M29" s="28">
        <f t="shared" si="6"/>
        <v>2.4428546501483162E-3</v>
      </c>
      <c r="N29" s="15">
        <f t="shared" si="7"/>
        <v>20</v>
      </c>
    </row>
    <row r="30" spans="2:15" ht="18.75" customHeight="1" thickTop="1">
      <c r="B30" s="52" t="s">
        <v>44</v>
      </c>
      <c r="C30" s="53"/>
      <c r="D30" s="62">
        <v>10397076760</v>
      </c>
      <c r="E30" s="70"/>
      <c r="F30" s="71"/>
      <c r="G30" s="62">
        <v>268889</v>
      </c>
      <c r="H30" s="71"/>
      <c r="I30" s="62">
        <v>10234</v>
      </c>
      <c r="J30" s="71"/>
      <c r="K30" s="54">
        <f>IFERROR(D30/I30,0)</f>
        <v>1015934.8016415868</v>
      </c>
      <c r="L30" s="71"/>
      <c r="M30" s="30">
        <f t="shared" si="6"/>
        <v>0.89286337462920962</v>
      </c>
      <c r="N30" s="71"/>
      <c r="O30" s="73"/>
    </row>
    <row r="31" spans="2:15" ht="13.5" customHeight="1">
      <c r="B31" s="31" t="s">
        <v>289</v>
      </c>
      <c r="C31" s="55"/>
    </row>
    <row r="32" spans="2:15" ht="13.5" customHeight="1">
      <c r="B32" s="32" t="s">
        <v>187</v>
      </c>
      <c r="C32" s="56"/>
    </row>
    <row r="33" spans="2:3" ht="13.5" customHeight="1">
      <c r="B33" s="33" t="s">
        <v>268</v>
      </c>
      <c r="C33" s="56"/>
    </row>
    <row r="34" spans="2:3" ht="13.5" customHeight="1">
      <c r="B34" s="33" t="s">
        <v>26</v>
      </c>
      <c r="C34" s="55"/>
    </row>
    <row r="35" spans="2:3" ht="13.5" customHeight="1">
      <c r="B35" s="33" t="s">
        <v>182</v>
      </c>
      <c r="C35" s="56"/>
    </row>
    <row r="36" spans="2:3" ht="13.5" customHeight="1">
      <c r="B36" s="33" t="s">
        <v>27</v>
      </c>
      <c r="C36" s="56"/>
    </row>
    <row r="37" spans="2:3" ht="13.5" customHeight="1">
      <c r="B37" s="33" t="s">
        <v>183</v>
      </c>
      <c r="C37" s="56"/>
    </row>
    <row r="38" spans="2:3" ht="13.5" customHeight="1">
      <c r="B38" s="33" t="s">
        <v>189</v>
      </c>
      <c r="C38" s="56"/>
    </row>
    <row r="39" spans="2:3" ht="13.5" customHeight="1">
      <c r="B39" s="33" t="s">
        <v>184</v>
      </c>
      <c r="C39" s="56"/>
    </row>
    <row r="40" spans="2:3" ht="13.5" customHeight="1">
      <c r="B40" s="33" t="s">
        <v>177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E29">
    <cfRule type="expression" dxfId="747" priority="34" stopIfTrue="1">
      <formula>$F8&lt;=5</formula>
    </cfRule>
  </conditionalFormatting>
  <conditionalFormatting sqref="H8:H29">
    <cfRule type="expression" dxfId="746" priority="35" stopIfTrue="1">
      <formula>$H8&lt;=5</formula>
    </cfRule>
  </conditionalFormatting>
  <conditionalFormatting sqref="J8:J29">
    <cfRule type="expression" dxfId="745" priority="36" stopIfTrue="1">
      <formula>$J8&lt;=5</formula>
    </cfRule>
  </conditionalFormatting>
  <conditionalFormatting sqref="L8:L29">
    <cfRule type="expression" dxfId="744" priority="37" stopIfTrue="1">
      <formula>$L8&lt;=5</formula>
    </cfRule>
  </conditionalFormatting>
  <conditionalFormatting sqref="D8:D29">
    <cfRule type="expression" dxfId="743" priority="32" stopIfTrue="1">
      <formula>$F8&lt;=5</formula>
    </cfRule>
  </conditionalFormatting>
  <conditionalFormatting sqref="G8:G29">
    <cfRule type="expression" dxfId="742" priority="30" stopIfTrue="1">
      <formula>$H8&lt;=5</formula>
    </cfRule>
  </conditionalFormatting>
  <conditionalFormatting sqref="I8:I29">
    <cfRule type="expression" dxfId="741" priority="28" stopIfTrue="1">
      <formula>$J8&lt;=5</formula>
    </cfRule>
  </conditionalFormatting>
  <conditionalFormatting sqref="K8:K29">
    <cfRule type="expression" dxfId="740" priority="26" stopIfTrue="1">
      <formula>$L8&lt;=5</formula>
    </cfRule>
  </conditionalFormatting>
  <conditionalFormatting sqref="M8:M29">
    <cfRule type="expression" dxfId="739" priority="16" stopIfTrue="1">
      <formula>$N8&lt;=5</formula>
    </cfRule>
  </conditionalFormatting>
  <conditionalFormatting sqref="N8:N29">
    <cfRule type="expression" dxfId="738" priority="7" stopIfTrue="1">
      <formula>$N8&lt;=5</formula>
    </cfRule>
  </conditionalFormatting>
  <conditionalFormatting sqref="F8:F29">
    <cfRule type="expression" dxfId="737" priority="2">
      <formula>$F8&lt;=5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Header>&amp;R&amp;"ＭＳ 明朝,標準"&amp;12 2-3.①疾病別大分類 全体</oddHeader>
  </headerFooter>
  <ignoredErrors>
    <ignoredError sqref="K8:K30 M8:M30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76</vt:i4>
      </vt:variant>
      <vt:variant>
        <vt:lpstr>名前付き一覧</vt:lpstr>
      </vt:variant>
      <vt:variant>
        <vt:i4>76</vt:i4>
      </vt:variant>
    </vt:vector>
  </HeadingPairs>
  <TitlesOfParts>
    <vt:vector size="152" baseType="lpstr">
      <vt:lpstr>全体</vt:lpstr>
      <vt:lpstr>年齢階層別_全体</vt:lpstr>
      <vt:lpstr>大阪市</vt:lpstr>
      <vt:lpstr>都島区</vt:lpstr>
      <vt:lpstr>福島区</vt:lpstr>
      <vt:lpstr>此花区</vt:lpstr>
      <vt:lpstr>西区</vt:lpstr>
      <vt:lpstr>港区</vt:lpstr>
      <vt:lpstr>大正区</vt:lpstr>
      <vt:lpstr>天王寺区</vt:lpstr>
      <vt:lpstr>浪速区</vt:lpstr>
      <vt:lpstr>西淀川区</vt:lpstr>
      <vt:lpstr>東淀川区</vt:lpstr>
      <vt:lpstr>東成区</vt:lpstr>
      <vt:lpstr>生野区</vt:lpstr>
      <vt:lpstr>旭区</vt:lpstr>
      <vt:lpstr>城東区</vt:lpstr>
      <vt:lpstr>阿倍野区</vt:lpstr>
      <vt:lpstr>住吉区</vt:lpstr>
      <vt:lpstr>東住吉区</vt:lpstr>
      <vt:lpstr>西成区</vt:lpstr>
      <vt:lpstr>淀川区</vt:lpstr>
      <vt:lpstr>鶴見区</vt:lpstr>
      <vt:lpstr>住之江区</vt:lpstr>
      <vt:lpstr>平野区</vt:lpstr>
      <vt:lpstr>北区</vt:lpstr>
      <vt:lpstr>中央区</vt:lpstr>
      <vt:lpstr>堺市</vt:lpstr>
      <vt:lpstr>堺市堺区</vt:lpstr>
      <vt:lpstr>堺市中区</vt:lpstr>
      <vt:lpstr>堺市東区</vt:lpstr>
      <vt:lpstr>堺市西区</vt:lpstr>
      <vt:lpstr>堺市南区</vt:lpstr>
      <vt:lpstr>堺市北区</vt:lpstr>
      <vt:lpstr>堺市美原区</vt:lpstr>
      <vt:lpstr>岸和田市</vt:lpstr>
      <vt:lpstr>豊中市</vt:lpstr>
      <vt:lpstr>池田市</vt:lpstr>
      <vt:lpstr>吹田市</vt:lpstr>
      <vt:lpstr>泉大津市</vt:lpstr>
      <vt:lpstr>高槻市</vt:lpstr>
      <vt:lpstr>貝塚市</vt:lpstr>
      <vt:lpstr>守口市</vt:lpstr>
      <vt:lpstr>枚方市</vt:lpstr>
      <vt:lpstr>茨木市</vt:lpstr>
      <vt:lpstr>八尾市</vt:lpstr>
      <vt:lpstr>泉佐野市</vt:lpstr>
      <vt:lpstr>富田林市</vt:lpstr>
      <vt:lpstr>寝屋川市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東大阪市</vt:lpstr>
      <vt:lpstr>泉南市</vt:lpstr>
      <vt:lpstr>四條畷市</vt:lpstr>
      <vt:lpstr>交野市</vt:lpstr>
      <vt:lpstr>大阪狭山市</vt:lpstr>
      <vt:lpstr>阪南市</vt:lpstr>
      <vt:lpstr>島本町</vt:lpstr>
      <vt:lpstr>豊能町</vt:lpstr>
      <vt:lpstr>能勢町</vt:lpstr>
      <vt:lpstr>忠岡町</vt:lpstr>
      <vt:lpstr>熊取町</vt:lpstr>
      <vt:lpstr>田尻町</vt:lpstr>
      <vt:lpstr>岬町</vt:lpstr>
      <vt:lpstr>太子町</vt:lpstr>
      <vt:lpstr>河南町</vt:lpstr>
      <vt:lpstr>千早赤阪村</vt:lpstr>
      <vt:lpstr>阿倍野区!Print_Area</vt:lpstr>
      <vt:lpstr>旭区!Print_Area</vt:lpstr>
      <vt:lpstr>茨木市!Print_Area</vt:lpstr>
      <vt:lpstr>羽曳野市!Print_Area</vt:lpstr>
      <vt:lpstr>河内長野市!Print_Area</vt:lpstr>
      <vt:lpstr>河南町!Print_Area</vt:lpstr>
      <vt:lpstr>貝塚市!Print_Area</vt:lpstr>
      <vt:lpstr>岸和田市!Print_Area</vt:lpstr>
      <vt:lpstr>熊取町!Print_Area</vt:lpstr>
      <vt:lpstr>交野市!Print_Area</vt:lpstr>
      <vt:lpstr>港区!Print_Area</vt:lpstr>
      <vt:lpstr>高石市!Print_Area</vt:lpstr>
      <vt:lpstr>高槻市!Print_Area</vt:lpstr>
      <vt:lpstr>此花区!Print_Area</vt:lpstr>
      <vt:lpstr>阪南市!Print_Area</vt:lpstr>
      <vt:lpstr>堺市!Print_Area</vt:lpstr>
      <vt:lpstr>堺市堺区!Print_Area</vt:lpstr>
      <vt:lpstr>堺市西区!Print_Area</vt:lpstr>
      <vt:lpstr>堺市中区!Print_Area</vt:lpstr>
      <vt:lpstr>堺市東区!Print_Area</vt:lpstr>
      <vt:lpstr>堺市南区!Print_Area</vt:lpstr>
      <vt:lpstr>堺市美原区!Print_Area</vt:lpstr>
      <vt:lpstr>堺市北区!Print_Area</vt:lpstr>
      <vt:lpstr>四條畷市!Print_Area</vt:lpstr>
      <vt:lpstr>守口市!Print_Area</vt:lpstr>
      <vt:lpstr>住吉区!Print_Area</vt:lpstr>
      <vt:lpstr>住之江区!Print_Area</vt:lpstr>
      <vt:lpstr>松原市!Print_Area</vt:lpstr>
      <vt:lpstr>城東区!Print_Area</vt:lpstr>
      <vt:lpstr>寝屋川市!Print_Area</vt:lpstr>
      <vt:lpstr>吹田市!Print_Area</vt:lpstr>
      <vt:lpstr>生野区!Print_Area</vt:lpstr>
      <vt:lpstr>西区!Print_Area</vt:lpstr>
      <vt:lpstr>西成区!Print_Area</vt:lpstr>
      <vt:lpstr>西淀川区!Print_Area</vt:lpstr>
      <vt:lpstr>摂津市!Print_Area</vt:lpstr>
      <vt:lpstr>千早赤阪村!Print_Area</vt:lpstr>
      <vt:lpstr>泉佐野市!Print_Area</vt:lpstr>
      <vt:lpstr>泉大津市!Print_Area</vt:lpstr>
      <vt:lpstr>泉南市!Print_Area</vt:lpstr>
      <vt:lpstr>全体!Print_Area</vt:lpstr>
      <vt:lpstr>太子町!Print_Area</vt:lpstr>
      <vt:lpstr>大阪狭山市!Print_Area</vt:lpstr>
      <vt:lpstr>大阪市!Print_Area</vt:lpstr>
      <vt:lpstr>大正区!Print_Area</vt:lpstr>
      <vt:lpstr>大東市!Print_Area</vt:lpstr>
      <vt:lpstr>池田市!Print_Area</vt:lpstr>
      <vt:lpstr>中央区!Print_Area</vt:lpstr>
      <vt:lpstr>忠岡町!Print_Area</vt:lpstr>
      <vt:lpstr>鶴見区!Print_Area</vt:lpstr>
      <vt:lpstr>天王寺区!Print_Area</vt:lpstr>
      <vt:lpstr>田尻町!Print_Area</vt:lpstr>
      <vt:lpstr>都島区!Print_Area</vt:lpstr>
      <vt:lpstr>島本町!Print_Area</vt:lpstr>
      <vt:lpstr>東住吉区!Print_Area</vt:lpstr>
      <vt:lpstr>東成区!Print_Area</vt:lpstr>
      <vt:lpstr>東大阪市!Print_Area</vt:lpstr>
      <vt:lpstr>東淀川区!Print_Area</vt:lpstr>
      <vt:lpstr>藤井寺市!Print_Area</vt:lpstr>
      <vt:lpstr>年齢階層別_全体!Print_Area</vt:lpstr>
      <vt:lpstr>能勢町!Print_Area</vt:lpstr>
      <vt:lpstr>柏原市!Print_Area</vt:lpstr>
      <vt:lpstr>八尾市!Print_Area</vt:lpstr>
      <vt:lpstr>富田林市!Print_Area</vt:lpstr>
      <vt:lpstr>福島区!Print_Area</vt:lpstr>
      <vt:lpstr>平野区!Print_Area</vt:lpstr>
      <vt:lpstr>豊中市!Print_Area</vt:lpstr>
      <vt:lpstr>豊能町!Print_Area</vt:lpstr>
      <vt:lpstr>北区!Print_Area</vt:lpstr>
      <vt:lpstr>枚方市!Print_Area</vt:lpstr>
      <vt:lpstr>箕面市!Print_Area</vt:lpstr>
      <vt:lpstr>岬町!Print_Area</vt:lpstr>
      <vt:lpstr>門真市!Print_Area</vt:lpstr>
      <vt:lpstr>淀川区!Print_Area</vt:lpstr>
      <vt:lpstr>浪速区!Print_Area</vt:lpstr>
      <vt:lpstr>和泉市!Print_Area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/>
  <cp:revision/>
  <dcterms:created xsi:type="dcterms:W3CDTF">2023-12-08T00:20:53Z</dcterms:created>
  <dcterms:modified xsi:type="dcterms:W3CDTF">2023-12-11T08:34:25Z</dcterms:modified>
  <cp:category/>
  <cp:contentStatus/>
  <dc:language/>
  <cp:version/>
</cp:coreProperties>
</file>