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211_大阪府後期高齢者医療広域連合_医療費分析\07_納品物(清書)\清書チェック依頼①_ver.1.0.3\"/>
    </mc:Choice>
  </mc:AlternateContent>
  <xr:revisionPtr revIDLastSave="0" documentId="13_ncr:1_{D527DDF6-CE65-4BE0-8343-C40DF8164D14}" xr6:coauthVersionLast="36" xr6:coauthVersionMax="36" xr10:uidLastSave="{00000000-0000-0000-0000-000000000000}"/>
  <bookViews>
    <workbookView xWindow="0" yWindow="0" windowWidth="28800" windowHeight="12135" tabRatio="758" xr2:uid="{00000000-000D-0000-FFFF-FFFF00000000}"/>
  </bookViews>
  <sheets>
    <sheet name="全体" sheetId="36" r:id="rId1"/>
    <sheet name="豊能医療圏" sheetId="140" r:id="rId2"/>
    <sheet name="三島医療圏" sheetId="141" r:id="rId3"/>
    <sheet name="北河内医療圏" sheetId="142" r:id="rId4"/>
    <sheet name="中河内医療圏" sheetId="143" r:id="rId5"/>
    <sheet name="南河内医療圏" sheetId="144" r:id="rId6"/>
    <sheet name="堺市医療圏" sheetId="145" r:id="rId7"/>
    <sheet name="泉州医療圏" sheetId="146" r:id="rId8"/>
    <sheet name="大阪市医療圏" sheetId="147" r:id="rId9"/>
    <sheet name="大阪市" sheetId="148" r:id="rId10"/>
    <sheet name="都島区" sheetId="150" r:id="rId11"/>
    <sheet name="福島区" sheetId="151" r:id="rId12"/>
    <sheet name="此花区" sheetId="152" r:id="rId13"/>
    <sheet name="西区" sheetId="153" r:id="rId14"/>
    <sheet name="港区" sheetId="154" r:id="rId15"/>
    <sheet name="大正区" sheetId="155" r:id="rId16"/>
    <sheet name="天王寺区" sheetId="156" r:id="rId17"/>
    <sheet name="浪速区" sheetId="157" r:id="rId18"/>
    <sheet name="西淀川区" sheetId="158" r:id="rId19"/>
    <sheet name="東淀川区" sheetId="159" r:id="rId20"/>
    <sheet name="東成区" sheetId="160" r:id="rId21"/>
    <sheet name="生野区" sheetId="161" r:id="rId22"/>
    <sheet name="旭区" sheetId="162" r:id="rId23"/>
    <sheet name="城東区" sheetId="163" r:id="rId24"/>
    <sheet name="阿倍野区" sheetId="164" r:id="rId25"/>
    <sheet name="住吉区" sheetId="165" r:id="rId26"/>
    <sheet name="東住吉区" sheetId="166" r:id="rId27"/>
    <sheet name="西成区" sheetId="167" r:id="rId28"/>
    <sheet name="淀川区" sheetId="168" r:id="rId29"/>
    <sheet name="鶴見区" sheetId="169" r:id="rId30"/>
    <sheet name="住之江区" sheetId="170" r:id="rId31"/>
    <sheet name="平野区" sheetId="171" r:id="rId32"/>
    <sheet name="北区" sheetId="172" r:id="rId33"/>
    <sheet name="中央区" sheetId="173" r:id="rId34"/>
    <sheet name="堺市" sheetId="149" r:id="rId35"/>
    <sheet name="堺市堺区" sheetId="174" r:id="rId36"/>
    <sheet name="堺市中区" sheetId="175" r:id="rId37"/>
    <sheet name="堺市東区" sheetId="176" r:id="rId38"/>
    <sheet name="堺市西区" sheetId="177" r:id="rId39"/>
    <sheet name="堺市南区" sheetId="178" r:id="rId40"/>
    <sheet name="堺市北区" sheetId="179" r:id="rId41"/>
    <sheet name="堺市美原区" sheetId="180" r:id="rId42"/>
    <sheet name="岸和田市" sheetId="181" r:id="rId43"/>
    <sheet name="豊中市" sheetId="182" r:id="rId44"/>
    <sheet name="池田市" sheetId="183" r:id="rId45"/>
    <sheet name="吹田市" sheetId="184" r:id="rId46"/>
    <sheet name="泉大津市" sheetId="185" r:id="rId47"/>
    <sheet name="高槻市" sheetId="186" r:id="rId48"/>
    <sheet name="貝塚市" sheetId="187" r:id="rId49"/>
    <sheet name="守口市" sheetId="188" r:id="rId50"/>
    <sheet name="枚方市" sheetId="189" r:id="rId51"/>
    <sheet name="茨木市" sheetId="190" r:id="rId52"/>
    <sheet name="八尾市" sheetId="191" r:id="rId53"/>
    <sheet name="泉佐野市" sheetId="192" r:id="rId54"/>
    <sheet name="富田林市" sheetId="193" r:id="rId55"/>
    <sheet name="寝屋川市" sheetId="194" r:id="rId56"/>
    <sheet name="河内長野市" sheetId="195" r:id="rId57"/>
    <sheet name="松原市" sheetId="196" r:id="rId58"/>
    <sheet name="大東市" sheetId="197" r:id="rId59"/>
    <sheet name="和泉市" sheetId="198" r:id="rId60"/>
    <sheet name="箕面市" sheetId="199" r:id="rId61"/>
    <sheet name="柏原市" sheetId="200" r:id="rId62"/>
    <sheet name="羽曳野市" sheetId="201" r:id="rId63"/>
    <sheet name="門真市" sheetId="202" r:id="rId64"/>
    <sheet name="摂津市" sheetId="203" r:id="rId65"/>
    <sheet name="高石市" sheetId="204" r:id="rId66"/>
    <sheet name="藤井寺市" sheetId="205" r:id="rId67"/>
    <sheet name="東大阪市" sheetId="206" r:id="rId68"/>
    <sheet name="泉南市" sheetId="207" r:id="rId69"/>
    <sheet name="四條畷市" sheetId="208" r:id="rId70"/>
    <sheet name="交野市" sheetId="209" r:id="rId71"/>
    <sheet name="大阪狭山市" sheetId="210" r:id="rId72"/>
    <sheet name="阪南市" sheetId="211" r:id="rId73"/>
    <sheet name="島本町" sheetId="212" r:id="rId74"/>
    <sheet name="豊能町" sheetId="213" r:id="rId75"/>
    <sheet name="能勢町" sheetId="214" r:id="rId76"/>
    <sheet name="忠岡町" sheetId="215" r:id="rId77"/>
    <sheet name="熊取町" sheetId="216" r:id="rId78"/>
    <sheet name="田尻町" sheetId="217" r:id="rId79"/>
    <sheet name="岬町" sheetId="218" r:id="rId80"/>
    <sheet name="太子町" sheetId="219" r:id="rId81"/>
    <sheet name="河南町" sheetId="220" r:id="rId82"/>
    <sheet name="千早赤阪村" sheetId="221" r:id="rId83"/>
  </sheets>
  <definedNames>
    <definedName name="_Order1" hidden="1">255</definedName>
    <definedName name="_xlnm.Print_Area" localSheetId="24">阿倍野区!$A$1:$P$38</definedName>
    <definedName name="_xlnm.Print_Area" localSheetId="22">旭区!$A$1:$P$38</definedName>
    <definedName name="_xlnm.Print_Area" localSheetId="51">茨木市!$A$1:$P$38</definedName>
    <definedName name="_xlnm.Print_Area" localSheetId="62">羽曳野市!$A$1:$P$38</definedName>
    <definedName name="_xlnm.Print_Area" localSheetId="56">河内長野市!$A$1:$P$38</definedName>
    <definedName name="_xlnm.Print_Area" localSheetId="81">河南町!$A$1:$P$38</definedName>
    <definedName name="_xlnm.Print_Area" localSheetId="48">貝塚市!$A$1:$P$38</definedName>
    <definedName name="_xlnm.Print_Area" localSheetId="42">岸和田市!$A$1:$P$38</definedName>
    <definedName name="_xlnm.Print_Area" localSheetId="77">熊取町!$A$1:$P$38</definedName>
    <definedName name="_xlnm.Print_Area" localSheetId="70">交野市!$A$1:$P$38</definedName>
    <definedName name="_xlnm.Print_Area" localSheetId="14">港区!$A$1:$P$38</definedName>
    <definedName name="_xlnm.Print_Area" localSheetId="65">高石市!$A$1:$P$38</definedName>
    <definedName name="_xlnm.Print_Area" localSheetId="47">高槻市!$A$1:$P$38</definedName>
    <definedName name="_xlnm.Print_Area" localSheetId="12">此花区!$A$1:$P$38</definedName>
    <definedName name="_xlnm.Print_Area" localSheetId="72">阪南市!$A$1:$P$38</definedName>
    <definedName name="_xlnm.Print_Area" localSheetId="34">堺市!$A$1:$P$38</definedName>
    <definedName name="_xlnm.Print_Area" localSheetId="6">堺市医療圏!$A$1:$P$38</definedName>
    <definedName name="_xlnm.Print_Area" localSheetId="35">堺市堺区!$A$1:$P$38</definedName>
    <definedName name="_xlnm.Print_Area" localSheetId="38">堺市西区!$A$1:$P$38</definedName>
    <definedName name="_xlnm.Print_Area" localSheetId="36">堺市中区!$A$1:$P$38</definedName>
    <definedName name="_xlnm.Print_Area" localSheetId="37">堺市東区!$A$1:$P$38</definedName>
    <definedName name="_xlnm.Print_Area" localSheetId="39">堺市南区!$A$1:$P$38</definedName>
    <definedName name="_xlnm.Print_Area" localSheetId="41">堺市美原区!$A$1:$P$38</definedName>
    <definedName name="_xlnm.Print_Area" localSheetId="40">堺市北区!$A$1:$P$38</definedName>
    <definedName name="_xlnm.Print_Area" localSheetId="2">三島医療圏!$A$1:$P$38</definedName>
    <definedName name="_xlnm.Print_Area" localSheetId="69">四條畷市!$A$1:$P$38</definedName>
    <definedName name="_xlnm.Print_Area" localSheetId="49">守口市!$A$1:$P$38</definedName>
    <definedName name="_xlnm.Print_Area" localSheetId="25">住吉区!$A$1:$P$38</definedName>
    <definedName name="_xlnm.Print_Area" localSheetId="30">住之江区!$A$1:$P$38</definedName>
    <definedName name="_xlnm.Print_Area" localSheetId="57">松原市!$A$1:$P$38</definedName>
    <definedName name="_xlnm.Print_Area" localSheetId="23">城東区!$A$1:$P$38</definedName>
    <definedName name="_xlnm.Print_Area" localSheetId="55">寝屋川市!$A$1:$P$38</definedName>
    <definedName name="_xlnm.Print_Area" localSheetId="45">吹田市!$A$1:$P$38</definedName>
    <definedName name="_xlnm.Print_Area" localSheetId="21">生野区!$A$1:$P$38</definedName>
    <definedName name="_xlnm.Print_Area" localSheetId="13">西区!$A$1:$P$38</definedName>
    <definedName name="_xlnm.Print_Area" localSheetId="27">西成区!$A$1:$P$38</definedName>
    <definedName name="_xlnm.Print_Area" localSheetId="18">西淀川区!$A$1:$P$38</definedName>
    <definedName name="_xlnm.Print_Area" localSheetId="64">摂津市!$A$1:$P$38</definedName>
    <definedName name="_xlnm.Print_Area" localSheetId="82">千早赤阪村!$A$1:$P$38</definedName>
    <definedName name="_xlnm.Print_Area" localSheetId="53">泉佐野市!$A$1:$P$38</definedName>
    <definedName name="_xlnm.Print_Area" localSheetId="7">泉州医療圏!$A$1:$P$38</definedName>
    <definedName name="_xlnm.Print_Area" localSheetId="46">泉大津市!$A$1:$P$38</definedName>
    <definedName name="_xlnm.Print_Area" localSheetId="68">泉南市!$A$1:$P$38</definedName>
    <definedName name="_xlnm.Print_Area" localSheetId="0">全体!$A$1:$P$38</definedName>
    <definedName name="_xlnm.Print_Area" localSheetId="80">太子町!$A$1:$P$38</definedName>
    <definedName name="_xlnm.Print_Area" localSheetId="71">大阪狭山市!$A$1:$P$38</definedName>
    <definedName name="_xlnm.Print_Area" localSheetId="9">大阪市!$A$1:$P$38</definedName>
    <definedName name="_xlnm.Print_Area" localSheetId="8">大阪市医療圏!$A$1:$P$38</definedName>
    <definedName name="_xlnm.Print_Area" localSheetId="15">大正区!$A$1:$P$38</definedName>
    <definedName name="_xlnm.Print_Area" localSheetId="58">大東市!$A$1:$P$38</definedName>
    <definedName name="_xlnm.Print_Area" localSheetId="44">池田市!$A$1:$P$38</definedName>
    <definedName name="_xlnm.Print_Area" localSheetId="33">中央区!$A$1:$P$38</definedName>
    <definedName name="_xlnm.Print_Area" localSheetId="4">中河内医療圏!$A$1:$P$38</definedName>
    <definedName name="_xlnm.Print_Area" localSheetId="76">忠岡町!$A$1:$P$38</definedName>
    <definedName name="_xlnm.Print_Area" localSheetId="29">鶴見区!$A$1:$P$38</definedName>
    <definedName name="_xlnm.Print_Area" localSheetId="16">天王寺区!$A$1:$P$38</definedName>
    <definedName name="_xlnm.Print_Area" localSheetId="78">田尻町!$A$1:$P$38</definedName>
    <definedName name="_xlnm.Print_Area" localSheetId="10">都島区!$A$1:$P$38</definedName>
    <definedName name="_xlnm.Print_Area" localSheetId="73">島本町!$A$1:$P$38</definedName>
    <definedName name="_xlnm.Print_Area" localSheetId="26">東住吉区!$A$1:$P$38</definedName>
    <definedName name="_xlnm.Print_Area" localSheetId="20">東成区!$A$1:$P$38</definedName>
    <definedName name="_xlnm.Print_Area" localSheetId="67">東大阪市!$A$1:$P$38</definedName>
    <definedName name="_xlnm.Print_Area" localSheetId="19">東淀川区!$A$1:$P$38</definedName>
    <definedName name="_xlnm.Print_Area" localSheetId="66">藤井寺市!$A$1:$P$38</definedName>
    <definedName name="_xlnm.Print_Area" localSheetId="5">南河内医療圏!$A$1:$P$38</definedName>
    <definedName name="_xlnm.Print_Area" localSheetId="75">能勢町!$A$1:$P$38</definedName>
    <definedName name="_xlnm.Print_Area" localSheetId="61">柏原市!$A$1:$P$38</definedName>
    <definedName name="_xlnm.Print_Area" localSheetId="52">八尾市!$A$1:$P$38</definedName>
    <definedName name="_xlnm.Print_Area" localSheetId="54">富田林市!$A$1:$P$38</definedName>
    <definedName name="_xlnm.Print_Area" localSheetId="11">福島区!$A$1:$P$38</definedName>
    <definedName name="_xlnm.Print_Area" localSheetId="31">平野区!$A$1:$P$38</definedName>
    <definedName name="_xlnm.Print_Area" localSheetId="43">豊中市!$A$1:$P$38</definedName>
    <definedName name="_xlnm.Print_Area" localSheetId="1">豊能医療圏!$A$1:$P$38</definedName>
    <definedName name="_xlnm.Print_Area" localSheetId="74">豊能町!$A$1:$P$38</definedName>
    <definedName name="_xlnm.Print_Area" localSheetId="3">北河内医療圏!$A$1:$P$38</definedName>
    <definedName name="_xlnm.Print_Area" localSheetId="32">北区!$A$1:$P$38</definedName>
    <definedName name="_xlnm.Print_Area" localSheetId="50">枚方市!$A$1:$P$38</definedName>
    <definedName name="_xlnm.Print_Area" localSheetId="60">箕面市!$A$1:$P$38</definedName>
    <definedName name="_xlnm.Print_Area" localSheetId="79">岬町!$A$1:$P$38</definedName>
    <definedName name="_xlnm.Print_Area" localSheetId="63">門真市!$A$1:$P$38</definedName>
    <definedName name="_xlnm.Print_Area" localSheetId="28">淀川区!$A$1:$P$38</definedName>
    <definedName name="_xlnm.Print_Area" localSheetId="17">浪速区!$A$1:$P$38</definedName>
    <definedName name="_xlnm.Print_Area" localSheetId="59">和泉市!$A$1:$P$38</definedName>
  </definedNames>
  <calcPr calcId="191029"/>
</workbook>
</file>

<file path=xl/calcChain.xml><?xml version="1.0" encoding="utf-8"?>
<calcChain xmlns="http://schemas.openxmlformats.org/spreadsheetml/2006/main">
  <c r="I27" i="141" l="1"/>
  <c r="I26" i="141"/>
  <c r="I25" i="141"/>
  <c r="I24" i="141"/>
  <c r="I23" i="141"/>
  <c r="I22" i="141"/>
  <c r="I21" i="141"/>
  <c r="I20" i="141"/>
  <c r="I19" i="141"/>
  <c r="I18" i="141"/>
  <c r="I17" i="141"/>
  <c r="I16" i="141"/>
  <c r="I15" i="141"/>
  <c r="I14" i="141"/>
  <c r="I13" i="141"/>
  <c r="I12" i="141"/>
  <c r="I11" i="141"/>
  <c r="I10" i="141"/>
  <c r="I9" i="141"/>
  <c r="I8" i="141"/>
  <c r="I7" i="141"/>
  <c r="I6" i="141"/>
  <c r="I27" i="142"/>
  <c r="I26" i="142"/>
  <c r="I25" i="142"/>
  <c r="I24" i="142"/>
  <c r="I23" i="142"/>
  <c r="I22" i="142"/>
  <c r="I21" i="142"/>
  <c r="I20" i="142"/>
  <c r="I19" i="142"/>
  <c r="I18" i="142"/>
  <c r="I17" i="142"/>
  <c r="I16" i="142"/>
  <c r="I15" i="142"/>
  <c r="I14" i="142"/>
  <c r="I13" i="142"/>
  <c r="I12" i="142"/>
  <c r="I11" i="142"/>
  <c r="I10" i="142"/>
  <c r="I9" i="142"/>
  <c r="I8" i="142"/>
  <c r="I7" i="142"/>
  <c r="I6" i="142"/>
  <c r="I27" i="143"/>
  <c r="I26" i="143"/>
  <c r="I25" i="143"/>
  <c r="I24" i="143"/>
  <c r="I23" i="143"/>
  <c r="I22" i="143"/>
  <c r="I21" i="143"/>
  <c r="I20" i="143"/>
  <c r="I19" i="143"/>
  <c r="I18" i="143"/>
  <c r="I17" i="143"/>
  <c r="I16" i="143"/>
  <c r="I15" i="143"/>
  <c r="I14" i="143"/>
  <c r="I13" i="143"/>
  <c r="I12" i="143"/>
  <c r="I11" i="143"/>
  <c r="I10" i="143"/>
  <c r="I9" i="143"/>
  <c r="I8" i="143"/>
  <c r="I7" i="143"/>
  <c r="I6" i="143"/>
  <c r="I27" i="144"/>
  <c r="I26" i="144"/>
  <c r="I25" i="144"/>
  <c r="I24" i="144"/>
  <c r="I23" i="144"/>
  <c r="I22" i="144"/>
  <c r="I21" i="144"/>
  <c r="I20" i="144"/>
  <c r="I19" i="144"/>
  <c r="I18" i="144"/>
  <c r="I17" i="144"/>
  <c r="I16" i="144"/>
  <c r="I15" i="144"/>
  <c r="I14" i="144"/>
  <c r="I13" i="144"/>
  <c r="I12" i="144"/>
  <c r="I11" i="144"/>
  <c r="I10" i="144"/>
  <c r="I9" i="144"/>
  <c r="I8" i="144"/>
  <c r="I7" i="144"/>
  <c r="I6" i="144"/>
  <c r="I27" i="145"/>
  <c r="I26" i="145"/>
  <c r="I25" i="145"/>
  <c r="I24" i="145"/>
  <c r="I23" i="145"/>
  <c r="I22" i="145"/>
  <c r="I21" i="145"/>
  <c r="I20" i="145"/>
  <c r="I19" i="145"/>
  <c r="I18" i="145"/>
  <c r="I17" i="145"/>
  <c r="I16" i="145"/>
  <c r="I15" i="145"/>
  <c r="I14" i="145"/>
  <c r="I13" i="145"/>
  <c r="I12" i="145"/>
  <c r="I11" i="145"/>
  <c r="I10" i="145"/>
  <c r="I9" i="145"/>
  <c r="I8" i="145"/>
  <c r="I7" i="145"/>
  <c r="I6" i="145"/>
  <c r="I27" i="146"/>
  <c r="I26" i="146"/>
  <c r="I25" i="146"/>
  <c r="I24" i="146"/>
  <c r="I23" i="146"/>
  <c r="I22" i="146"/>
  <c r="I21" i="146"/>
  <c r="I20" i="146"/>
  <c r="I19" i="146"/>
  <c r="I18" i="146"/>
  <c r="I17" i="146"/>
  <c r="I16" i="146"/>
  <c r="I15" i="146"/>
  <c r="I14" i="146"/>
  <c r="I13" i="146"/>
  <c r="I12" i="146"/>
  <c r="I11" i="146"/>
  <c r="I10" i="146"/>
  <c r="I9" i="146"/>
  <c r="I8" i="146"/>
  <c r="I7" i="146"/>
  <c r="I6" i="146"/>
  <c r="I27" i="147"/>
  <c r="I26" i="147"/>
  <c r="I25" i="147"/>
  <c r="I24" i="147"/>
  <c r="I23" i="147"/>
  <c r="I22" i="147"/>
  <c r="I21" i="147"/>
  <c r="I20" i="147"/>
  <c r="I19" i="147"/>
  <c r="I18" i="147"/>
  <c r="I17" i="147"/>
  <c r="I16" i="147"/>
  <c r="I15" i="147"/>
  <c r="I14" i="147"/>
  <c r="I13" i="147"/>
  <c r="I12" i="147"/>
  <c r="I11" i="147"/>
  <c r="I10" i="147"/>
  <c r="I9" i="147"/>
  <c r="I8" i="147"/>
  <c r="I7" i="147"/>
  <c r="I6" i="147"/>
  <c r="I27" i="148"/>
  <c r="I26" i="148"/>
  <c r="I25" i="148"/>
  <c r="I24" i="148"/>
  <c r="I23" i="148"/>
  <c r="I22" i="148"/>
  <c r="I21" i="148"/>
  <c r="I20" i="148"/>
  <c r="I19" i="148"/>
  <c r="I18" i="148"/>
  <c r="I17" i="148"/>
  <c r="I16" i="148"/>
  <c r="I15" i="148"/>
  <c r="I14" i="148"/>
  <c r="I13" i="148"/>
  <c r="I12" i="148"/>
  <c r="I11" i="148"/>
  <c r="I10" i="148"/>
  <c r="I9" i="148"/>
  <c r="I8" i="148"/>
  <c r="I7" i="148"/>
  <c r="I6" i="148"/>
  <c r="I27" i="150"/>
  <c r="I26" i="150"/>
  <c r="I25" i="150"/>
  <c r="I24" i="150"/>
  <c r="I23" i="150"/>
  <c r="I22" i="150"/>
  <c r="I21" i="150"/>
  <c r="I20" i="150"/>
  <c r="I19" i="150"/>
  <c r="I18" i="150"/>
  <c r="I17" i="150"/>
  <c r="I16" i="150"/>
  <c r="I15" i="150"/>
  <c r="I14" i="150"/>
  <c r="I13" i="150"/>
  <c r="I12" i="150"/>
  <c r="I11" i="150"/>
  <c r="I10" i="150"/>
  <c r="I9" i="150"/>
  <c r="I8" i="150"/>
  <c r="I7" i="150"/>
  <c r="I6" i="150"/>
  <c r="I27" i="151"/>
  <c r="I26" i="151"/>
  <c r="I25" i="151"/>
  <c r="I24" i="151"/>
  <c r="I23" i="151"/>
  <c r="I22" i="151"/>
  <c r="I21" i="151"/>
  <c r="I20" i="151"/>
  <c r="I19" i="151"/>
  <c r="I18" i="151"/>
  <c r="I17" i="151"/>
  <c r="I16" i="151"/>
  <c r="I15" i="151"/>
  <c r="I14" i="151"/>
  <c r="I13" i="151"/>
  <c r="I12" i="151"/>
  <c r="I11" i="151"/>
  <c r="I10" i="151"/>
  <c r="I9" i="151"/>
  <c r="I8" i="151"/>
  <c r="I7" i="151"/>
  <c r="I6" i="151"/>
  <c r="I27" i="152"/>
  <c r="I26" i="152"/>
  <c r="I25" i="152"/>
  <c r="I24" i="152"/>
  <c r="I23" i="152"/>
  <c r="I22" i="152"/>
  <c r="I21" i="152"/>
  <c r="I20" i="152"/>
  <c r="I19" i="152"/>
  <c r="I18" i="152"/>
  <c r="I17" i="152"/>
  <c r="I16" i="152"/>
  <c r="I15" i="152"/>
  <c r="I14" i="152"/>
  <c r="I13" i="152"/>
  <c r="I12" i="152"/>
  <c r="I11" i="152"/>
  <c r="I10" i="152"/>
  <c r="I9" i="152"/>
  <c r="I8" i="152"/>
  <c r="I7" i="152"/>
  <c r="I6" i="152"/>
  <c r="I27" i="153"/>
  <c r="I26" i="153"/>
  <c r="I25" i="153"/>
  <c r="I24" i="153"/>
  <c r="I23" i="153"/>
  <c r="I22" i="153"/>
  <c r="I21" i="153"/>
  <c r="I20" i="153"/>
  <c r="I19" i="153"/>
  <c r="I18" i="153"/>
  <c r="I17" i="153"/>
  <c r="I16" i="153"/>
  <c r="I15" i="153"/>
  <c r="I14" i="153"/>
  <c r="I13" i="153"/>
  <c r="I12" i="153"/>
  <c r="I11" i="153"/>
  <c r="I10" i="153"/>
  <c r="I9" i="153"/>
  <c r="I8" i="153"/>
  <c r="I7" i="153"/>
  <c r="I6" i="153"/>
  <c r="I27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I12" i="154"/>
  <c r="I11" i="154"/>
  <c r="I10" i="154"/>
  <c r="I9" i="154"/>
  <c r="I8" i="154"/>
  <c r="I7" i="154"/>
  <c r="I6" i="154"/>
  <c r="I27" i="155"/>
  <c r="I26" i="155"/>
  <c r="I25" i="155"/>
  <c r="I24" i="155"/>
  <c r="I23" i="155"/>
  <c r="I22" i="155"/>
  <c r="I21" i="155"/>
  <c r="I20" i="155"/>
  <c r="I19" i="155"/>
  <c r="I18" i="155"/>
  <c r="I17" i="155"/>
  <c r="I16" i="155"/>
  <c r="I15" i="155"/>
  <c r="I14" i="155"/>
  <c r="I13" i="155"/>
  <c r="I12" i="155"/>
  <c r="I11" i="155"/>
  <c r="I10" i="155"/>
  <c r="I9" i="155"/>
  <c r="I8" i="155"/>
  <c r="I7" i="155"/>
  <c r="I6" i="155"/>
  <c r="I27" i="156"/>
  <c r="I26" i="156"/>
  <c r="I25" i="156"/>
  <c r="I24" i="156"/>
  <c r="I23" i="156"/>
  <c r="I22" i="156"/>
  <c r="I21" i="156"/>
  <c r="I20" i="156"/>
  <c r="I19" i="156"/>
  <c r="I18" i="156"/>
  <c r="I17" i="156"/>
  <c r="I16" i="156"/>
  <c r="I15" i="156"/>
  <c r="I14" i="156"/>
  <c r="I13" i="156"/>
  <c r="I12" i="156"/>
  <c r="I11" i="156"/>
  <c r="I10" i="156"/>
  <c r="I9" i="156"/>
  <c r="I8" i="156"/>
  <c r="I7" i="156"/>
  <c r="I6" i="156"/>
  <c r="I27" i="157"/>
  <c r="I26" i="157"/>
  <c r="I25" i="157"/>
  <c r="I24" i="157"/>
  <c r="I23" i="157"/>
  <c r="I22" i="157"/>
  <c r="I21" i="157"/>
  <c r="I20" i="157"/>
  <c r="I19" i="157"/>
  <c r="I18" i="157"/>
  <c r="I17" i="157"/>
  <c r="I16" i="157"/>
  <c r="I15" i="157"/>
  <c r="I14" i="157"/>
  <c r="I13" i="157"/>
  <c r="I12" i="157"/>
  <c r="I11" i="157"/>
  <c r="I10" i="157"/>
  <c r="I9" i="157"/>
  <c r="I8" i="157"/>
  <c r="I7" i="157"/>
  <c r="I6" i="157"/>
  <c r="I27" i="158"/>
  <c r="I26" i="158"/>
  <c r="I25" i="158"/>
  <c r="I24" i="158"/>
  <c r="I23" i="158"/>
  <c r="I22" i="158"/>
  <c r="I21" i="158"/>
  <c r="I20" i="158"/>
  <c r="I19" i="158"/>
  <c r="I18" i="158"/>
  <c r="I17" i="158"/>
  <c r="I16" i="158"/>
  <c r="I15" i="158"/>
  <c r="I14" i="158"/>
  <c r="I13" i="158"/>
  <c r="I12" i="158"/>
  <c r="I11" i="158"/>
  <c r="I10" i="158"/>
  <c r="I9" i="158"/>
  <c r="I8" i="158"/>
  <c r="I7" i="158"/>
  <c r="I6" i="158"/>
  <c r="I27" i="159"/>
  <c r="I26" i="159"/>
  <c r="I25" i="159"/>
  <c r="I24" i="159"/>
  <c r="I23" i="159"/>
  <c r="I22" i="159"/>
  <c r="I21" i="159"/>
  <c r="I20" i="159"/>
  <c r="I19" i="159"/>
  <c r="I18" i="159"/>
  <c r="I17" i="159"/>
  <c r="I16" i="159"/>
  <c r="I15" i="159"/>
  <c r="I14" i="159"/>
  <c r="I13" i="159"/>
  <c r="I12" i="159"/>
  <c r="I11" i="159"/>
  <c r="I10" i="159"/>
  <c r="I9" i="159"/>
  <c r="I8" i="159"/>
  <c r="I7" i="159"/>
  <c r="I6" i="159"/>
  <c r="I27" i="160"/>
  <c r="I26" i="160"/>
  <c r="I25" i="160"/>
  <c r="I24" i="160"/>
  <c r="I23" i="160"/>
  <c r="I22" i="160"/>
  <c r="I21" i="160"/>
  <c r="I20" i="160"/>
  <c r="I19" i="160"/>
  <c r="I18" i="160"/>
  <c r="I17" i="160"/>
  <c r="I16" i="160"/>
  <c r="I15" i="160"/>
  <c r="I14" i="160"/>
  <c r="I13" i="160"/>
  <c r="I12" i="160"/>
  <c r="I11" i="160"/>
  <c r="I10" i="160"/>
  <c r="I9" i="160"/>
  <c r="I8" i="160"/>
  <c r="I7" i="160"/>
  <c r="I6" i="160"/>
  <c r="I27" i="161"/>
  <c r="I26" i="161"/>
  <c r="I25" i="161"/>
  <c r="I24" i="161"/>
  <c r="I23" i="161"/>
  <c r="I22" i="161"/>
  <c r="I21" i="161"/>
  <c r="I20" i="161"/>
  <c r="I19" i="161"/>
  <c r="I18" i="161"/>
  <c r="I17" i="161"/>
  <c r="I16" i="161"/>
  <c r="I15" i="161"/>
  <c r="I14" i="161"/>
  <c r="I13" i="161"/>
  <c r="I12" i="161"/>
  <c r="I11" i="161"/>
  <c r="I10" i="161"/>
  <c r="I9" i="161"/>
  <c r="I8" i="161"/>
  <c r="I7" i="161"/>
  <c r="I6" i="161"/>
  <c r="I27" i="162"/>
  <c r="I26" i="162"/>
  <c r="I25" i="162"/>
  <c r="I24" i="162"/>
  <c r="I23" i="162"/>
  <c r="I22" i="162"/>
  <c r="I21" i="162"/>
  <c r="I20" i="162"/>
  <c r="I19" i="162"/>
  <c r="I18" i="162"/>
  <c r="I17" i="162"/>
  <c r="I16" i="162"/>
  <c r="I15" i="162"/>
  <c r="I14" i="162"/>
  <c r="I13" i="162"/>
  <c r="I12" i="162"/>
  <c r="I11" i="162"/>
  <c r="I10" i="162"/>
  <c r="I9" i="162"/>
  <c r="I8" i="162"/>
  <c r="I7" i="162"/>
  <c r="I6" i="162"/>
  <c r="I27" i="163"/>
  <c r="I26" i="163"/>
  <c r="I25" i="163"/>
  <c r="I24" i="163"/>
  <c r="I23" i="163"/>
  <c r="I22" i="163"/>
  <c r="I21" i="163"/>
  <c r="I20" i="163"/>
  <c r="I19" i="163"/>
  <c r="I18" i="163"/>
  <c r="I17" i="163"/>
  <c r="I16" i="163"/>
  <c r="I15" i="163"/>
  <c r="I14" i="163"/>
  <c r="I13" i="163"/>
  <c r="I12" i="163"/>
  <c r="I11" i="163"/>
  <c r="I10" i="163"/>
  <c r="I9" i="163"/>
  <c r="I8" i="163"/>
  <c r="I7" i="163"/>
  <c r="I6" i="163"/>
  <c r="I27" i="164"/>
  <c r="I26" i="164"/>
  <c r="I25" i="164"/>
  <c r="I24" i="164"/>
  <c r="I23" i="164"/>
  <c r="I22" i="164"/>
  <c r="I21" i="164"/>
  <c r="I20" i="164"/>
  <c r="I19" i="164"/>
  <c r="I18" i="164"/>
  <c r="I17" i="164"/>
  <c r="I16" i="164"/>
  <c r="I15" i="164"/>
  <c r="I14" i="164"/>
  <c r="I13" i="164"/>
  <c r="I12" i="164"/>
  <c r="I11" i="164"/>
  <c r="I10" i="164"/>
  <c r="I9" i="164"/>
  <c r="I8" i="164"/>
  <c r="I7" i="164"/>
  <c r="I6" i="164"/>
  <c r="I27" i="165"/>
  <c r="I26" i="165"/>
  <c r="I25" i="165"/>
  <c r="I24" i="165"/>
  <c r="I23" i="165"/>
  <c r="I22" i="165"/>
  <c r="I21" i="165"/>
  <c r="I20" i="165"/>
  <c r="I19" i="165"/>
  <c r="I18" i="165"/>
  <c r="I17" i="165"/>
  <c r="I16" i="165"/>
  <c r="I15" i="165"/>
  <c r="I14" i="165"/>
  <c r="I13" i="165"/>
  <c r="I12" i="165"/>
  <c r="I11" i="165"/>
  <c r="I10" i="165"/>
  <c r="I9" i="165"/>
  <c r="I8" i="165"/>
  <c r="I7" i="165"/>
  <c r="I6" i="165"/>
  <c r="I27" i="166"/>
  <c r="I26" i="166"/>
  <c r="I25" i="166"/>
  <c r="I24" i="166"/>
  <c r="I23" i="166"/>
  <c r="I22" i="166"/>
  <c r="I21" i="166"/>
  <c r="I20" i="166"/>
  <c r="I19" i="166"/>
  <c r="I18" i="166"/>
  <c r="I17" i="166"/>
  <c r="I16" i="166"/>
  <c r="I15" i="166"/>
  <c r="I14" i="166"/>
  <c r="I13" i="166"/>
  <c r="I12" i="166"/>
  <c r="I11" i="166"/>
  <c r="I10" i="166"/>
  <c r="I9" i="166"/>
  <c r="I8" i="166"/>
  <c r="I7" i="166"/>
  <c r="I6" i="166"/>
  <c r="I27" i="167"/>
  <c r="I26" i="167"/>
  <c r="I25" i="167"/>
  <c r="I24" i="167"/>
  <c r="I23" i="167"/>
  <c r="I22" i="167"/>
  <c r="I21" i="167"/>
  <c r="I20" i="167"/>
  <c r="I19" i="167"/>
  <c r="I18" i="167"/>
  <c r="I17" i="167"/>
  <c r="I16" i="167"/>
  <c r="I15" i="167"/>
  <c r="I14" i="167"/>
  <c r="I13" i="167"/>
  <c r="I12" i="167"/>
  <c r="I11" i="167"/>
  <c r="I10" i="167"/>
  <c r="I9" i="167"/>
  <c r="I8" i="167"/>
  <c r="I7" i="167"/>
  <c r="I6" i="167"/>
  <c r="I27" i="168"/>
  <c r="I26" i="168"/>
  <c r="I25" i="168"/>
  <c r="I24" i="168"/>
  <c r="I23" i="168"/>
  <c r="I22" i="168"/>
  <c r="I21" i="168"/>
  <c r="I20" i="168"/>
  <c r="I19" i="168"/>
  <c r="I18" i="168"/>
  <c r="I17" i="168"/>
  <c r="I16" i="168"/>
  <c r="I15" i="168"/>
  <c r="I14" i="168"/>
  <c r="I13" i="168"/>
  <c r="I12" i="168"/>
  <c r="I11" i="168"/>
  <c r="I10" i="168"/>
  <c r="I9" i="168"/>
  <c r="I8" i="168"/>
  <c r="I7" i="168"/>
  <c r="I6" i="168"/>
  <c r="I27" i="169"/>
  <c r="I26" i="169"/>
  <c r="I25" i="169"/>
  <c r="I24" i="169"/>
  <c r="I23" i="169"/>
  <c r="I22" i="169"/>
  <c r="I21" i="169"/>
  <c r="I20" i="169"/>
  <c r="I19" i="169"/>
  <c r="I18" i="169"/>
  <c r="I17" i="169"/>
  <c r="I16" i="169"/>
  <c r="I15" i="169"/>
  <c r="I14" i="169"/>
  <c r="I13" i="169"/>
  <c r="I12" i="169"/>
  <c r="I11" i="169"/>
  <c r="I10" i="169"/>
  <c r="I9" i="169"/>
  <c r="I8" i="169"/>
  <c r="I7" i="169"/>
  <c r="I6" i="169"/>
  <c r="I27" i="170"/>
  <c r="I26" i="170"/>
  <c r="I25" i="170"/>
  <c r="I24" i="170"/>
  <c r="I23" i="170"/>
  <c r="I22" i="170"/>
  <c r="I21" i="170"/>
  <c r="I20" i="170"/>
  <c r="I19" i="170"/>
  <c r="I18" i="170"/>
  <c r="I17" i="170"/>
  <c r="I16" i="170"/>
  <c r="I15" i="170"/>
  <c r="I14" i="170"/>
  <c r="I13" i="170"/>
  <c r="I12" i="170"/>
  <c r="I11" i="170"/>
  <c r="I10" i="170"/>
  <c r="I9" i="170"/>
  <c r="I8" i="170"/>
  <c r="I7" i="170"/>
  <c r="I6" i="170"/>
  <c r="I27" i="171"/>
  <c r="I26" i="171"/>
  <c r="I25" i="171"/>
  <c r="I24" i="171"/>
  <c r="I23" i="171"/>
  <c r="I22" i="171"/>
  <c r="I21" i="171"/>
  <c r="I20" i="171"/>
  <c r="I19" i="171"/>
  <c r="I18" i="171"/>
  <c r="I17" i="171"/>
  <c r="I16" i="171"/>
  <c r="I15" i="171"/>
  <c r="I14" i="171"/>
  <c r="I13" i="171"/>
  <c r="I12" i="171"/>
  <c r="I11" i="171"/>
  <c r="I10" i="171"/>
  <c r="I9" i="171"/>
  <c r="I8" i="171"/>
  <c r="I7" i="171"/>
  <c r="I6" i="171"/>
  <c r="I27" i="172"/>
  <c r="I26" i="172"/>
  <c r="I25" i="172"/>
  <c r="I24" i="172"/>
  <c r="I23" i="172"/>
  <c r="I22" i="172"/>
  <c r="I21" i="172"/>
  <c r="I20" i="172"/>
  <c r="I19" i="172"/>
  <c r="I18" i="172"/>
  <c r="I17" i="172"/>
  <c r="I16" i="172"/>
  <c r="I15" i="172"/>
  <c r="I14" i="172"/>
  <c r="I13" i="172"/>
  <c r="I12" i="172"/>
  <c r="I11" i="172"/>
  <c r="I10" i="172"/>
  <c r="I9" i="172"/>
  <c r="I8" i="172"/>
  <c r="I7" i="172"/>
  <c r="I6" i="172"/>
  <c r="I27" i="173"/>
  <c r="I26" i="173"/>
  <c r="I25" i="173"/>
  <c r="I24" i="173"/>
  <c r="I23" i="173"/>
  <c r="I22" i="173"/>
  <c r="I21" i="173"/>
  <c r="I20" i="173"/>
  <c r="I19" i="173"/>
  <c r="I18" i="173"/>
  <c r="I17" i="173"/>
  <c r="I16" i="173"/>
  <c r="I15" i="173"/>
  <c r="I14" i="173"/>
  <c r="I13" i="173"/>
  <c r="I12" i="173"/>
  <c r="I11" i="173"/>
  <c r="I10" i="173"/>
  <c r="I9" i="173"/>
  <c r="I8" i="173"/>
  <c r="I7" i="173"/>
  <c r="I6" i="173"/>
  <c r="I27" i="149"/>
  <c r="I26" i="149"/>
  <c r="I25" i="149"/>
  <c r="I24" i="149"/>
  <c r="I23" i="149"/>
  <c r="I22" i="149"/>
  <c r="I21" i="149"/>
  <c r="I20" i="149"/>
  <c r="I19" i="149"/>
  <c r="I18" i="149"/>
  <c r="I17" i="149"/>
  <c r="I16" i="149"/>
  <c r="I15" i="149"/>
  <c r="I14" i="149"/>
  <c r="I13" i="149"/>
  <c r="I12" i="149"/>
  <c r="I11" i="149"/>
  <c r="I10" i="149"/>
  <c r="I9" i="149"/>
  <c r="I8" i="149"/>
  <c r="I7" i="149"/>
  <c r="I6" i="149"/>
  <c r="I27" i="174"/>
  <c r="I26" i="174"/>
  <c r="I25" i="174"/>
  <c r="I24" i="174"/>
  <c r="I23" i="174"/>
  <c r="I22" i="174"/>
  <c r="I21" i="174"/>
  <c r="I20" i="174"/>
  <c r="I19" i="174"/>
  <c r="I18" i="174"/>
  <c r="I17" i="174"/>
  <c r="I16" i="174"/>
  <c r="I15" i="174"/>
  <c r="I14" i="174"/>
  <c r="I13" i="174"/>
  <c r="I12" i="174"/>
  <c r="I11" i="174"/>
  <c r="I10" i="174"/>
  <c r="I9" i="174"/>
  <c r="I8" i="174"/>
  <c r="I7" i="174"/>
  <c r="I6" i="174"/>
  <c r="I27" i="175"/>
  <c r="I26" i="175"/>
  <c r="I25" i="175"/>
  <c r="I24" i="175"/>
  <c r="I23" i="175"/>
  <c r="I22" i="175"/>
  <c r="I21" i="175"/>
  <c r="I20" i="175"/>
  <c r="I19" i="175"/>
  <c r="I18" i="175"/>
  <c r="I17" i="175"/>
  <c r="I16" i="175"/>
  <c r="I15" i="175"/>
  <c r="I14" i="175"/>
  <c r="I13" i="175"/>
  <c r="I12" i="175"/>
  <c r="I11" i="175"/>
  <c r="I10" i="175"/>
  <c r="I9" i="175"/>
  <c r="I8" i="175"/>
  <c r="I7" i="175"/>
  <c r="I6" i="175"/>
  <c r="I27" i="176"/>
  <c r="I26" i="176"/>
  <c r="I25" i="176"/>
  <c r="I24" i="176"/>
  <c r="I23" i="176"/>
  <c r="I22" i="176"/>
  <c r="I21" i="176"/>
  <c r="I20" i="176"/>
  <c r="I19" i="176"/>
  <c r="I18" i="176"/>
  <c r="I17" i="176"/>
  <c r="I16" i="176"/>
  <c r="I15" i="176"/>
  <c r="I14" i="176"/>
  <c r="I13" i="176"/>
  <c r="I12" i="176"/>
  <c r="I11" i="176"/>
  <c r="I10" i="176"/>
  <c r="I9" i="176"/>
  <c r="I8" i="176"/>
  <c r="I7" i="176"/>
  <c r="I6" i="176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27" i="178"/>
  <c r="I26" i="178"/>
  <c r="I25" i="178"/>
  <c r="I24" i="178"/>
  <c r="I23" i="178"/>
  <c r="I22" i="178"/>
  <c r="I21" i="178"/>
  <c r="I20" i="178"/>
  <c r="I19" i="178"/>
  <c r="I18" i="178"/>
  <c r="I17" i="178"/>
  <c r="I16" i="178"/>
  <c r="I15" i="178"/>
  <c r="I14" i="178"/>
  <c r="I13" i="178"/>
  <c r="I12" i="178"/>
  <c r="I11" i="178"/>
  <c r="I10" i="178"/>
  <c r="I9" i="178"/>
  <c r="I8" i="178"/>
  <c r="I7" i="178"/>
  <c r="I6" i="178"/>
  <c r="I27" i="179"/>
  <c r="I26" i="179"/>
  <c r="I25" i="179"/>
  <c r="I24" i="179"/>
  <c r="I23" i="179"/>
  <c r="I22" i="179"/>
  <c r="I21" i="179"/>
  <c r="I20" i="179"/>
  <c r="I19" i="179"/>
  <c r="I18" i="179"/>
  <c r="I17" i="179"/>
  <c r="I16" i="179"/>
  <c r="I15" i="179"/>
  <c r="I14" i="179"/>
  <c r="I13" i="179"/>
  <c r="I12" i="179"/>
  <c r="I11" i="179"/>
  <c r="I10" i="179"/>
  <c r="I9" i="179"/>
  <c r="I8" i="179"/>
  <c r="I7" i="179"/>
  <c r="I6" i="179"/>
  <c r="I27" i="180"/>
  <c r="I26" i="180"/>
  <c r="I25" i="180"/>
  <c r="I24" i="180"/>
  <c r="I23" i="180"/>
  <c r="I22" i="180"/>
  <c r="I21" i="180"/>
  <c r="I20" i="180"/>
  <c r="I19" i="180"/>
  <c r="I18" i="180"/>
  <c r="I17" i="180"/>
  <c r="I16" i="180"/>
  <c r="I15" i="180"/>
  <c r="I14" i="180"/>
  <c r="I13" i="180"/>
  <c r="I12" i="180"/>
  <c r="I11" i="180"/>
  <c r="I10" i="180"/>
  <c r="I9" i="180"/>
  <c r="I8" i="180"/>
  <c r="I7" i="180"/>
  <c r="I6" i="180"/>
  <c r="I27" i="181"/>
  <c r="I26" i="181"/>
  <c r="I25" i="181"/>
  <c r="I24" i="181"/>
  <c r="I23" i="181"/>
  <c r="I22" i="181"/>
  <c r="I21" i="181"/>
  <c r="I20" i="181"/>
  <c r="I19" i="181"/>
  <c r="I18" i="181"/>
  <c r="I17" i="181"/>
  <c r="I16" i="181"/>
  <c r="I15" i="181"/>
  <c r="I14" i="181"/>
  <c r="I13" i="181"/>
  <c r="I12" i="181"/>
  <c r="I11" i="181"/>
  <c r="I10" i="181"/>
  <c r="I9" i="181"/>
  <c r="I8" i="181"/>
  <c r="I7" i="181"/>
  <c r="I6" i="181"/>
  <c r="I27" i="182"/>
  <c r="I26" i="182"/>
  <c r="I25" i="182"/>
  <c r="I24" i="182"/>
  <c r="I23" i="182"/>
  <c r="I22" i="182"/>
  <c r="I21" i="182"/>
  <c r="I20" i="182"/>
  <c r="I19" i="182"/>
  <c r="I18" i="182"/>
  <c r="I17" i="182"/>
  <c r="I16" i="182"/>
  <c r="I15" i="182"/>
  <c r="I14" i="182"/>
  <c r="I13" i="182"/>
  <c r="I12" i="182"/>
  <c r="I11" i="182"/>
  <c r="I10" i="182"/>
  <c r="I9" i="182"/>
  <c r="I8" i="182"/>
  <c r="I7" i="182"/>
  <c r="I6" i="182"/>
  <c r="I27" i="183"/>
  <c r="I26" i="183"/>
  <c r="I25" i="183"/>
  <c r="I24" i="183"/>
  <c r="I23" i="183"/>
  <c r="I22" i="183"/>
  <c r="I21" i="183"/>
  <c r="I20" i="183"/>
  <c r="I19" i="183"/>
  <c r="I18" i="183"/>
  <c r="I17" i="183"/>
  <c r="I16" i="183"/>
  <c r="I15" i="183"/>
  <c r="I14" i="183"/>
  <c r="I13" i="183"/>
  <c r="I12" i="183"/>
  <c r="I11" i="183"/>
  <c r="I10" i="183"/>
  <c r="I9" i="183"/>
  <c r="I8" i="183"/>
  <c r="I7" i="183"/>
  <c r="I6" i="183"/>
  <c r="I27" i="184"/>
  <c r="I26" i="184"/>
  <c r="I25" i="184"/>
  <c r="I24" i="184"/>
  <c r="I23" i="184"/>
  <c r="I22" i="184"/>
  <c r="I21" i="184"/>
  <c r="I20" i="184"/>
  <c r="I19" i="184"/>
  <c r="I18" i="184"/>
  <c r="I17" i="184"/>
  <c r="I16" i="184"/>
  <c r="I15" i="184"/>
  <c r="I14" i="184"/>
  <c r="I13" i="184"/>
  <c r="I12" i="184"/>
  <c r="I11" i="184"/>
  <c r="I10" i="184"/>
  <c r="I9" i="184"/>
  <c r="I8" i="184"/>
  <c r="I7" i="184"/>
  <c r="I6" i="184"/>
  <c r="I27" i="185"/>
  <c r="I26" i="185"/>
  <c r="I25" i="185"/>
  <c r="I24" i="185"/>
  <c r="I23" i="185"/>
  <c r="I22" i="185"/>
  <c r="I21" i="185"/>
  <c r="I20" i="185"/>
  <c r="I19" i="185"/>
  <c r="I18" i="185"/>
  <c r="I17" i="185"/>
  <c r="I16" i="185"/>
  <c r="I15" i="185"/>
  <c r="I14" i="185"/>
  <c r="I13" i="185"/>
  <c r="I12" i="185"/>
  <c r="I11" i="185"/>
  <c r="I10" i="185"/>
  <c r="I9" i="185"/>
  <c r="I8" i="185"/>
  <c r="I7" i="185"/>
  <c r="I6" i="185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I7" i="186"/>
  <c r="I6" i="186"/>
  <c r="I27" i="187"/>
  <c r="I26" i="187"/>
  <c r="I25" i="187"/>
  <c r="I24" i="187"/>
  <c r="I23" i="187"/>
  <c r="I22" i="187"/>
  <c r="I21" i="187"/>
  <c r="I20" i="187"/>
  <c r="I19" i="187"/>
  <c r="I18" i="187"/>
  <c r="I17" i="187"/>
  <c r="I16" i="187"/>
  <c r="I15" i="187"/>
  <c r="I14" i="187"/>
  <c r="I13" i="187"/>
  <c r="I12" i="187"/>
  <c r="I11" i="187"/>
  <c r="I10" i="187"/>
  <c r="I9" i="187"/>
  <c r="I8" i="187"/>
  <c r="I7" i="187"/>
  <c r="I6" i="187"/>
  <c r="I27" i="188"/>
  <c r="I26" i="188"/>
  <c r="I25" i="188"/>
  <c r="I24" i="188"/>
  <c r="I23" i="188"/>
  <c r="I22" i="188"/>
  <c r="I21" i="188"/>
  <c r="I20" i="188"/>
  <c r="I19" i="188"/>
  <c r="I18" i="188"/>
  <c r="I17" i="188"/>
  <c r="I16" i="188"/>
  <c r="I15" i="188"/>
  <c r="I14" i="188"/>
  <c r="I13" i="188"/>
  <c r="I12" i="188"/>
  <c r="I11" i="188"/>
  <c r="I10" i="188"/>
  <c r="I9" i="188"/>
  <c r="I8" i="188"/>
  <c r="I7" i="188"/>
  <c r="I6" i="188"/>
  <c r="I27" i="189"/>
  <c r="I26" i="189"/>
  <c r="I25" i="189"/>
  <c r="I24" i="189"/>
  <c r="I23" i="189"/>
  <c r="I22" i="189"/>
  <c r="I21" i="189"/>
  <c r="I20" i="189"/>
  <c r="I19" i="189"/>
  <c r="I18" i="189"/>
  <c r="I17" i="189"/>
  <c r="I16" i="189"/>
  <c r="I15" i="189"/>
  <c r="I14" i="189"/>
  <c r="I13" i="189"/>
  <c r="I12" i="189"/>
  <c r="I11" i="189"/>
  <c r="I10" i="189"/>
  <c r="I9" i="189"/>
  <c r="I8" i="189"/>
  <c r="I7" i="189"/>
  <c r="I6" i="189"/>
  <c r="I27" i="190"/>
  <c r="I26" i="190"/>
  <c r="I25" i="190"/>
  <c r="I24" i="190"/>
  <c r="I23" i="190"/>
  <c r="I22" i="190"/>
  <c r="I21" i="190"/>
  <c r="I20" i="190"/>
  <c r="I19" i="190"/>
  <c r="I18" i="190"/>
  <c r="I17" i="190"/>
  <c r="I16" i="190"/>
  <c r="I15" i="190"/>
  <c r="I14" i="190"/>
  <c r="I13" i="190"/>
  <c r="I12" i="190"/>
  <c r="I11" i="190"/>
  <c r="I10" i="190"/>
  <c r="I9" i="190"/>
  <c r="I8" i="190"/>
  <c r="I7" i="190"/>
  <c r="I6" i="190"/>
  <c r="I27" i="191"/>
  <c r="I26" i="191"/>
  <c r="I25" i="191"/>
  <c r="I24" i="191"/>
  <c r="I23" i="191"/>
  <c r="I22" i="191"/>
  <c r="I21" i="191"/>
  <c r="I20" i="191"/>
  <c r="I19" i="191"/>
  <c r="I18" i="191"/>
  <c r="I17" i="191"/>
  <c r="I16" i="191"/>
  <c r="I15" i="191"/>
  <c r="I14" i="191"/>
  <c r="I13" i="191"/>
  <c r="I12" i="191"/>
  <c r="I11" i="191"/>
  <c r="I10" i="191"/>
  <c r="I9" i="191"/>
  <c r="I8" i="191"/>
  <c r="I7" i="191"/>
  <c r="I6" i="191"/>
  <c r="I27" i="192"/>
  <c r="I26" i="192"/>
  <c r="I25" i="192"/>
  <c r="I24" i="192"/>
  <c r="I23" i="192"/>
  <c r="I22" i="192"/>
  <c r="I21" i="192"/>
  <c r="I20" i="192"/>
  <c r="I19" i="192"/>
  <c r="I18" i="192"/>
  <c r="I17" i="192"/>
  <c r="I16" i="192"/>
  <c r="I15" i="192"/>
  <c r="I14" i="192"/>
  <c r="I13" i="192"/>
  <c r="I12" i="192"/>
  <c r="I11" i="192"/>
  <c r="I10" i="192"/>
  <c r="I9" i="192"/>
  <c r="I8" i="192"/>
  <c r="I7" i="192"/>
  <c r="I6" i="192"/>
  <c r="I27" i="193"/>
  <c r="I26" i="193"/>
  <c r="I25" i="193"/>
  <c r="I24" i="193"/>
  <c r="I23" i="193"/>
  <c r="I22" i="193"/>
  <c r="I21" i="193"/>
  <c r="I20" i="193"/>
  <c r="I19" i="193"/>
  <c r="I18" i="193"/>
  <c r="I17" i="193"/>
  <c r="I16" i="193"/>
  <c r="I15" i="193"/>
  <c r="I14" i="193"/>
  <c r="I13" i="193"/>
  <c r="I12" i="193"/>
  <c r="I11" i="193"/>
  <c r="I10" i="193"/>
  <c r="I9" i="193"/>
  <c r="I8" i="193"/>
  <c r="I7" i="193"/>
  <c r="I6" i="193"/>
  <c r="I27" i="194"/>
  <c r="I26" i="194"/>
  <c r="I25" i="194"/>
  <c r="I24" i="194"/>
  <c r="I23" i="194"/>
  <c r="I22" i="194"/>
  <c r="I21" i="194"/>
  <c r="I20" i="194"/>
  <c r="I19" i="194"/>
  <c r="I18" i="194"/>
  <c r="I17" i="194"/>
  <c r="I16" i="194"/>
  <c r="I15" i="194"/>
  <c r="I14" i="194"/>
  <c r="I13" i="194"/>
  <c r="I12" i="194"/>
  <c r="I11" i="194"/>
  <c r="I10" i="194"/>
  <c r="I9" i="194"/>
  <c r="I8" i="194"/>
  <c r="I7" i="194"/>
  <c r="I6" i="194"/>
  <c r="I27" i="195"/>
  <c r="I26" i="195"/>
  <c r="I25" i="195"/>
  <c r="I24" i="195"/>
  <c r="I23" i="195"/>
  <c r="I22" i="195"/>
  <c r="I21" i="195"/>
  <c r="I20" i="195"/>
  <c r="I19" i="195"/>
  <c r="I18" i="195"/>
  <c r="I17" i="195"/>
  <c r="I16" i="195"/>
  <c r="I15" i="195"/>
  <c r="I14" i="195"/>
  <c r="I13" i="195"/>
  <c r="I12" i="195"/>
  <c r="I11" i="195"/>
  <c r="I10" i="195"/>
  <c r="I9" i="195"/>
  <c r="I8" i="195"/>
  <c r="I7" i="195"/>
  <c r="I6" i="195"/>
  <c r="I27" i="196"/>
  <c r="I26" i="196"/>
  <c r="I25" i="196"/>
  <c r="I24" i="196"/>
  <c r="I23" i="196"/>
  <c r="I22" i="196"/>
  <c r="I21" i="196"/>
  <c r="I20" i="196"/>
  <c r="I19" i="196"/>
  <c r="I18" i="196"/>
  <c r="I17" i="196"/>
  <c r="I16" i="196"/>
  <c r="I15" i="196"/>
  <c r="I14" i="196"/>
  <c r="I13" i="196"/>
  <c r="I12" i="196"/>
  <c r="I11" i="196"/>
  <c r="I10" i="196"/>
  <c r="I9" i="196"/>
  <c r="I8" i="196"/>
  <c r="I7" i="196"/>
  <c r="I6" i="196"/>
  <c r="I27" i="197"/>
  <c r="I26" i="197"/>
  <c r="I25" i="197"/>
  <c r="I24" i="197"/>
  <c r="I23" i="197"/>
  <c r="I22" i="197"/>
  <c r="I21" i="197"/>
  <c r="I20" i="197"/>
  <c r="I19" i="197"/>
  <c r="I18" i="197"/>
  <c r="I17" i="197"/>
  <c r="I16" i="197"/>
  <c r="I15" i="197"/>
  <c r="I14" i="197"/>
  <c r="I13" i="197"/>
  <c r="I12" i="197"/>
  <c r="I11" i="197"/>
  <c r="I10" i="197"/>
  <c r="I9" i="197"/>
  <c r="I8" i="197"/>
  <c r="I7" i="197"/>
  <c r="I6" i="197"/>
  <c r="I27" i="198"/>
  <c r="I26" i="198"/>
  <c r="I25" i="198"/>
  <c r="I24" i="198"/>
  <c r="I23" i="198"/>
  <c r="I22" i="198"/>
  <c r="I21" i="198"/>
  <c r="I20" i="198"/>
  <c r="I19" i="198"/>
  <c r="I18" i="198"/>
  <c r="I17" i="198"/>
  <c r="I16" i="198"/>
  <c r="I15" i="198"/>
  <c r="I14" i="198"/>
  <c r="I13" i="198"/>
  <c r="I12" i="198"/>
  <c r="I11" i="198"/>
  <c r="I10" i="198"/>
  <c r="I9" i="198"/>
  <c r="I8" i="198"/>
  <c r="I7" i="198"/>
  <c r="I6" i="198"/>
  <c r="I27" i="199"/>
  <c r="I26" i="199"/>
  <c r="I25" i="199"/>
  <c r="I24" i="199"/>
  <c r="I23" i="199"/>
  <c r="I22" i="199"/>
  <c r="I21" i="199"/>
  <c r="I20" i="199"/>
  <c r="I19" i="199"/>
  <c r="I18" i="199"/>
  <c r="I17" i="199"/>
  <c r="I16" i="199"/>
  <c r="I15" i="199"/>
  <c r="I14" i="199"/>
  <c r="I13" i="199"/>
  <c r="I12" i="199"/>
  <c r="I11" i="199"/>
  <c r="I10" i="199"/>
  <c r="I9" i="199"/>
  <c r="I8" i="199"/>
  <c r="I7" i="199"/>
  <c r="I6" i="199"/>
  <c r="I27" i="200"/>
  <c r="I26" i="200"/>
  <c r="I25" i="200"/>
  <c r="I24" i="200"/>
  <c r="I23" i="200"/>
  <c r="I22" i="200"/>
  <c r="I21" i="200"/>
  <c r="I20" i="200"/>
  <c r="I19" i="200"/>
  <c r="I18" i="200"/>
  <c r="I17" i="200"/>
  <c r="I16" i="200"/>
  <c r="I15" i="200"/>
  <c r="I14" i="200"/>
  <c r="I13" i="200"/>
  <c r="I12" i="200"/>
  <c r="I11" i="200"/>
  <c r="I10" i="200"/>
  <c r="I9" i="200"/>
  <c r="I8" i="200"/>
  <c r="I7" i="200"/>
  <c r="I6" i="200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27" i="202"/>
  <c r="I26" i="202"/>
  <c r="I25" i="202"/>
  <c r="I24" i="202"/>
  <c r="I23" i="202"/>
  <c r="I22" i="202"/>
  <c r="I21" i="202"/>
  <c r="I20" i="202"/>
  <c r="I19" i="202"/>
  <c r="I18" i="202"/>
  <c r="I17" i="202"/>
  <c r="I16" i="202"/>
  <c r="I15" i="202"/>
  <c r="I14" i="202"/>
  <c r="I13" i="202"/>
  <c r="I12" i="202"/>
  <c r="I11" i="202"/>
  <c r="I10" i="202"/>
  <c r="I9" i="202"/>
  <c r="I8" i="202"/>
  <c r="I7" i="202"/>
  <c r="I6" i="202"/>
  <c r="I27" i="203"/>
  <c r="I26" i="203"/>
  <c r="I25" i="203"/>
  <c r="I24" i="203"/>
  <c r="I23" i="203"/>
  <c r="I22" i="203"/>
  <c r="I21" i="203"/>
  <c r="I20" i="203"/>
  <c r="I19" i="203"/>
  <c r="I18" i="203"/>
  <c r="I17" i="203"/>
  <c r="I16" i="203"/>
  <c r="I15" i="203"/>
  <c r="I14" i="203"/>
  <c r="I13" i="203"/>
  <c r="I12" i="203"/>
  <c r="I11" i="203"/>
  <c r="I10" i="203"/>
  <c r="I9" i="203"/>
  <c r="I8" i="203"/>
  <c r="I7" i="203"/>
  <c r="I6" i="203"/>
  <c r="I27" i="204"/>
  <c r="I26" i="204"/>
  <c r="I25" i="204"/>
  <c r="I24" i="204"/>
  <c r="I23" i="204"/>
  <c r="I22" i="204"/>
  <c r="I21" i="204"/>
  <c r="I20" i="204"/>
  <c r="I19" i="204"/>
  <c r="I18" i="204"/>
  <c r="I17" i="204"/>
  <c r="I16" i="204"/>
  <c r="I15" i="204"/>
  <c r="I14" i="204"/>
  <c r="I13" i="204"/>
  <c r="I12" i="204"/>
  <c r="I11" i="204"/>
  <c r="I10" i="204"/>
  <c r="I9" i="204"/>
  <c r="I8" i="204"/>
  <c r="I7" i="204"/>
  <c r="I6" i="204"/>
  <c r="I27" i="205"/>
  <c r="I26" i="205"/>
  <c r="I25" i="205"/>
  <c r="I24" i="205"/>
  <c r="I23" i="205"/>
  <c r="I22" i="205"/>
  <c r="I21" i="205"/>
  <c r="I20" i="205"/>
  <c r="I19" i="205"/>
  <c r="I18" i="205"/>
  <c r="I17" i="205"/>
  <c r="I16" i="205"/>
  <c r="I15" i="205"/>
  <c r="I14" i="205"/>
  <c r="I13" i="205"/>
  <c r="I12" i="205"/>
  <c r="I11" i="205"/>
  <c r="I10" i="205"/>
  <c r="I9" i="205"/>
  <c r="I8" i="205"/>
  <c r="I7" i="205"/>
  <c r="I6" i="205"/>
  <c r="I27" i="206"/>
  <c r="I26" i="206"/>
  <c r="I25" i="206"/>
  <c r="I24" i="206"/>
  <c r="I23" i="206"/>
  <c r="I22" i="206"/>
  <c r="I21" i="206"/>
  <c r="I20" i="206"/>
  <c r="I19" i="206"/>
  <c r="I18" i="206"/>
  <c r="I17" i="206"/>
  <c r="I16" i="206"/>
  <c r="I15" i="206"/>
  <c r="I14" i="206"/>
  <c r="I13" i="206"/>
  <c r="I12" i="206"/>
  <c r="I11" i="206"/>
  <c r="I10" i="206"/>
  <c r="I9" i="206"/>
  <c r="I8" i="206"/>
  <c r="I7" i="206"/>
  <c r="I6" i="206"/>
  <c r="I27" i="207"/>
  <c r="I26" i="207"/>
  <c r="I25" i="207"/>
  <c r="I24" i="207"/>
  <c r="I23" i="207"/>
  <c r="I22" i="207"/>
  <c r="I21" i="207"/>
  <c r="I20" i="207"/>
  <c r="I19" i="207"/>
  <c r="I18" i="207"/>
  <c r="I17" i="207"/>
  <c r="I16" i="207"/>
  <c r="I15" i="207"/>
  <c r="I14" i="207"/>
  <c r="I13" i="207"/>
  <c r="I12" i="207"/>
  <c r="I11" i="207"/>
  <c r="I10" i="207"/>
  <c r="I9" i="207"/>
  <c r="I8" i="207"/>
  <c r="I7" i="207"/>
  <c r="I6" i="207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9" i="209"/>
  <c r="I8" i="209"/>
  <c r="I7" i="209"/>
  <c r="I6" i="209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7" i="210"/>
  <c r="I6" i="210"/>
  <c r="I27" i="211"/>
  <c r="I26" i="211"/>
  <c r="I25" i="211"/>
  <c r="I24" i="211"/>
  <c r="I23" i="211"/>
  <c r="I22" i="211"/>
  <c r="I21" i="211"/>
  <c r="I20" i="211"/>
  <c r="I19" i="211"/>
  <c r="I18" i="211"/>
  <c r="I17" i="211"/>
  <c r="I16" i="211"/>
  <c r="I15" i="211"/>
  <c r="I14" i="211"/>
  <c r="I13" i="211"/>
  <c r="I12" i="211"/>
  <c r="I11" i="211"/>
  <c r="I10" i="211"/>
  <c r="I9" i="211"/>
  <c r="I8" i="211"/>
  <c r="I7" i="211"/>
  <c r="I6" i="211"/>
  <c r="I27" i="212"/>
  <c r="I26" i="212"/>
  <c r="I25" i="212"/>
  <c r="I24" i="212"/>
  <c r="I23" i="212"/>
  <c r="I22" i="212"/>
  <c r="I21" i="212"/>
  <c r="I20" i="212"/>
  <c r="I19" i="212"/>
  <c r="I18" i="212"/>
  <c r="I17" i="212"/>
  <c r="I16" i="212"/>
  <c r="I15" i="212"/>
  <c r="I14" i="212"/>
  <c r="I13" i="212"/>
  <c r="I12" i="212"/>
  <c r="I11" i="212"/>
  <c r="I10" i="212"/>
  <c r="I9" i="212"/>
  <c r="I8" i="212"/>
  <c r="I7" i="212"/>
  <c r="I6" i="212"/>
  <c r="I27" i="213"/>
  <c r="I26" i="213"/>
  <c r="I25" i="213"/>
  <c r="I24" i="213"/>
  <c r="I23" i="213"/>
  <c r="I22" i="213"/>
  <c r="I21" i="213"/>
  <c r="I20" i="213"/>
  <c r="I19" i="213"/>
  <c r="I18" i="213"/>
  <c r="I17" i="213"/>
  <c r="I16" i="213"/>
  <c r="I15" i="213"/>
  <c r="I14" i="213"/>
  <c r="I13" i="213"/>
  <c r="I12" i="213"/>
  <c r="I11" i="213"/>
  <c r="I10" i="213"/>
  <c r="I9" i="213"/>
  <c r="I8" i="213"/>
  <c r="I7" i="213"/>
  <c r="I6" i="213"/>
  <c r="I27" i="214"/>
  <c r="I26" i="214"/>
  <c r="I25" i="214"/>
  <c r="I24" i="214"/>
  <c r="I23" i="214"/>
  <c r="I22" i="214"/>
  <c r="I21" i="214"/>
  <c r="I20" i="214"/>
  <c r="I19" i="214"/>
  <c r="I18" i="214"/>
  <c r="I17" i="214"/>
  <c r="I16" i="214"/>
  <c r="I15" i="214"/>
  <c r="I14" i="214"/>
  <c r="I13" i="214"/>
  <c r="I12" i="214"/>
  <c r="I11" i="214"/>
  <c r="I10" i="214"/>
  <c r="I9" i="214"/>
  <c r="I8" i="214"/>
  <c r="I7" i="214"/>
  <c r="I6" i="214"/>
  <c r="I27" i="215"/>
  <c r="I26" i="215"/>
  <c r="I25" i="215"/>
  <c r="I24" i="215"/>
  <c r="I23" i="215"/>
  <c r="I22" i="215"/>
  <c r="I21" i="215"/>
  <c r="I20" i="215"/>
  <c r="I19" i="215"/>
  <c r="I18" i="215"/>
  <c r="I17" i="215"/>
  <c r="I16" i="215"/>
  <c r="I15" i="215"/>
  <c r="I14" i="215"/>
  <c r="I13" i="215"/>
  <c r="I12" i="215"/>
  <c r="I11" i="215"/>
  <c r="I10" i="215"/>
  <c r="I9" i="215"/>
  <c r="I8" i="215"/>
  <c r="I7" i="215"/>
  <c r="I6" i="215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10" i="217"/>
  <c r="I9" i="217"/>
  <c r="I8" i="217"/>
  <c r="I7" i="217"/>
  <c r="I6" i="217"/>
  <c r="I27" i="218"/>
  <c r="I26" i="218"/>
  <c r="I25" i="218"/>
  <c r="I24" i="218"/>
  <c r="I23" i="218"/>
  <c r="I22" i="218"/>
  <c r="I21" i="218"/>
  <c r="I20" i="218"/>
  <c r="I19" i="218"/>
  <c r="I18" i="218"/>
  <c r="I17" i="218"/>
  <c r="I16" i="218"/>
  <c r="I15" i="218"/>
  <c r="I14" i="218"/>
  <c r="I13" i="218"/>
  <c r="I12" i="218"/>
  <c r="I11" i="218"/>
  <c r="I10" i="218"/>
  <c r="I9" i="218"/>
  <c r="I8" i="218"/>
  <c r="I7" i="218"/>
  <c r="I6" i="218"/>
  <c r="I27" i="219"/>
  <c r="I26" i="219"/>
  <c r="I25" i="219"/>
  <c r="I24" i="219"/>
  <c r="I23" i="219"/>
  <c r="I22" i="219"/>
  <c r="I21" i="219"/>
  <c r="I20" i="219"/>
  <c r="I19" i="219"/>
  <c r="I18" i="219"/>
  <c r="I17" i="219"/>
  <c r="I16" i="219"/>
  <c r="I15" i="219"/>
  <c r="I14" i="219"/>
  <c r="I13" i="219"/>
  <c r="I12" i="219"/>
  <c r="I11" i="219"/>
  <c r="I10" i="219"/>
  <c r="I9" i="219"/>
  <c r="I8" i="219"/>
  <c r="I7" i="219"/>
  <c r="I6" i="219"/>
  <c r="I27" i="220"/>
  <c r="I26" i="220"/>
  <c r="I25" i="220"/>
  <c r="I24" i="220"/>
  <c r="I23" i="220"/>
  <c r="I22" i="220"/>
  <c r="I21" i="220"/>
  <c r="I20" i="220"/>
  <c r="I19" i="220"/>
  <c r="I18" i="220"/>
  <c r="I17" i="220"/>
  <c r="I16" i="220"/>
  <c r="I15" i="220"/>
  <c r="I14" i="220"/>
  <c r="I13" i="220"/>
  <c r="I12" i="220"/>
  <c r="I11" i="220"/>
  <c r="I10" i="220"/>
  <c r="I9" i="220"/>
  <c r="I8" i="220"/>
  <c r="I7" i="220"/>
  <c r="I6" i="220"/>
  <c r="I27" i="221"/>
  <c r="I26" i="221"/>
  <c r="I25" i="221"/>
  <c r="I24" i="221"/>
  <c r="I23" i="221"/>
  <c r="I22" i="221"/>
  <c r="I21" i="221"/>
  <c r="I20" i="221"/>
  <c r="I19" i="221"/>
  <c r="I18" i="221"/>
  <c r="I17" i="221"/>
  <c r="I16" i="221"/>
  <c r="I15" i="221"/>
  <c r="I14" i="221"/>
  <c r="I13" i="221"/>
  <c r="I12" i="221"/>
  <c r="I11" i="221"/>
  <c r="I10" i="221"/>
  <c r="I9" i="221"/>
  <c r="I8" i="221"/>
  <c r="I7" i="221"/>
  <c r="I6" i="221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27" i="140"/>
  <c r="I26" i="140"/>
  <c r="I25" i="140"/>
  <c r="I24" i="140"/>
  <c r="I23" i="140"/>
  <c r="I22" i="140"/>
  <c r="I21" i="140"/>
  <c r="I20" i="140"/>
  <c r="I19" i="140"/>
  <c r="I18" i="140"/>
  <c r="I17" i="140"/>
  <c r="I16" i="140"/>
  <c r="I15" i="140"/>
  <c r="I14" i="140"/>
  <c r="I13" i="140"/>
  <c r="I12" i="140"/>
  <c r="I11" i="140"/>
  <c r="I10" i="140"/>
  <c r="I9" i="140"/>
  <c r="I8" i="140"/>
  <c r="I7" i="140"/>
  <c r="I6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14" i="140"/>
  <c r="F13" i="140"/>
  <c r="F12" i="140"/>
  <c r="F11" i="140"/>
  <c r="F10" i="140"/>
  <c r="F9" i="140"/>
  <c r="F8" i="140"/>
  <c r="F7" i="140"/>
  <c r="F6" i="140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4" i="141"/>
  <c r="F13" i="141"/>
  <c r="F12" i="141"/>
  <c r="F11" i="141"/>
  <c r="F10" i="141"/>
  <c r="F9" i="141"/>
  <c r="F8" i="141"/>
  <c r="F7" i="141"/>
  <c r="F6" i="141"/>
  <c r="F27" i="142"/>
  <c r="F26" i="142"/>
  <c r="F25" i="142"/>
  <c r="F24" i="142"/>
  <c r="F23" i="142"/>
  <c r="F22" i="142"/>
  <c r="F21" i="142"/>
  <c r="F20" i="142"/>
  <c r="F19" i="142"/>
  <c r="F18" i="142"/>
  <c r="F17" i="142"/>
  <c r="F16" i="142"/>
  <c r="F15" i="142"/>
  <c r="F14" i="142"/>
  <c r="F13" i="142"/>
  <c r="F12" i="142"/>
  <c r="F11" i="142"/>
  <c r="F10" i="142"/>
  <c r="F9" i="142"/>
  <c r="F8" i="142"/>
  <c r="F7" i="142"/>
  <c r="F6" i="142"/>
  <c r="F27" i="143"/>
  <c r="F26" i="143"/>
  <c r="F25" i="143"/>
  <c r="F24" i="143"/>
  <c r="F23" i="143"/>
  <c r="F22" i="143"/>
  <c r="F21" i="143"/>
  <c r="F20" i="143"/>
  <c r="F19" i="143"/>
  <c r="F18" i="143"/>
  <c r="F17" i="143"/>
  <c r="F16" i="143"/>
  <c r="F15" i="143"/>
  <c r="F14" i="143"/>
  <c r="F13" i="143"/>
  <c r="F12" i="143"/>
  <c r="F11" i="143"/>
  <c r="F10" i="143"/>
  <c r="F9" i="143"/>
  <c r="F8" i="143"/>
  <c r="F7" i="143"/>
  <c r="F6" i="143"/>
  <c r="F27" i="144"/>
  <c r="F26" i="144"/>
  <c r="F25" i="144"/>
  <c r="F24" i="144"/>
  <c r="F23" i="144"/>
  <c r="F22" i="144"/>
  <c r="F21" i="144"/>
  <c r="F20" i="144"/>
  <c r="F19" i="144"/>
  <c r="F18" i="144"/>
  <c r="F17" i="144"/>
  <c r="F16" i="144"/>
  <c r="F15" i="144"/>
  <c r="F14" i="144"/>
  <c r="F13" i="144"/>
  <c r="F12" i="144"/>
  <c r="F11" i="144"/>
  <c r="F10" i="144"/>
  <c r="F9" i="144"/>
  <c r="F8" i="144"/>
  <c r="F7" i="144"/>
  <c r="F6" i="144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F6" i="145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F6" i="146"/>
  <c r="F27" i="147"/>
  <c r="F26" i="147"/>
  <c r="F25" i="147"/>
  <c r="F24" i="147"/>
  <c r="F23" i="147"/>
  <c r="F22" i="147"/>
  <c r="F21" i="147"/>
  <c r="F20" i="147"/>
  <c r="F19" i="147"/>
  <c r="F18" i="147"/>
  <c r="F17" i="147"/>
  <c r="F16" i="147"/>
  <c r="F15" i="147"/>
  <c r="F14" i="147"/>
  <c r="F13" i="147"/>
  <c r="F12" i="147"/>
  <c r="F11" i="147"/>
  <c r="F10" i="147"/>
  <c r="F9" i="147"/>
  <c r="F8" i="147"/>
  <c r="F7" i="147"/>
  <c r="F6" i="147"/>
  <c r="F27" i="148"/>
  <c r="F26" i="148"/>
  <c r="F25" i="148"/>
  <c r="F24" i="148"/>
  <c r="F23" i="148"/>
  <c r="F22" i="148"/>
  <c r="F21" i="148"/>
  <c r="F20" i="148"/>
  <c r="F19" i="148"/>
  <c r="F18" i="148"/>
  <c r="F17" i="148"/>
  <c r="F16" i="148"/>
  <c r="F15" i="148"/>
  <c r="F14" i="148"/>
  <c r="F13" i="148"/>
  <c r="F12" i="148"/>
  <c r="F11" i="148"/>
  <c r="F10" i="148"/>
  <c r="F9" i="148"/>
  <c r="F8" i="148"/>
  <c r="F7" i="148"/>
  <c r="F6" i="148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F6" i="150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F6" i="151"/>
  <c r="F27" i="152"/>
  <c r="F26" i="152"/>
  <c r="F25" i="152"/>
  <c r="F24" i="152"/>
  <c r="F23" i="152"/>
  <c r="F22" i="152"/>
  <c r="F21" i="152"/>
  <c r="F20" i="152"/>
  <c r="F19" i="152"/>
  <c r="F18" i="152"/>
  <c r="F17" i="152"/>
  <c r="F16" i="152"/>
  <c r="F15" i="152"/>
  <c r="F14" i="152"/>
  <c r="F13" i="152"/>
  <c r="F12" i="152"/>
  <c r="F11" i="152"/>
  <c r="F10" i="152"/>
  <c r="F9" i="152"/>
  <c r="F8" i="152"/>
  <c r="F7" i="152"/>
  <c r="F6" i="152"/>
  <c r="F27" i="153"/>
  <c r="F26" i="153"/>
  <c r="F25" i="153"/>
  <c r="F24" i="153"/>
  <c r="F23" i="153"/>
  <c r="F22" i="153"/>
  <c r="F21" i="153"/>
  <c r="F20" i="153"/>
  <c r="F19" i="153"/>
  <c r="F18" i="153"/>
  <c r="F17" i="153"/>
  <c r="F16" i="153"/>
  <c r="F15" i="153"/>
  <c r="F14" i="153"/>
  <c r="F13" i="153"/>
  <c r="F12" i="153"/>
  <c r="F11" i="153"/>
  <c r="F10" i="153"/>
  <c r="F9" i="153"/>
  <c r="F8" i="153"/>
  <c r="F7" i="153"/>
  <c r="F6" i="153"/>
  <c r="F27" i="154"/>
  <c r="F26" i="154"/>
  <c r="F25" i="154"/>
  <c r="F24" i="154"/>
  <c r="F23" i="154"/>
  <c r="F22" i="154"/>
  <c r="F21" i="154"/>
  <c r="F20" i="154"/>
  <c r="F19" i="154"/>
  <c r="F18" i="154"/>
  <c r="F17" i="154"/>
  <c r="F16" i="154"/>
  <c r="F15" i="154"/>
  <c r="F14" i="154"/>
  <c r="F13" i="154"/>
  <c r="F12" i="154"/>
  <c r="F11" i="154"/>
  <c r="F10" i="154"/>
  <c r="F9" i="154"/>
  <c r="F8" i="154"/>
  <c r="F7" i="154"/>
  <c r="F6" i="154"/>
  <c r="F27" i="155"/>
  <c r="F26" i="155"/>
  <c r="F25" i="155"/>
  <c r="F24" i="155"/>
  <c r="F23" i="155"/>
  <c r="F22" i="155"/>
  <c r="F21" i="155"/>
  <c r="F20" i="155"/>
  <c r="F19" i="155"/>
  <c r="F18" i="155"/>
  <c r="F17" i="155"/>
  <c r="F16" i="155"/>
  <c r="F15" i="155"/>
  <c r="F14" i="155"/>
  <c r="F13" i="155"/>
  <c r="F12" i="155"/>
  <c r="F11" i="155"/>
  <c r="F10" i="155"/>
  <c r="F9" i="155"/>
  <c r="F8" i="155"/>
  <c r="F7" i="155"/>
  <c r="F6" i="155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F6" i="156"/>
  <c r="F27" i="157"/>
  <c r="F26" i="157"/>
  <c r="F25" i="157"/>
  <c r="F24" i="157"/>
  <c r="F23" i="157"/>
  <c r="F22" i="157"/>
  <c r="F21" i="157"/>
  <c r="F20" i="157"/>
  <c r="F19" i="157"/>
  <c r="F18" i="157"/>
  <c r="F17" i="157"/>
  <c r="F16" i="157"/>
  <c r="F15" i="157"/>
  <c r="F14" i="157"/>
  <c r="F13" i="157"/>
  <c r="F12" i="157"/>
  <c r="F11" i="157"/>
  <c r="F10" i="157"/>
  <c r="F9" i="157"/>
  <c r="F8" i="157"/>
  <c r="F7" i="157"/>
  <c r="F6" i="157"/>
  <c r="F27" i="158"/>
  <c r="F26" i="158"/>
  <c r="F25" i="158"/>
  <c r="F24" i="158"/>
  <c r="F23" i="158"/>
  <c r="F22" i="158"/>
  <c r="F21" i="158"/>
  <c r="F20" i="158"/>
  <c r="F19" i="158"/>
  <c r="F18" i="158"/>
  <c r="F17" i="158"/>
  <c r="F16" i="158"/>
  <c r="F15" i="158"/>
  <c r="F14" i="158"/>
  <c r="F13" i="158"/>
  <c r="F12" i="158"/>
  <c r="F11" i="158"/>
  <c r="F10" i="158"/>
  <c r="F9" i="158"/>
  <c r="F8" i="158"/>
  <c r="F7" i="158"/>
  <c r="F6" i="158"/>
  <c r="F27" i="159"/>
  <c r="F26" i="159"/>
  <c r="F25" i="159"/>
  <c r="F24" i="159"/>
  <c r="F23" i="159"/>
  <c r="F22" i="159"/>
  <c r="F21" i="159"/>
  <c r="F20" i="159"/>
  <c r="F19" i="159"/>
  <c r="F18" i="159"/>
  <c r="F17" i="159"/>
  <c r="F16" i="159"/>
  <c r="F15" i="159"/>
  <c r="F14" i="159"/>
  <c r="F13" i="159"/>
  <c r="F12" i="159"/>
  <c r="F11" i="159"/>
  <c r="F10" i="159"/>
  <c r="F9" i="159"/>
  <c r="F8" i="159"/>
  <c r="F7" i="159"/>
  <c r="F6" i="159"/>
  <c r="F27" i="160"/>
  <c r="F26" i="160"/>
  <c r="F25" i="160"/>
  <c r="F24" i="160"/>
  <c r="F23" i="160"/>
  <c r="F22" i="160"/>
  <c r="F21" i="160"/>
  <c r="F20" i="160"/>
  <c r="F19" i="160"/>
  <c r="F18" i="160"/>
  <c r="F17" i="160"/>
  <c r="F16" i="160"/>
  <c r="F15" i="160"/>
  <c r="F14" i="160"/>
  <c r="F13" i="160"/>
  <c r="F12" i="160"/>
  <c r="F11" i="160"/>
  <c r="F10" i="160"/>
  <c r="F9" i="160"/>
  <c r="F8" i="160"/>
  <c r="F7" i="160"/>
  <c r="F6" i="160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F6" i="161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F6" i="162"/>
  <c r="F27" i="163"/>
  <c r="F26" i="163"/>
  <c r="F25" i="163"/>
  <c r="F24" i="163"/>
  <c r="F23" i="163"/>
  <c r="F22" i="163"/>
  <c r="F21" i="163"/>
  <c r="F20" i="163"/>
  <c r="F19" i="163"/>
  <c r="F18" i="163"/>
  <c r="F17" i="163"/>
  <c r="F16" i="163"/>
  <c r="F15" i="163"/>
  <c r="F14" i="163"/>
  <c r="F13" i="163"/>
  <c r="F12" i="163"/>
  <c r="F11" i="163"/>
  <c r="F10" i="163"/>
  <c r="F9" i="163"/>
  <c r="F8" i="163"/>
  <c r="F7" i="163"/>
  <c r="F6" i="163"/>
  <c r="F27" i="164"/>
  <c r="F26" i="164"/>
  <c r="F25" i="164"/>
  <c r="F24" i="164"/>
  <c r="F23" i="164"/>
  <c r="F22" i="164"/>
  <c r="F21" i="164"/>
  <c r="F20" i="164"/>
  <c r="F19" i="164"/>
  <c r="F18" i="164"/>
  <c r="F17" i="164"/>
  <c r="F16" i="164"/>
  <c r="F15" i="164"/>
  <c r="F14" i="164"/>
  <c r="F13" i="164"/>
  <c r="F12" i="164"/>
  <c r="F11" i="164"/>
  <c r="F10" i="164"/>
  <c r="F9" i="164"/>
  <c r="F8" i="164"/>
  <c r="F7" i="164"/>
  <c r="F6" i="164"/>
  <c r="F27" i="165"/>
  <c r="F26" i="165"/>
  <c r="F25" i="165"/>
  <c r="F24" i="165"/>
  <c r="F23" i="165"/>
  <c r="F22" i="165"/>
  <c r="F21" i="165"/>
  <c r="F20" i="165"/>
  <c r="F19" i="165"/>
  <c r="F18" i="165"/>
  <c r="F17" i="165"/>
  <c r="F16" i="165"/>
  <c r="F15" i="165"/>
  <c r="F14" i="165"/>
  <c r="F13" i="165"/>
  <c r="F12" i="165"/>
  <c r="F11" i="165"/>
  <c r="F10" i="165"/>
  <c r="F9" i="165"/>
  <c r="F8" i="165"/>
  <c r="F7" i="165"/>
  <c r="F6" i="165"/>
  <c r="F27" i="166"/>
  <c r="F26" i="166"/>
  <c r="F25" i="166"/>
  <c r="F24" i="166"/>
  <c r="F23" i="166"/>
  <c r="F22" i="166"/>
  <c r="F21" i="166"/>
  <c r="F20" i="166"/>
  <c r="F19" i="166"/>
  <c r="F18" i="166"/>
  <c r="F17" i="166"/>
  <c r="F16" i="166"/>
  <c r="F15" i="166"/>
  <c r="F14" i="166"/>
  <c r="F13" i="166"/>
  <c r="F12" i="166"/>
  <c r="F11" i="166"/>
  <c r="F10" i="166"/>
  <c r="F9" i="166"/>
  <c r="F8" i="166"/>
  <c r="F7" i="166"/>
  <c r="F6" i="166"/>
  <c r="F27" i="167"/>
  <c r="F26" i="167"/>
  <c r="F25" i="167"/>
  <c r="F24" i="167"/>
  <c r="F23" i="167"/>
  <c r="F22" i="167"/>
  <c r="F21" i="167"/>
  <c r="F20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27" i="168"/>
  <c r="F26" i="168"/>
  <c r="F25" i="168"/>
  <c r="F24" i="168"/>
  <c r="F23" i="168"/>
  <c r="F22" i="168"/>
  <c r="F21" i="168"/>
  <c r="F20" i="168"/>
  <c r="F19" i="168"/>
  <c r="F18" i="168"/>
  <c r="F17" i="168"/>
  <c r="F16" i="168"/>
  <c r="F15" i="168"/>
  <c r="F14" i="168"/>
  <c r="F13" i="168"/>
  <c r="F12" i="168"/>
  <c r="F11" i="168"/>
  <c r="F10" i="168"/>
  <c r="F9" i="168"/>
  <c r="F8" i="168"/>
  <c r="F7" i="168"/>
  <c r="F6" i="168"/>
  <c r="F27" i="169"/>
  <c r="F26" i="169"/>
  <c r="F25" i="169"/>
  <c r="F24" i="169"/>
  <c r="F23" i="169"/>
  <c r="F22" i="169"/>
  <c r="F21" i="169"/>
  <c r="F20" i="169"/>
  <c r="F19" i="169"/>
  <c r="F18" i="169"/>
  <c r="F17" i="169"/>
  <c r="F16" i="169"/>
  <c r="F15" i="169"/>
  <c r="F14" i="169"/>
  <c r="F13" i="169"/>
  <c r="F12" i="169"/>
  <c r="F11" i="169"/>
  <c r="F10" i="169"/>
  <c r="F9" i="169"/>
  <c r="F8" i="169"/>
  <c r="F7" i="169"/>
  <c r="F6" i="169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F7" i="170"/>
  <c r="F6" i="170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F6" i="171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F6" i="172"/>
  <c r="F27" i="173"/>
  <c r="F26" i="173"/>
  <c r="F25" i="173"/>
  <c r="F24" i="173"/>
  <c r="F23" i="173"/>
  <c r="F22" i="173"/>
  <c r="F21" i="173"/>
  <c r="F20" i="173"/>
  <c r="F19" i="173"/>
  <c r="F18" i="173"/>
  <c r="F17" i="173"/>
  <c r="F16" i="173"/>
  <c r="F15" i="173"/>
  <c r="F14" i="173"/>
  <c r="F13" i="173"/>
  <c r="F12" i="173"/>
  <c r="F11" i="173"/>
  <c r="F10" i="173"/>
  <c r="F9" i="173"/>
  <c r="F8" i="173"/>
  <c r="F7" i="173"/>
  <c r="F6" i="173"/>
  <c r="F27" i="149"/>
  <c r="F26" i="149"/>
  <c r="F25" i="149"/>
  <c r="F24" i="149"/>
  <c r="F23" i="149"/>
  <c r="F22" i="149"/>
  <c r="F21" i="149"/>
  <c r="F20" i="149"/>
  <c r="F19" i="149"/>
  <c r="F18" i="149"/>
  <c r="F17" i="149"/>
  <c r="F16" i="149"/>
  <c r="F15" i="149"/>
  <c r="F14" i="149"/>
  <c r="F13" i="149"/>
  <c r="F12" i="149"/>
  <c r="F11" i="149"/>
  <c r="F10" i="149"/>
  <c r="F9" i="149"/>
  <c r="F8" i="149"/>
  <c r="F7" i="149"/>
  <c r="F6" i="149"/>
  <c r="F27" i="174"/>
  <c r="F26" i="174"/>
  <c r="F25" i="174"/>
  <c r="F24" i="174"/>
  <c r="F23" i="174"/>
  <c r="F22" i="174"/>
  <c r="F21" i="174"/>
  <c r="F20" i="174"/>
  <c r="F19" i="174"/>
  <c r="F18" i="174"/>
  <c r="F17" i="174"/>
  <c r="F16" i="174"/>
  <c r="F15" i="174"/>
  <c r="F14" i="174"/>
  <c r="F13" i="174"/>
  <c r="F12" i="174"/>
  <c r="F11" i="174"/>
  <c r="F10" i="174"/>
  <c r="F9" i="174"/>
  <c r="F8" i="174"/>
  <c r="F7" i="174"/>
  <c r="F6" i="174"/>
  <c r="F27" i="175"/>
  <c r="F26" i="175"/>
  <c r="F25" i="175"/>
  <c r="F24" i="175"/>
  <c r="F23" i="175"/>
  <c r="F22" i="175"/>
  <c r="F21" i="175"/>
  <c r="F20" i="175"/>
  <c r="F19" i="175"/>
  <c r="F18" i="175"/>
  <c r="F17" i="175"/>
  <c r="F16" i="175"/>
  <c r="F15" i="175"/>
  <c r="F14" i="175"/>
  <c r="F13" i="175"/>
  <c r="F12" i="175"/>
  <c r="F11" i="175"/>
  <c r="F10" i="175"/>
  <c r="F9" i="175"/>
  <c r="F8" i="175"/>
  <c r="F7" i="175"/>
  <c r="F6" i="175"/>
  <c r="F27" i="176"/>
  <c r="F26" i="176"/>
  <c r="F25" i="176"/>
  <c r="F24" i="176"/>
  <c r="F23" i="176"/>
  <c r="F22" i="176"/>
  <c r="F21" i="176"/>
  <c r="F20" i="176"/>
  <c r="F19" i="176"/>
  <c r="F18" i="176"/>
  <c r="F17" i="176"/>
  <c r="F16" i="176"/>
  <c r="F15" i="176"/>
  <c r="F14" i="176"/>
  <c r="F13" i="176"/>
  <c r="F12" i="176"/>
  <c r="F11" i="176"/>
  <c r="F10" i="176"/>
  <c r="F9" i="176"/>
  <c r="F8" i="176"/>
  <c r="F7" i="176"/>
  <c r="F6" i="176"/>
  <c r="F27" i="177"/>
  <c r="F26" i="177"/>
  <c r="F25" i="177"/>
  <c r="F24" i="177"/>
  <c r="F23" i="177"/>
  <c r="F22" i="177"/>
  <c r="F21" i="177"/>
  <c r="F20" i="177"/>
  <c r="F19" i="177"/>
  <c r="F18" i="177"/>
  <c r="F17" i="177"/>
  <c r="F16" i="177"/>
  <c r="F15" i="177"/>
  <c r="F14" i="177"/>
  <c r="F13" i="177"/>
  <c r="F12" i="177"/>
  <c r="F11" i="177"/>
  <c r="F10" i="177"/>
  <c r="F9" i="177"/>
  <c r="F8" i="177"/>
  <c r="F7" i="177"/>
  <c r="F6" i="177"/>
  <c r="F27" i="178"/>
  <c r="F26" i="178"/>
  <c r="F25" i="178"/>
  <c r="F24" i="178"/>
  <c r="F23" i="178"/>
  <c r="F22" i="178"/>
  <c r="F21" i="178"/>
  <c r="F20" i="178"/>
  <c r="F19" i="178"/>
  <c r="F18" i="178"/>
  <c r="F17" i="178"/>
  <c r="F16" i="178"/>
  <c r="F15" i="178"/>
  <c r="F14" i="178"/>
  <c r="F13" i="178"/>
  <c r="F12" i="178"/>
  <c r="F11" i="178"/>
  <c r="F10" i="178"/>
  <c r="F9" i="178"/>
  <c r="F8" i="178"/>
  <c r="F7" i="178"/>
  <c r="F6" i="178"/>
  <c r="F27" i="179"/>
  <c r="F26" i="179"/>
  <c r="F25" i="179"/>
  <c r="F24" i="179"/>
  <c r="F23" i="179"/>
  <c r="F22" i="179"/>
  <c r="F21" i="179"/>
  <c r="F20" i="179"/>
  <c r="F19" i="179"/>
  <c r="F18" i="179"/>
  <c r="F17" i="179"/>
  <c r="F16" i="179"/>
  <c r="F15" i="179"/>
  <c r="F14" i="179"/>
  <c r="F13" i="179"/>
  <c r="F12" i="179"/>
  <c r="F11" i="179"/>
  <c r="F10" i="179"/>
  <c r="F9" i="179"/>
  <c r="F8" i="179"/>
  <c r="F7" i="179"/>
  <c r="F6" i="179"/>
  <c r="F27" i="180"/>
  <c r="F26" i="180"/>
  <c r="F25" i="180"/>
  <c r="F24" i="180"/>
  <c r="F23" i="180"/>
  <c r="F22" i="180"/>
  <c r="F21" i="180"/>
  <c r="F20" i="180"/>
  <c r="F19" i="180"/>
  <c r="F18" i="180"/>
  <c r="F17" i="180"/>
  <c r="F16" i="180"/>
  <c r="F15" i="180"/>
  <c r="F14" i="180"/>
  <c r="F13" i="180"/>
  <c r="F12" i="180"/>
  <c r="F11" i="180"/>
  <c r="F10" i="180"/>
  <c r="F9" i="180"/>
  <c r="F8" i="180"/>
  <c r="F7" i="180"/>
  <c r="F6" i="180"/>
  <c r="F27" i="181"/>
  <c r="F26" i="181"/>
  <c r="F25" i="181"/>
  <c r="F24" i="181"/>
  <c r="F23" i="181"/>
  <c r="F22" i="181"/>
  <c r="F21" i="181"/>
  <c r="F20" i="181"/>
  <c r="F19" i="181"/>
  <c r="F18" i="181"/>
  <c r="F17" i="181"/>
  <c r="F16" i="181"/>
  <c r="F15" i="181"/>
  <c r="F14" i="181"/>
  <c r="F13" i="181"/>
  <c r="F12" i="181"/>
  <c r="F11" i="181"/>
  <c r="F10" i="181"/>
  <c r="F9" i="181"/>
  <c r="F8" i="181"/>
  <c r="F7" i="181"/>
  <c r="F6" i="181"/>
  <c r="F27" i="182"/>
  <c r="F26" i="182"/>
  <c r="F25" i="182"/>
  <c r="F24" i="182"/>
  <c r="F23" i="182"/>
  <c r="F22" i="182"/>
  <c r="F21" i="182"/>
  <c r="F20" i="182"/>
  <c r="F19" i="182"/>
  <c r="F18" i="182"/>
  <c r="F17" i="182"/>
  <c r="F16" i="182"/>
  <c r="F15" i="182"/>
  <c r="F14" i="182"/>
  <c r="F13" i="182"/>
  <c r="F12" i="182"/>
  <c r="F11" i="182"/>
  <c r="F10" i="182"/>
  <c r="F9" i="182"/>
  <c r="F8" i="182"/>
  <c r="F7" i="182"/>
  <c r="F6" i="182"/>
  <c r="F27" i="183"/>
  <c r="F26" i="183"/>
  <c r="F25" i="183"/>
  <c r="F24" i="183"/>
  <c r="F23" i="183"/>
  <c r="F22" i="183"/>
  <c r="F21" i="183"/>
  <c r="F20" i="183"/>
  <c r="F19" i="183"/>
  <c r="F18" i="183"/>
  <c r="F17" i="183"/>
  <c r="F16" i="183"/>
  <c r="F15" i="183"/>
  <c r="F14" i="183"/>
  <c r="F13" i="183"/>
  <c r="F12" i="183"/>
  <c r="F11" i="183"/>
  <c r="F10" i="183"/>
  <c r="F9" i="183"/>
  <c r="F8" i="183"/>
  <c r="F7" i="183"/>
  <c r="F6" i="183"/>
  <c r="F27" i="184"/>
  <c r="F26" i="184"/>
  <c r="F25" i="184"/>
  <c r="F24" i="184"/>
  <c r="F23" i="184"/>
  <c r="F22" i="184"/>
  <c r="F21" i="184"/>
  <c r="F20" i="184"/>
  <c r="F19" i="184"/>
  <c r="F18" i="184"/>
  <c r="F17" i="184"/>
  <c r="F16" i="184"/>
  <c r="F15" i="184"/>
  <c r="F14" i="184"/>
  <c r="F13" i="184"/>
  <c r="F12" i="184"/>
  <c r="F11" i="184"/>
  <c r="F10" i="184"/>
  <c r="F9" i="184"/>
  <c r="F8" i="184"/>
  <c r="F7" i="184"/>
  <c r="F6" i="184"/>
  <c r="F27" i="185"/>
  <c r="F26" i="185"/>
  <c r="F25" i="185"/>
  <c r="F24" i="185"/>
  <c r="F23" i="185"/>
  <c r="F22" i="185"/>
  <c r="F21" i="185"/>
  <c r="F20" i="185"/>
  <c r="F19" i="185"/>
  <c r="F18" i="185"/>
  <c r="F17" i="185"/>
  <c r="F16" i="185"/>
  <c r="F15" i="185"/>
  <c r="F14" i="185"/>
  <c r="F13" i="185"/>
  <c r="F12" i="185"/>
  <c r="F11" i="185"/>
  <c r="F10" i="185"/>
  <c r="F9" i="185"/>
  <c r="F8" i="185"/>
  <c r="F7" i="185"/>
  <c r="F6" i="185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F7" i="186"/>
  <c r="F6" i="186"/>
  <c r="F27" i="187"/>
  <c r="F26" i="187"/>
  <c r="F25" i="187"/>
  <c r="F24" i="187"/>
  <c r="F23" i="187"/>
  <c r="F22" i="187"/>
  <c r="F21" i="187"/>
  <c r="F20" i="187"/>
  <c r="F19" i="187"/>
  <c r="F18" i="187"/>
  <c r="F17" i="187"/>
  <c r="F16" i="187"/>
  <c r="F15" i="187"/>
  <c r="F14" i="187"/>
  <c r="F13" i="187"/>
  <c r="F12" i="187"/>
  <c r="F11" i="187"/>
  <c r="F10" i="187"/>
  <c r="F9" i="187"/>
  <c r="F8" i="187"/>
  <c r="F7" i="187"/>
  <c r="F6" i="187"/>
  <c r="F27" i="188"/>
  <c r="F26" i="188"/>
  <c r="F25" i="188"/>
  <c r="F24" i="188"/>
  <c r="F23" i="188"/>
  <c r="F22" i="188"/>
  <c r="F21" i="188"/>
  <c r="F20" i="188"/>
  <c r="F19" i="188"/>
  <c r="F18" i="188"/>
  <c r="F17" i="188"/>
  <c r="F16" i="188"/>
  <c r="F15" i="188"/>
  <c r="F14" i="188"/>
  <c r="F13" i="188"/>
  <c r="F12" i="188"/>
  <c r="F11" i="188"/>
  <c r="F10" i="188"/>
  <c r="F9" i="188"/>
  <c r="F8" i="188"/>
  <c r="F7" i="188"/>
  <c r="F6" i="188"/>
  <c r="F27" i="189"/>
  <c r="F26" i="189"/>
  <c r="F25" i="189"/>
  <c r="F24" i="189"/>
  <c r="F23" i="189"/>
  <c r="F22" i="189"/>
  <c r="F21" i="189"/>
  <c r="F20" i="189"/>
  <c r="F19" i="189"/>
  <c r="F18" i="189"/>
  <c r="F17" i="189"/>
  <c r="F16" i="189"/>
  <c r="F15" i="189"/>
  <c r="F14" i="189"/>
  <c r="F13" i="189"/>
  <c r="F12" i="189"/>
  <c r="F11" i="189"/>
  <c r="F10" i="189"/>
  <c r="F9" i="189"/>
  <c r="F8" i="189"/>
  <c r="F7" i="189"/>
  <c r="F6" i="189"/>
  <c r="F27" i="190"/>
  <c r="F26" i="190"/>
  <c r="F25" i="190"/>
  <c r="F24" i="190"/>
  <c r="F23" i="190"/>
  <c r="F22" i="190"/>
  <c r="F21" i="190"/>
  <c r="F20" i="190"/>
  <c r="F19" i="190"/>
  <c r="F18" i="190"/>
  <c r="F17" i="190"/>
  <c r="F16" i="190"/>
  <c r="F15" i="190"/>
  <c r="F14" i="190"/>
  <c r="F13" i="190"/>
  <c r="F12" i="190"/>
  <c r="F11" i="190"/>
  <c r="F10" i="190"/>
  <c r="F9" i="190"/>
  <c r="F8" i="190"/>
  <c r="F7" i="190"/>
  <c r="F6" i="190"/>
  <c r="F27" i="191"/>
  <c r="F26" i="191"/>
  <c r="F25" i="191"/>
  <c r="F24" i="191"/>
  <c r="F23" i="191"/>
  <c r="F22" i="191"/>
  <c r="F21" i="191"/>
  <c r="F20" i="191"/>
  <c r="F19" i="191"/>
  <c r="F18" i="191"/>
  <c r="F17" i="191"/>
  <c r="F16" i="191"/>
  <c r="F15" i="191"/>
  <c r="F14" i="191"/>
  <c r="F13" i="191"/>
  <c r="F12" i="191"/>
  <c r="F11" i="191"/>
  <c r="F10" i="191"/>
  <c r="F9" i="191"/>
  <c r="F8" i="191"/>
  <c r="F7" i="191"/>
  <c r="F6" i="191"/>
  <c r="F27" i="192"/>
  <c r="F26" i="192"/>
  <c r="F25" i="192"/>
  <c r="F24" i="192"/>
  <c r="F23" i="192"/>
  <c r="F22" i="192"/>
  <c r="F21" i="192"/>
  <c r="F20" i="192"/>
  <c r="F19" i="192"/>
  <c r="F18" i="192"/>
  <c r="F17" i="192"/>
  <c r="F16" i="192"/>
  <c r="F15" i="192"/>
  <c r="F14" i="192"/>
  <c r="F13" i="192"/>
  <c r="F12" i="192"/>
  <c r="F11" i="192"/>
  <c r="F10" i="192"/>
  <c r="F9" i="192"/>
  <c r="F8" i="192"/>
  <c r="F7" i="192"/>
  <c r="F6" i="192"/>
  <c r="F27" i="193"/>
  <c r="F26" i="193"/>
  <c r="F25" i="193"/>
  <c r="F24" i="193"/>
  <c r="F23" i="193"/>
  <c r="F22" i="193"/>
  <c r="F21" i="193"/>
  <c r="F20" i="193"/>
  <c r="F19" i="193"/>
  <c r="F18" i="193"/>
  <c r="F17" i="193"/>
  <c r="F16" i="193"/>
  <c r="F15" i="193"/>
  <c r="F14" i="193"/>
  <c r="F13" i="193"/>
  <c r="F12" i="193"/>
  <c r="F11" i="193"/>
  <c r="F10" i="193"/>
  <c r="F9" i="193"/>
  <c r="F8" i="193"/>
  <c r="F7" i="193"/>
  <c r="F6" i="193"/>
  <c r="F27" i="194"/>
  <c r="F26" i="194"/>
  <c r="F25" i="194"/>
  <c r="F24" i="194"/>
  <c r="F23" i="194"/>
  <c r="F22" i="194"/>
  <c r="F21" i="194"/>
  <c r="F20" i="194"/>
  <c r="F19" i="194"/>
  <c r="F18" i="194"/>
  <c r="F17" i="194"/>
  <c r="F16" i="194"/>
  <c r="F15" i="194"/>
  <c r="F14" i="194"/>
  <c r="F13" i="194"/>
  <c r="F12" i="194"/>
  <c r="F11" i="194"/>
  <c r="F10" i="194"/>
  <c r="F9" i="194"/>
  <c r="F8" i="194"/>
  <c r="F7" i="194"/>
  <c r="F6" i="194"/>
  <c r="F27" i="195"/>
  <c r="F26" i="195"/>
  <c r="F25" i="195"/>
  <c r="F24" i="195"/>
  <c r="F23" i="195"/>
  <c r="F22" i="195"/>
  <c r="F21" i="195"/>
  <c r="F20" i="195"/>
  <c r="F19" i="195"/>
  <c r="F18" i="195"/>
  <c r="F17" i="195"/>
  <c r="F16" i="195"/>
  <c r="F15" i="195"/>
  <c r="F14" i="195"/>
  <c r="F13" i="195"/>
  <c r="F12" i="195"/>
  <c r="F11" i="195"/>
  <c r="F10" i="195"/>
  <c r="F9" i="195"/>
  <c r="F8" i="195"/>
  <c r="F7" i="195"/>
  <c r="F6" i="195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F6" i="196"/>
  <c r="F27" i="197"/>
  <c r="F26" i="197"/>
  <c r="F25" i="197"/>
  <c r="F24" i="197"/>
  <c r="F23" i="197"/>
  <c r="F22" i="197"/>
  <c r="F21" i="197"/>
  <c r="F20" i="197"/>
  <c r="F19" i="197"/>
  <c r="F18" i="197"/>
  <c r="F17" i="197"/>
  <c r="F16" i="197"/>
  <c r="F15" i="197"/>
  <c r="F14" i="197"/>
  <c r="F13" i="197"/>
  <c r="F12" i="197"/>
  <c r="F11" i="197"/>
  <c r="F10" i="197"/>
  <c r="F9" i="197"/>
  <c r="F8" i="197"/>
  <c r="F7" i="197"/>
  <c r="F6" i="197"/>
  <c r="F27" i="198"/>
  <c r="F26" i="198"/>
  <c r="F25" i="198"/>
  <c r="F24" i="198"/>
  <c r="F23" i="198"/>
  <c r="F22" i="198"/>
  <c r="F21" i="198"/>
  <c r="F20" i="198"/>
  <c r="F19" i="198"/>
  <c r="F18" i="198"/>
  <c r="F17" i="198"/>
  <c r="F16" i="198"/>
  <c r="F15" i="198"/>
  <c r="F14" i="198"/>
  <c r="F13" i="198"/>
  <c r="F12" i="198"/>
  <c r="F11" i="198"/>
  <c r="F10" i="198"/>
  <c r="F9" i="198"/>
  <c r="F8" i="198"/>
  <c r="F7" i="198"/>
  <c r="F6" i="198"/>
  <c r="F27" i="199"/>
  <c r="F26" i="199"/>
  <c r="F25" i="199"/>
  <c r="F24" i="199"/>
  <c r="F23" i="199"/>
  <c r="F22" i="199"/>
  <c r="F21" i="199"/>
  <c r="F20" i="199"/>
  <c r="F19" i="199"/>
  <c r="F18" i="199"/>
  <c r="F17" i="199"/>
  <c r="F16" i="199"/>
  <c r="F15" i="199"/>
  <c r="F14" i="199"/>
  <c r="F13" i="199"/>
  <c r="F12" i="199"/>
  <c r="F11" i="199"/>
  <c r="F10" i="199"/>
  <c r="F9" i="199"/>
  <c r="F8" i="199"/>
  <c r="F7" i="199"/>
  <c r="F6" i="199"/>
  <c r="F27" i="200"/>
  <c r="F26" i="200"/>
  <c r="F25" i="200"/>
  <c r="F24" i="200"/>
  <c r="F23" i="200"/>
  <c r="F22" i="200"/>
  <c r="F21" i="200"/>
  <c r="F20" i="200"/>
  <c r="F19" i="200"/>
  <c r="F18" i="200"/>
  <c r="F17" i="200"/>
  <c r="F16" i="200"/>
  <c r="F15" i="200"/>
  <c r="F14" i="200"/>
  <c r="F13" i="200"/>
  <c r="F12" i="200"/>
  <c r="F11" i="200"/>
  <c r="F10" i="200"/>
  <c r="F9" i="200"/>
  <c r="F8" i="200"/>
  <c r="F7" i="200"/>
  <c r="F6" i="200"/>
  <c r="F27" i="201"/>
  <c r="F26" i="201"/>
  <c r="F25" i="201"/>
  <c r="F24" i="201"/>
  <c r="F23" i="201"/>
  <c r="F22" i="201"/>
  <c r="F21" i="201"/>
  <c r="F20" i="201"/>
  <c r="F19" i="201"/>
  <c r="F18" i="201"/>
  <c r="F17" i="201"/>
  <c r="F16" i="201"/>
  <c r="F15" i="201"/>
  <c r="F14" i="201"/>
  <c r="F13" i="201"/>
  <c r="F12" i="201"/>
  <c r="F11" i="201"/>
  <c r="F10" i="201"/>
  <c r="F9" i="201"/>
  <c r="F8" i="201"/>
  <c r="F7" i="201"/>
  <c r="F6" i="201"/>
  <c r="F27" i="202"/>
  <c r="F26" i="202"/>
  <c r="F25" i="202"/>
  <c r="F24" i="202"/>
  <c r="F23" i="202"/>
  <c r="F22" i="202"/>
  <c r="F21" i="202"/>
  <c r="F20" i="202"/>
  <c r="F19" i="202"/>
  <c r="F18" i="202"/>
  <c r="F17" i="202"/>
  <c r="F16" i="202"/>
  <c r="F15" i="202"/>
  <c r="F14" i="202"/>
  <c r="F13" i="202"/>
  <c r="F12" i="202"/>
  <c r="F11" i="202"/>
  <c r="F10" i="202"/>
  <c r="F9" i="202"/>
  <c r="F8" i="202"/>
  <c r="F7" i="202"/>
  <c r="F6" i="202"/>
  <c r="F27" i="203"/>
  <c r="F26" i="203"/>
  <c r="F25" i="203"/>
  <c r="F24" i="203"/>
  <c r="F23" i="203"/>
  <c r="F22" i="203"/>
  <c r="F21" i="203"/>
  <c r="F20" i="203"/>
  <c r="F19" i="203"/>
  <c r="F18" i="203"/>
  <c r="F17" i="203"/>
  <c r="F16" i="203"/>
  <c r="F15" i="203"/>
  <c r="F14" i="203"/>
  <c r="F13" i="203"/>
  <c r="F12" i="203"/>
  <c r="F11" i="203"/>
  <c r="F10" i="203"/>
  <c r="F9" i="203"/>
  <c r="F8" i="203"/>
  <c r="F7" i="203"/>
  <c r="F6" i="203"/>
  <c r="F27" i="204"/>
  <c r="F26" i="204"/>
  <c r="F25" i="204"/>
  <c r="F24" i="204"/>
  <c r="F23" i="204"/>
  <c r="F22" i="204"/>
  <c r="F21" i="204"/>
  <c r="F20" i="204"/>
  <c r="F19" i="204"/>
  <c r="F18" i="204"/>
  <c r="F17" i="204"/>
  <c r="F16" i="204"/>
  <c r="F15" i="204"/>
  <c r="F14" i="204"/>
  <c r="F13" i="204"/>
  <c r="F12" i="204"/>
  <c r="F11" i="204"/>
  <c r="F10" i="204"/>
  <c r="F9" i="204"/>
  <c r="F8" i="204"/>
  <c r="F7" i="204"/>
  <c r="F6" i="204"/>
  <c r="F27" i="205"/>
  <c r="F26" i="205"/>
  <c r="F25" i="205"/>
  <c r="F24" i="205"/>
  <c r="F23" i="205"/>
  <c r="F22" i="205"/>
  <c r="F21" i="205"/>
  <c r="F20" i="205"/>
  <c r="F19" i="205"/>
  <c r="F18" i="205"/>
  <c r="F17" i="205"/>
  <c r="F16" i="205"/>
  <c r="F15" i="205"/>
  <c r="F14" i="205"/>
  <c r="F13" i="205"/>
  <c r="F12" i="205"/>
  <c r="F11" i="205"/>
  <c r="F10" i="205"/>
  <c r="F9" i="205"/>
  <c r="F8" i="205"/>
  <c r="F7" i="205"/>
  <c r="F6" i="205"/>
  <c r="F27" i="206"/>
  <c r="F26" i="206"/>
  <c r="F25" i="206"/>
  <c r="F24" i="206"/>
  <c r="F23" i="206"/>
  <c r="F22" i="206"/>
  <c r="F21" i="206"/>
  <c r="F20" i="206"/>
  <c r="F19" i="206"/>
  <c r="F18" i="206"/>
  <c r="F17" i="206"/>
  <c r="F16" i="206"/>
  <c r="F15" i="206"/>
  <c r="F14" i="206"/>
  <c r="F13" i="206"/>
  <c r="F12" i="206"/>
  <c r="F11" i="206"/>
  <c r="F10" i="206"/>
  <c r="F9" i="206"/>
  <c r="F8" i="206"/>
  <c r="F7" i="206"/>
  <c r="F6" i="206"/>
  <c r="F27" i="207"/>
  <c r="F26" i="207"/>
  <c r="F25" i="207"/>
  <c r="F24" i="207"/>
  <c r="F23" i="207"/>
  <c r="F22" i="207"/>
  <c r="F21" i="207"/>
  <c r="F20" i="207"/>
  <c r="F19" i="207"/>
  <c r="F18" i="207"/>
  <c r="F17" i="207"/>
  <c r="F16" i="207"/>
  <c r="F15" i="207"/>
  <c r="F14" i="207"/>
  <c r="F13" i="207"/>
  <c r="F12" i="207"/>
  <c r="F11" i="207"/>
  <c r="F10" i="207"/>
  <c r="F9" i="207"/>
  <c r="F8" i="207"/>
  <c r="F7" i="207"/>
  <c r="F6" i="207"/>
  <c r="F27" i="208"/>
  <c r="F26" i="208"/>
  <c r="F25" i="208"/>
  <c r="F24" i="208"/>
  <c r="F23" i="208"/>
  <c r="F22" i="208"/>
  <c r="F21" i="208"/>
  <c r="F20" i="208"/>
  <c r="F19" i="208"/>
  <c r="F18" i="208"/>
  <c r="F17" i="208"/>
  <c r="F16" i="208"/>
  <c r="F15" i="208"/>
  <c r="F14" i="208"/>
  <c r="F13" i="208"/>
  <c r="F12" i="208"/>
  <c r="F11" i="208"/>
  <c r="F10" i="208"/>
  <c r="F9" i="208"/>
  <c r="F8" i="208"/>
  <c r="F7" i="208"/>
  <c r="F6" i="208"/>
  <c r="F27" i="209"/>
  <c r="F26" i="209"/>
  <c r="F25" i="209"/>
  <c r="F24" i="209"/>
  <c r="F23" i="209"/>
  <c r="F22" i="209"/>
  <c r="F21" i="209"/>
  <c r="F20" i="209"/>
  <c r="F19" i="209"/>
  <c r="F18" i="209"/>
  <c r="F17" i="209"/>
  <c r="F16" i="209"/>
  <c r="F15" i="209"/>
  <c r="F14" i="209"/>
  <c r="F13" i="209"/>
  <c r="F12" i="209"/>
  <c r="F11" i="209"/>
  <c r="F10" i="209"/>
  <c r="F9" i="209"/>
  <c r="F8" i="209"/>
  <c r="F7" i="209"/>
  <c r="F6" i="209"/>
  <c r="F27" i="210"/>
  <c r="F26" i="210"/>
  <c r="F25" i="210"/>
  <c r="F24" i="210"/>
  <c r="F23" i="210"/>
  <c r="F22" i="210"/>
  <c r="F21" i="210"/>
  <c r="F20" i="210"/>
  <c r="F19" i="210"/>
  <c r="F18" i="210"/>
  <c r="F17" i="210"/>
  <c r="F16" i="210"/>
  <c r="F15" i="210"/>
  <c r="F14" i="210"/>
  <c r="F13" i="210"/>
  <c r="F12" i="210"/>
  <c r="F11" i="210"/>
  <c r="F10" i="210"/>
  <c r="F9" i="210"/>
  <c r="F8" i="210"/>
  <c r="F7" i="210"/>
  <c r="F6" i="210"/>
  <c r="F27" i="211"/>
  <c r="F26" i="211"/>
  <c r="F25" i="211"/>
  <c r="F24" i="211"/>
  <c r="F23" i="211"/>
  <c r="F22" i="211"/>
  <c r="F21" i="211"/>
  <c r="F20" i="211"/>
  <c r="F19" i="211"/>
  <c r="F18" i="211"/>
  <c r="F17" i="211"/>
  <c r="F16" i="211"/>
  <c r="F15" i="211"/>
  <c r="F14" i="211"/>
  <c r="F13" i="211"/>
  <c r="F12" i="211"/>
  <c r="F11" i="211"/>
  <c r="F10" i="211"/>
  <c r="F9" i="211"/>
  <c r="F8" i="211"/>
  <c r="F7" i="211"/>
  <c r="F6" i="211"/>
  <c r="F27" i="212"/>
  <c r="F26" i="212"/>
  <c r="F25" i="212"/>
  <c r="F24" i="212"/>
  <c r="F23" i="212"/>
  <c r="F22" i="212"/>
  <c r="F21" i="212"/>
  <c r="F20" i="212"/>
  <c r="F19" i="212"/>
  <c r="F18" i="212"/>
  <c r="F17" i="212"/>
  <c r="F16" i="212"/>
  <c r="F15" i="212"/>
  <c r="F14" i="212"/>
  <c r="F13" i="212"/>
  <c r="F12" i="212"/>
  <c r="F11" i="212"/>
  <c r="F10" i="212"/>
  <c r="F9" i="212"/>
  <c r="F8" i="212"/>
  <c r="F7" i="212"/>
  <c r="F6" i="212"/>
  <c r="F27" i="213"/>
  <c r="F26" i="213"/>
  <c r="F25" i="213"/>
  <c r="F24" i="213"/>
  <c r="F23" i="213"/>
  <c r="F22" i="213"/>
  <c r="F21" i="213"/>
  <c r="F20" i="213"/>
  <c r="F19" i="213"/>
  <c r="F18" i="213"/>
  <c r="F17" i="213"/>
  <c r="F16" i="213"/>
  <c r="F15" i="213"/>
  <c r="F14" i="213"/>
  <c r="F13" i="213"/>
  <c r="F12" i="213"/>
  <c r="F11" i="213"/>
  <c r="F10" i="213"/>
  <c r="F9" i="213"/>
  <c r="F8" i="213"/>
  <c r="F7" i="213"/>
  <c r="F6" i="213"/>
  <c r="F27" i="214"/>
  <c r="F26" i="214"/>
  <c r="F25" i="214"/>
  <c r="F24" i="214"/>
  <c r="F23" i="214"/>
  <c r="F22" i="214"/>
  <c r="F21" i="214"/>
  <c r="F20" i="214"/>
  <c r="F19" i="214"/>
  <c r="F18" i="214"/>
  <c r="F17" i="214"/>
  <c r="F16" i="214"/>
  <c r="F15" i="214"/>
  <c r="F14" i="214"/>
  <c r="F13" i="214"/>
  <c r="F12" i="214"/>
  <c r="F11" i="214"/>
  <c r="F10" i="214"/>
  <c r="F9" i="214"/>
  <c r="F8" i="214"/>
  <c r="F7" i="214"/>
  <c r="F6" i="214"/>
  <c r="F27" i="215"/>
  <c r="F26" i="215"/>
  <c r="F25" i="215"/>
  <c r="F24" i="215"/>
  <c r="F23" i="215"/>
  <c r="F22" i="215"/>
  <c r="F21" i="215"/>
  <c r="F20" i="215"/>
  <c r="F19" i="215"/>
  <c r="F18" i="215"/>
  <c r="F17" i="215"/>
  <c r="F16" i="215"/>
  <c r="F15" i="215"/>
  <c r="F14" i="215"/>
  <c r="F13" i="215"/>
  <c r="F12" i="215"/>
  <c r="F11" i="215"/>
  <c r="F10" i="215"/>
  <c r="F9" i="215"/>
  <c r="F8" i="215"/>
  <c r="F7" i="215"/>
  <c r="F6" i="215"/>
  <c r="F27" i="216"/>
  <c r="F26" i="216"/>
  <c r="F25" i="216"/>
  <c r="F24" i="216"/>
  <c r="F23" i="216"/>
  <c r="F22" i="216"/>
  <c r="F21" i="216"/>
  <c r="F20" i="216"/>
  <c r="F19" i="216"/>
  <c r="F18" i="216"/>
  <c r="F17" i="216"/>
  <c r="F16" i="216"/>
  <c r="F15" i="216"/>
  <c r="F14" i="216"/>
  <c r="F13" i="216"/>
  <c r="F12" i="216"/>
  <c r="F11" i="216"/>
  <c r="F10" i="216"/>
  <c r="F9" i="216"/>
  <c r="F8" i="216"/>
  <c r="F7" i="216"/>
  <c r="F6" i="216"/>
  <c r="F27" i="217"/>
  <c r="F26" i="217"/>
  <c r="F25" i="217"/>
  <c r="F24" i="217"/>
  <c r="F23" i="217"/>
  <c r="F22" i="217"/>
  <c r="F21" i="217"/>
  <c r="F20" i="217"/>
  <c r="F19" i="217"/>
  <c r="F18" i="217"/>
  <c r="F17" i="217"/>
  <c r="F16" i="217"/>
  <c r="F15" i="217"/>
  <c r="F14" i="217"/>
  <c r="F13" i="217"/>
  <c r="F12" i="217"/>
  <c r="F11" i="217"/>
  <c r="F10" i="217"/>
  <c r="F9" i="217"/>
  <c r="F8" i="217"/>
  <c r="F7" i="217"/>
  <c r="F6" i="217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F6" i="218"/>
  <c r="F27" i="219"/>
  <c r="F26" i="219"/>
  <c r="F25" i="219"/>
  <c r="F24" i="219"/>
  <c r="F23" i="219"/>
  <c r="F22" i="219"/>
  <c r="F21" i="219"/>
  <c r="F20" i="219"/>
  <c r="F19" i="219"/>
  <c r="F18" i="219"/>
  <c r="F17" i="219"/>
  <c r="F16" i="219"/>
  <c r="F15" i="219"/>
  <c r="F14" i="219"/>
  <c r="F13" i="219"/>
  <c r="F12" i="219"/>
  <c r="F11" i="219"/>
  <c r="F10" i="219"/>
  <c r="F9" i="219"/>
  <c r="F8" i="219"/>
  <c r="F7" i="219"/>
  <c r="F6" i="219"/>
  <c r="F27" i="220"/>
  <c r="F26" i="220"/>
  <c r="F25" i="220"/>
  <c r="F24" i="220"/>
  <c r="F23" i="220"/>
  <c r="F22" i="220"/>
  <c r="F21" i="220"/>
  <c r="F20" i="220"/>
  <c r="F19" i="220"/>
  <c r="F18" i="220"/>
  <c r="F17" i="220"/>
  <c r="F16" i="220"/>
  <c r="F15" i="220"/>
  <c r="F14" i="220"/>
  <c r="F13" i="220"/>
  <c r="F12" i="220"/>
  <c r="F11" i="220"/>
  <c r="F10" i="220"/>
  <c r="F9" i="220"/>
  <c r="F8" i="220"/>
  <c r="F7" i="220"/>
  <c r="F6" i="220"/>
  <c r="F27" i="221"/>
  <c r="F26" i="221"/>
  <c r="F25" i="221"/>
  <c r="F24" i="221"/>
  <c r="F23" i="221"/>
  <c r="F22" i="221"/>
  <c r="F21" i="221"/>
  <c r="F20" i="221"/>
  <c r="F19" i="221"/>
  <c r="F18" i="221"/>
  <c r="F17" i="221"/>
  <c r="F16" i="221"/>
  <c r="F15" i="221"/>
  <c r="F14" i="221"/>
  <c r="F13" i="221"/>
  <c r="F12" i="221"/>
  <c r="F11" i="221"/>
  <c r="F10" i="221"/>
  <c r="F9" i="221"/>
  <c r="F8" i="221"/>
  <c r="F7" i="221"/>
  <c r="F6" i="221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D6" i="162" l="1"/>
  <c r="D7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D20" i="162"/>
  <c r="D21" i="162"/>
  <c r="D22" i="162"/>
  <c r="D23" i="162"/>
  <c r="D24" i="162"/>
  <c r="D25" i="162"/>
  <c r="D26" i="162"/>
  <c r="D27" i="162"/>
  <c r="T28" i="221" l="1"/>
  <c r="H25" i="221" s="1"/>
  <c r="S28" i="221"/>
  <c r="E26" i="221" s="1"/>
  <c r="G28" i="221"/>
  <c r="R27" i="221"/>
  <c r="G27" i="221"/>
  <c r="E27" i="221"/>
  <c r="D27" i="221"/>
  <c r="R26" i="221"/>
  <c r="G26" i="221"/>
  <c r="D26" i="221"/>
  <c r="R25" i="221"/>
  <c r="G25" i="221"/>
  <c r="E25" i="221"/>
  <c r="D25" i="221"/>
  <c r="R24" i="221"/>
  <c r="H24" i="221"/>
  <c r="G24" i="221"/>
  <c r="E24" i="221"/>
  <c r="D24" i="221"/>
  <c r="R23" i="221"/>
  <c r="H23" i="221"/>
  <c r="G23" i="221"/>
  <c r="D23" i="221"/>
  <c r="R22" i="221"/>
  <c r="G22" i="221"/>
  <c r="E22" i="221"/>
  <c r="D22" i="221"/>
  <c r="R21" i="221"/>
  <c r="H21" i="221"/>
  <c r="G21" i="221"/>
  <c r="E21" i="221"/>
  <c r="D21" i="221"/>
  <c r="R20" i="221"/>
  <c r="H20" i="221"/>
  <c r="G20" i="221"/>
  <c r="D20" i="221"/>
  <c r="R19" i="221"/>
  <c r="H19" i="221"/>
  <c r="G19" i="221"/>
  <c r="E19" i="221"/>
  <c r="D19" i="221"/>
  <c r="R18" i="221"/>
  <c r="H18" i="221"/>
  <c r="G18" i="221"/>
  <c r="E18" i="221"/>
  <c r="D18" i="221"/>
  <c r="R17" i="221"/>
  <c r="H17" i="221"/>
  <c r="G17" i="221"/>
  <c r="D17" i="221"/>
  <c r="R16" i="221"/>
  <c r="H16" i="221"/>
  <c r="G16" i="221"/>
  <c r="E16" i="221"/>
  <c r="D16" i="221"/>
  <c r="R15" i="221"/>
  <c r="H15" i="221"/>
  <c r="G15" i="221"/>
  <c r="E15" i="221"/>
  <c r="D15" i="221"/>
  <c r="R14" i="221"/>
  <c r="H14" i="221"/>
  <c r="G14" i="221"/>
  <c r="D14" i="221"/>
  <c r="R13" i="221"/>
  <c r="H13" i="221"/>
  <c r="G13" i="221"/>
  <c r="E13" i="221"/>
  <c r="D13" i="221"/>
  <c r="R12" i="221"/>
  <c r="H12" i="221"/>
  <c r="G12" i="221"/>
  <c r="E12" i="221"/>
  <c r="D12" i="221"/>
  <c r="R11" i="221"/>
  <c r="H11" i="221"/>
  <c r="G11" i="221"/>
  <c r="E11" i="221"/>
  <c r="D11" i="221"/>
  <c r="R10" i="221"/>
  <c r="H10" i="221"/>
  <c r="G10" i="221"/>
  <c r="E10" i="221"/>
  <c r="D10" i="221"/>
  <c r="R9" i="221"/>
  <c r="H9" i="221"/>
  <c r="G9" i="221"/>
  <c r="E9" i="221"/>
  <c r="D9" i="221"/>
  <c r="R8" i="221"/>
  <c r="H8" i="221"/>
  <c r="G8" i="221"/>
  <c r="E8" i="221"/>
  <c r="D8" i="221"/>
  <c r="R7" i="221"/>
  <c r="H7" i="221"/>
  <c r="G7" i="221"/>
  <c r="E7" i="221"/>
  <c r="D7" i="221"/>
  <c r="R6" i="221"/>
  <c r="H6" i="221"/>
  <c r="G6" i="221"/>
  <c r="E6" i="221"/>
  <c r="D6" i="221"/>
  <c r="T28" i="220"/>
  <c r="G28" i="220" s="1"/>
  <c r="S28" i="220"/>
  <c r="E27" i="220" s="1"/>
  <c r="R27" i="220"/>
  <c r="G27" i="220"/>
  <c r="D27" i="220"/>
  <c r="R26" i="220"/>
  <c r="G26" i="220"/>
  <c r="D26" i="220"/>
  <c r="R25" i="220"/>
  <c r="G25" i="220"/>
  <c r="D25" i="220"/>
  <c r="R24" i="220"/>
  <c r="G24" i="220"/>
  <c r="D24" i="220"/>
  <c r="R23" i="220"/>
  <c r="G23" i="220"/>
  <c r="D23" i="220"/>
  <c r="R22" i="220"/>
  <c r="G22" i="220"/>
  <c r="D22" i="220"/>
  <c r="R21" i="220"/>
  <c r="G21" i="220"/>
  <c r="D21" i="220"/>
  <c r="R20" i="220"/>
  <c r="G20" i="220"/>
  <c r="D20" i="220"/>
  <c r="R19" i="220"/>
  <c r="G19" i="220"/>
  <c r="E19" i="220"/>
  <c r="D19" i="220"/>
  <c r="R18" i="220"/>
  <c r="G18" i="220"/>
  <c r="D18" i="220"/>
  <c r="R17" i="220"/>
  <c r="G17" i="220"/>
  <c r="D17" i="220"/>
  <c r="R16" i="220"/>
  <c r="G16" i="220"/>
  <c r="D16" i="220"/>
  <c r="R15" i="220"/>
  <c r="G15" i="220"/>
  <c r="D15" i="220"/>
  <c r="R14" i="220"/>
  <c r="G14" i="220"/>
  <c r="D14" i="220"/>
  <c r="R13" i="220"/>
  <c r="H13" i="220"/>
  <c r="G13" i="220"/>
  <c r="D13" i="220"/>
  <c r="R12" i="220"/>
  <c r="G12" i="220"/>
  <c r="D12" i="220"/>
  <c r="R11" i="220"/>
  <c r="G11" i="220"/>
  <c r="E11" i="220"/>
  <c r="D11" i="220"/>
  <c r="R10" i="220"/>
  <c r="G10" i="220"/>
  <c r="D10" i="220"/>
  <c r="R9" i="220"/>
  <c r="G9" i="220"/>
  <c r="D9" i="220"/>
  <c r="R8" i="220"/>
  <c r="G8" i="220"/>
  <c r="D8" i="220"/>
  <c r="R7" i="220"/>
  <c r="G7" i="220"/>
  <c r="D7" i="220"/>
  <c r="R6" i="220"/>
  <c r="G6" i="220"/>
  <c r="D6" i="220"/>
  <c r="T28" i="219"/>
  <c r="H26" i="219" s="1"/>
  <c r="S28" i="219"/>
  <c r="E23" i="219" s="1"/>
  <c r="G28" i="219"/>
  <c r="R27" i="219"/>
  <c r="G27" i="219"/>
  <c r="D27" i="219"/>
  <c r="R26" i="219"/>
  <c r="G26" i="219"/>
  <c r="D26" i="219"/>
  <c r="R25" i="219"/>
  <c r="G25" i="219"/>
  <c r="D25" i="219"/>
  <c r="R24" i="219"/>
  <c r="H24" i="219"/>
  <c r="G24" i="219"/>
  <c r="D24" i="219"/>
  <c r="R23" i="219"/>
  <c r="H23" i="219"/>
  <c r="G23" i="219"/>
  <c r="D23" i="219"/>
  <c r="R22" i="219"/>
  <c r="G22" i="219"/>
  <c r="D22" i="219"/>
  <c r="R21" i="219"/>
  <c r="H21" i="219"/>
  <c r="G21" i="219"/>
  <c r="D21" i="219"/>
  <c r="R20" i="219"/>
  <c r="H20" i="219"/>
  <c r="G20" i="219"/>
  <c r="D20" i="219"/>
  <c r="R19" i="219"/>
  <c r="G19" i="219"/>
  <c r="D19" i="219"/>
  <c r="R18" i="219"/>
  <c r="H18" i="219"/>
  <c r="G18" i="219"/>
  <c r="D18" i="219"/>
  <c r="R17" i="219"/>
  <c r="H17" i="219"/>
  <c r="G17" i="219"/>
  <c r="D17" i="219"/>
  <c r="R16" i="219"/>
  <c r="G16" i="219"/>
  <c r="D16" i="219"/>
  <c r="R15" i="219"/>
  <c r="H15" i="219"/>
  <c r="G15" i="219"/>
  <c r="D15" i="219"/>
  <c r="R14" i="219"/>
  <c r="H14" i="219"/>
  <c r="G14" i="219"/>
  <c r="D14" i="219"/>
  <c r="R13" i="219"/>
  <c r="G13" i="219"/>
  <c r="D13" i="219"/>
  <c r="R12" i="219"/>
  <c r="H12" i="219"/>
  <c r="G12" i="219"/>
  <c r="D12" i="219"/>
  <c r="R11" i="219"/>
  <c r="H11" i="219"/>
  <c r="G11" i="219"/>
  <c r="D11" i="219"/>
  <c r="R10" i="219"/>
  <c r="G10" i="219"/>
  <c r="E10" i="219"/>
  <c r="D10" i="219"/>
  <c r="R9" i="219"/>
  <c r="H9" i="219"/>
  <c r="G9" i="219"/>
  <c r="D9" i="219"/>
  <c r="R8" i="219"/>
  <c r="H8" i="219"/>
  <c r="G8" i="219"/>
  <c r="D8" i="219"/>
  <c r="R7" i="219"/>
  <c r="G7" i="219"/>
  <c r="E7" i="219"/>
  <c r="D7" i="219"/>
  <c r="R6" i="219"/>
  <c r="G6" i="219"/>
  <c r="D6" i="219"/>
  <c r="T28" i="218"/>
  <c r="G28" i="218" s="1"/>
  <c r="S28" i="218"/>
  <c r="E25" i="218" s="1"/>
  <c r="D28" i="218"/>
  <c r="R27" i="218"/>
  <c r="G27" i="218"/>
  <c r="E27" i="218"/>
  <c r="D27" i="218"/>
  <c r="R26" i="218"/>
  <c r="G26" i="218"/>
  <c r="D26" i="218"/>
  <c r="R25" i="218"/>
  <c r="G25" i="218"/>
  <c r="D25" i="218"/>
  <c r="R24" i="218"/>
  <c r="H24" i="218"/>
  <c r="G24" i="218"/>
  <c r="D24" i="218"/>
  <c r="R23" i="218"/>
  <c r="H23" i="218"/>
  <c r="G23" i="218"/>
  <c r="E23" i="218"/>
  <c r="D23" i="218"/>
  <c r="R22" i="218"/>
  <c r="H22" i="218"/>
  <c r="G22" i="218"/>
  <c r="E22" i="218"/>
  <c r="D22" i="218"/>
  <c r="R21" i="218"/>
  <c r="G21" i="218"/>
  <c r="D21" i="218"/>
  <c r="R20" i="218"/>
  <c r="H20" i="218"/>
  <c r="G20" i="218"/>
  <c r="E20" i="218"/>
  <c r="D20" i="218"/>
  <c r="R19" i="218"/>
  <c r="H19" i="218"/>
  <c r="G19" i="218"/>
  <c r="D19" i="218"/>
  <c r="R18" i="218"/>
  <c r="H18" i="218"/>
  <c r="G18" i="218"/>
  <c r="D18" i="218"/>
  <c r="R17" i="218"/>
  <c r="H17" i="218"/>
  <c r="G17" i="218"/>
  <c r="E17" i="218"/>
  <c r="D17" i="218"/>
  <c r="R16" i="218"/>
  <c r="H16" i="218"/>
  <c r="G16" i="218"/>
  <c r="E16" i="218"/>
  <c r="D16" i="218"/>
  <c r="R15" i="218"/>
  <c r="H15" i="218"/>
  <c r="G15" i="218"/>
  <c r="E15" i="218"/>
  <c r="D15" i="218"/>
  <c r="R14" i="218"/>
  <c r="H14" i="218"/>
  <c r="G14" i="218"/>
  <c r="E14" i="218"/>
  <c r="D14" i="218"/>
  <c r="R13" i="218"/>
  <c r="H13" i="218"/>
  <c r="G13" i="218"/>
  <c r="E13" i="218"/>
  <c r="D13" i="218"/>
  <c r="R12" i="218"/>
  <c r="H12" i="218"/>
  <c r="G12" i="218"/>
  <c r="E12" i="218"/>
  <c r="D12" i="218"/>
  <c r="R11" i="218"/>
  <c r="H11" i="218"/>
  <c r="G11" i="218"/>
  <c r="E11" i="218"/>
  <c r="D11" i="218"/>
  <c r="R10" i="218"/>
  <c r="H10" i="218"/>
  <c r="G10" i="218"/>
  <c r="E10" i="218"/>
  <c r="D10" i="218"/>
  <c r="R9" i="218"/>
  <c r="H9" i="218"/>
  <c r="G9" i="218"/>
  <c r="E9" i="218"/>
  <c r="D9" i="218"/>
  <c r="R8" i="218"/>
  <c r="H8" i="218"/>
  <c r="G8" i="218"/>
  <c r="E8" i="218"/>
  <c r="D8" i="218"/>
  <c r="R7" i="218"/>
  <c r="H7" i="218"/>
  <c r="G7" i="218"/>
  <c r="E7" i="218"/>
  <c r="D7" i="218"/>
  <c r="R6" i="218"/>
  <c r="H6" i="218"/>
  <c r="G6" i="218"/>
  <c r="E6" i="218"/>
  <c r="D6" i="218"/>
  <c r="T28" i="217"/>
  <c r="H22" i="217" s="1"/>
  <c r="S28" i="217"/>
  <c r="E26" i="217" s="1"/>
  <c r="D28" i="217"/>
  <c r="R27" i="217"/>
  <c r="G27" i="217"/>
  <c r="D27" i="217"/>
  <c r="R26" i="217"/>
  <c r="G26" i="217"/>
  <c r="D26" i="217"/>
  <c r="R25" i="217"/>
  <c r="G25" i="217"/>
  <c r="E25" i="217"/>
  <c r="D25" i="217"/>
  <c r="R24" i="217"/>
  <c r="G24" i="217"/>
  <c r="D24" i="217"/>
  <c r="R23" i="217"/>
  <c r="G23" i="217"/>
  <c r="D23" i="217"/>
  <c r="R22" i="217"/>
  <c r="G22" i="217"/>
  <c r="E22" i="217"/>
  <c r="D22" i="217"/>
  <c r="R21" i="217"/>
  <c r="H21" i="217"/>
  <c r="G21" i="217"/>
  <c r="E21" i="217"/>
  <c r="D21" i="217"/>
  <c r="R20" i="217"/>
  <c r="G20" i="217"/>
  <c r="E20" i="217"/>
  <c r="D20" i="217"/>
  <c r="R19" i="217"/>
  <c r="H19" i="217"/>
  <c r="G19" i="217"/>
  <c r="D19" i="217"/>
  <c r="R18" i="217"/>
  <c r="G18" i="217"/>
  <c r="E18" i="217"/>
  <c r="D18" i="217"/>
  <c r="R17" i="217"/>
  <c r="G17" i="217"/>
  <c r="E17" i="217"/>
  <c r="D17" i="217"/>
  <c r="R16" i="217"/>
  <c r="G16" i="217"/>
  <c r="E16" i="217"/>
  <c r="D16" i="217"/>
  <c r="R15" i="217"/>
  <c r="G15" i="217"/>
  <c r="E15" i="217"/>
  <c r="D15" i="217"/>
  <c r="R14" i="217"/>
  <c r="G14" i="217"/>
  <c r="E14" i="217"/>
  <c r="D14" i="217"/>
  <c r="R13" i="217"/>
  <c r="H13" i="217"/>
  <c r="G13" i="217"/>
  <c r="E13" i="217"/>
  <c r="D13" i="217"/>
  <c r="R12" i="217"/>
  <c r="H12" i="217"/>
  <c r="G12" i="217"/>
  <c r="E12" i="217"/>
  <c r="D12" i="217"/>
  <c r="R11" i="217"/>
  <c r="H11" i="217"/>
  <c r="G11" i="217"/>
  <c r="E11" i="217"/>
  <c r="D11" i="217"/>
  <c r="R10" i="217"/>
  <c r="G10" i="217"/>
  <c r="E10" i="217"/>
  <c r="D10" i="217"/>
  <c r="R9" i="217"/>
  <c r="G9" i="217"/>
  <c r="E9" i="217"/>
  <c r="D9" i="217"/>
  <c r="R8" i="217"/>
  <c r="G8" i="217"/>
  <c r="E8" i="217"/>
  <c r="D8" i="217"/>
  <c r="R7" i="217"/>
  <c r="H7" i="217"/>
  <c r="G7" i="217"/>
  <c r="E7" i="217"/>
  <c r="D7" i="217"/>
  <c r="R6" i="217"/>
  <c r="G6" i="217"/>
  <c r="E6" i="217"/>
  <c r="D6" i="217"/>
  <c r="T28" i="216"/>
  <c r="H24" i="216" s="1"/>
  <c r="S28" i="216"/>
  <c r="E19" i="216" s="1"/>
  <c r="R27" i="216"/>
  <c r="G27" i="216"/>
  <c r="D27" i="216"/>
  <c r="R26" i="216"/>
  <c r="G26" i="216"/>
  <c r="D26" i="216"/>
  <c r="R25" i="216"/>
  <c r="G25" i="216"/>
  <c r="D25" i="216"/>
  <c r="R24" i="216"/>
  <c r="G24" i="216"/>
  <c r="D24" i="216"/>
  <c r="R23" i="216"/>
  <c r="G23" i="216"/>
  <c r="D23" i="216"/>
  <c r="R22" i="216"/>
  <c r="G22" i="216"/>
  <c r="D22" i="216"/>
  <c r="R21" i="216"/>
  <c r="H21" i="216"/>
  <c r="G21" i="216"/>
  <c r="D21" i="216"/>
  <c r="R20" i="216"/>
  <c r="G20" i="216"/>
  <c r="D20" i="216"/>
  <c r="R19" i="216"/>
  <c r="G19" i="216"/>
  <c r="D19" i="216"/>
  <c r="R18" i="216"/>
  <c r="G18" i="216"/>
  <c r="D18" i="216"/>
  <c r="R17" i="216"/>
  <c r="G17" i="216"/>
  <c r="D17" i="216"/>
  <c r="R16" i="216"/>
  <c r="G16" i="216"/>
  <c r="D16" i="216"/>
  <c r="R15" i="216"/>
  <c r="H15" i="216"/>
  <c r="G15" i="216"/>
  <c r="D15" i="216"/>
  <c r="R14" i="216"/>
  <c r="H14" i="216"/>
  <c r="G14" i="216"/>
  <c r="D14" i="216"/>
  <c r="R13" i="216"/>
  <c r="H13" i="216"/>
  <c r="G13" i="216"/>
  <c r="D13" i="216"/>
  <c r="R12" i="216"/>
  <c r="G12" i="216"/>
  <c r="D12" i="216"/>
  <c r="R11" i="216"/>
  <c r="G11" i="216"/>
  <c r="E11" i="216"/>
  <c r="D11" i="216"/>
  <c r="R10" i="216"/>
  <c r="G10" i="216"/>
  <c r="D10" i="216"/>
  <c r="R9" i="216"/>
  <c r="G9" i="216"/>
  <c r="D9" i="216"/>
  <c r="R8" i="216"/>
  <c r="G8" i="216"/>
  <c r="D8" i="216"/>
  <c r="R7" i="216"/>
  <c r="H7" i="216"/>
  <c r="G7" i="216"/>
  <c r="D7" i="216"/>
  <c r="R6" i="216"/>
  <c r="H6" i="216"/>
  <c r="G6" i="216"/>
  <c r="D6" i="216"/>
  <c r="T28" i="215"/>
  <c r="H25" i="215" s="1"/>
  <c r="S28" i="215"/>
  <c r="E26" i="215" s="1"/>
  <c r="G28" i="215"/>
  <c r="R27" i="215"/>
  <c r="G27" i="215"/>
  <c r="E27" i="215"/>
  <c r="D27" i="215"/>
  <c r="R26" i="215"/>
  <c r="G26" i="215"/>
  <c r="D26" i="215"/>
  <c r="R25" i="215"/>
  <c r="G25" i="215"/>
  <c r="E25" i="215"/>
  <c r="D25" i="215"/>
  <c r="R24" i="215"/>
  <c r="H24" i="215"/>
  <c r="G24" i="215"/>
  <c r="D24" i="215"/>
  <c r="R23" i="215"/>
  <c r="H23" i="215"/>
  <c r="G23" i="215"/>
  <c r="D23" i="215"/>
  <c r="R22" i="215"/>
  <c r="H22" i="215"/>
  <c r="G22" i="215"/>
  <c r="D22" i="215"/>
  <c r="R21" i="215"/>
  <c r="H21" i="215"/>
  <c r="G21" i="215"/>
  <c r="E21" i="215"/>
  <c r="D21" i="215"/>
  <c r="R20" i="215"/>
  <c r="H20" i="215"/>
  <c r="G20" i="215"/>
  <c r="E20" i="215"/>
  <c r="D20" i="215"/>
  <c r="R19" i="215"/>
  <c r="H19" i="215"/>
  <c r="G19" i="215"/>
  <c r="E19" i="215"/>
  <c r="D19" i="215"/>
  <c r="R18" i="215"/>
  <c r="H18" i="215"/>
  <c r="G18" i="215"/>
  <c r="E18" i="215"/>
  <c r="D18" i="215"/>
  <c r="R17" i="215"/>
  <c r="H17" i="215"/>
  <c r="G17" i="215"/>
  <c r="E17" i="215"/>
  <c r="D17" i="215"/>
  <c r="R16" i="215"/>
  <c r="H16" i="215"/>
  <c r="G16" i="215"/>
  <c r="E16" i="215"/>
  <c r="D16" i="215"/>
  <c r="R15" i="215"/>
  <c r="H15" i="215"/>
  <c r="G15" i="215"/>
  <c r="E15" i="215"/>
  <c r="D15" i="215"/>
  <c r="R14" i="215"/>
  <c r="H14" i="215"/>
  <c r="G14" i="215"/>
  <c r="E14" i="215"/>
  <c r="D14" i="215"/>
  <c r="R13" i="215"/>
  <c r="H13" i="215"/>
  <c r="G13" i="215"/>
  <c r="E13" i="215"/>
  <c r="D13" i="215"/>
  <c r="R12" i="215"/>
  <c r="H12" i="215"/>
  <c r="G12" i="215"/>
  <c r="E12" i="215"/>
  <c r="D12" i="215"/>
  <c r="R11" i="215"/>
  <c r="H11" i="215"/>
  <c r="G11" i="215"/>
  <c r="E11" i="215"/>
  <c r="D11" i="215"/>
  <c r="R10" i="215"/>
  <c r="H10" i="215"/>
  <c r="G10" i="215"/>
  <c r="E10" i="215"/>
  <c r="D10" i="215"/>
  <c r="R9" i="215"/>
  <c r="H9" i="215"/>
  <c r="G9" i="215"/>
  <c r="E9" i="215"/>
  <c r="D9" i="215"/>
  <c r="R8" i="215"/>
  <c r="H8" i="215"/>
  <c r="G8" i="215"/>
  <c r="E8" i="215"/>
  <c r="D8" i="215"/>
  <c r="R7" i="215"/>
  <c r="H7" i="215"/>
  <c r="G7" i="215"/>
  <c r="E7" i="215"/>
  <c r="D7" i="215"/>
  <c r="R6" i="215"/>
  <c r="H6" i="215"/>
  <c r="G6" i="215"/>
  <c r="E6" i="215"/>
  <c r="D6" i="215"/>
  <c r="T28" i="214"/>
  <c r="H22" i="214" s="1"/>
  <c r="S28" i="214"/>
  <c r="D28" i="214" s="1"/>
  <c r="R27" i="214"/>
  <c r="H27" i="214"/>
  <c r="G27" i="214"/>
  <c r="D27" i="214"/>
  <c r="R26" i="214"/>
  <c r="G26" i="214"/>
  <c r="D26" i="214"/>
  <c r="R25" i="214"/>
  <c r="H25" i="214"/>
  <c r="G25" i="214"/>
  <c r="D25" i="214"/>
  <c r="R24" i="214"/>
  <c r="G24" i="214"/>
  <c r="D24" i="214"/>
  <c r="R23" i="214"/>
  <c r="G23" i="214"/>
  <c r="D23" i="214"/>
  <c r="R22" i="214"/>
  <c r="G22" i="214"/>
  <c r="D22" i="214"/>
  <c r="R21" i="214"/>
  <c r="H21" i="214"/>
  <c r="G21" i="214"/>
  <c r="D21" i="214"/>
  <c r="R20" i="214"/>
  <c r="H20" i="214"/>
  <c r="G20" i="214"/>
  <c r="D20" i="214"/>
  <c r="R19" i="214"/>
  <c r="H19" i="214"/>
  <c r="G19" i="214"/>
  <c r="D19" i="214"/>
  <c r="R18" i="214"/>
  <c r="H18" i="214"/>
  <c r="G18" i="214"/>
  <c r="D18" i="214"/>
  <c r="R17" i="214"/>
  <c r="H17" i="214"/>
  <c r="G17" i="214"/>
  <c r="D17" i="214"/>
  <c r="R16" i="214"/>
  <c r="G16" i="214"/>
  <c r="D16" i="214"/>
  <c r="R15" i="214"/>
  <c r="G15" i="214"/>
  <c r="D15" i="214"/>
  <c r="R14" i="214"/>
  <c r="H14" i="214"/>
  <c r="G14" i="214"/>
  <c r="D14" i="214"/>
  <c r="R13" i="214"/>
  <c r="H13" i="214"/>
  <c r="G13" i="214"/>
  <c r="D13" i="214"/>
  <c r="R12" i="214"/>
  <c r="H12" i="214"/>
  <c r="G12" i="214"/>
  <c r="D12" i="214"/>
  <c r="R11" i="214"/>
  <c r="H11" i="214"/>
  <c r="G11" i="214"/>
  <c r="D11" i="214"/>
  <c r="R10" i="214"/>
  <c r="H10" i="214"/>
  <c r="G10" i="214"/>
  <c r="D10" i="214"/>
  <c r="R9" i="214"/>
  <c r="H9" i="214"/>
  <c r="G9" i="214"/>
  <c r="D9" i="214"/>
  <c r="R8" i="214"/>
  <c r="H8" i="214"/>
  <c r="G8" i="214"/>
  <c r="D8" i="214"/>
  <c r="R7" i="214"/>
  <c r="H7" i="214"/>
  <c r="G7" i="214"/>
  <c r="D7" i="214"/>
  <c r="R6" i="214"/>
  <c r="H6" i="214"/>
  <c r="G6" i="214"/>
  <c r="E6" i="214"/>
  <c r="D6" i="214"/>
  <c r="T28" i="213"/>
  <c r="S28" i="213"/>
  <c r="D28" i="213" s="1"/>
  <c r="R27" i="213"/>
  <c r="G27" i="213"/>
  <c r="D27" i="213"/>
  <c r="R26" i="213"/>
  <c r="G26" i="213"/>
  <c r="D26" i="213"/>
  <c r="R25" i="213"/>
  <c r="G25" i="213"/>
  <c r="D25" i="213"/>
  <c r="R24" i="213"/>
  <c r="G24" i="213"/>
  <c r="D24" i="213"/>
  <c r="R23" i="213"/>
  <c r="G23" i="213"/>
  <c r="D23" i="213"/>
  <c r="R22" i="213"/>
  <c r="G22" i="213"/>
  <c r="D22" i="213"/>
  <c r="R21" i="213"/>
  <c r="G21" i="213"/>
  <c r="D21" i="213"/>
  <c r="R20" i="213"/>
  <c r="G20" i="213"/>
  <c r="E20" i="213"/>
  <c r="D20" i="213"/>
  <c r="R19" i="213"/>
  <c r="G19" i="213"/>
  <c r="D19" i="213"/>
  <c r="R18" i="213"/>
  <c r="G18" i="213"/>
  <c r="D18" i="213"/>
  <c r="R17" i="213"/>
  <c r="G17" i="213"/>
  <c r="D17" i="213"/>
  <c r="R16" i="213"/>
  <c r="G16" i="213"/>
  <c r="D16" i="213"/>
  <c r="R15" i="213"/>
  <c r="G15" i="213"/>
  <c r="D15" i="213"/>
  <c r="R14" i="213"/>
  <c r="G14" i="213"/>
  <c r="D14" i="213"/>
  <c r="R13" i="213"/>
  <c r="G13" i="213"/>
  <c r="E13" i="213"/>
  <c r="D13" i="213"/>
  <c r="R12" i="213"/>
  <c r="H12" i="213"/>
  <c r="G12" i="213"/>
  <c r="D12" i="213"/>
  <c r="R11" i="213"/>
  <c r="G11" i="213"/>
  <c r="D11" i="213"/>
  <c r="R10" i="213"/>
  <c r="G10" i="213"/>
  <c r="D10" i="213"/>
  <c r="R9" i="213"/>
  <c r="G9" i="213"/>
  <c r="E9" i="213"/>
  <c r="D9" i="213"/>
  <c r="R8" i="213"/>
  <c r="G8" i="213"/>
  <c r="D8" i="213"/>
  <c r="R7" i="213"/>
  <c r="G7" i="213"/>
  <c r="D7" i="213"/>
  <c r="R6" i="213"/>
  <c r="G6" i="213"/>
  <c r="E6" i="213"/>
  <c r="D6" i="213"/>
  <c r="T28" i="212"/>
  <c r="H24" i="212" s="1"/>
  <c r="S28" i="212"/>
  <c r="E14" i="212" s="1"/>
  <c r="G28" i="212"/>
  <c r="R27" i="212"/>
  <c r="G27" i="212"/>
  <c r="D27" i="212"/>
  <c r="R26" i="212"/>
  <c r="H26" i="212"/>
  <c r="G26" i="212"/>
  <c r="D26" i="212"/>
  <c r="R25" i="212"/>
  <c r="G25" i="212"/>
  <c r="D25" i="212"/>
  <c r="R24" i="212"/>
  <c r="G24" i="212"/>
  <c r="D24" i="212"/>
  <c r="R23" i="212"/>
  <c r="H23" i="212"/>
  <c r="G23" i="212"/>
  <c r="D23" i="212"/>
  <c r="R22" i="212"/>
  <c r="H22" i="212"/>
  <c r="G22" i="212"/>
  <c r="D22" i="212"/>
  <c r="R21" i="212"/>
  <c r="H21" i="212"/>
  <c r="G21" i="212"/>
  <c r="D21" i="212"/>
  <c r="R20" i="212"/>
  <c r="G20" i="212"/>
  <c r="D20" i="212"/>
  <c r="R19" i="212"/>
  <c r="G19" i="212"/>
  <c r="D19" i="212"/>
  <c r="R18" i="212"/>
  <c r="H18" i="212"/>
  <c r="G18" i="212"/>
  <c r="D18" i="212"/>
  <c r="R17" i="212"/>
  <c r="H17" i="212"/>
  <c r="G17" i="212"/>
  <c r="D17" i="212"/>
  <c r="R16" i="212"/>
  <c r="H16" i="212"/>
  <c r="G16" i="212"/>
  <c r="D16" i="212"/>
  <c r="R15" i="212"/>
  <c r="H15" i="212"/>
  <c r="G15" i="212"/>
  <c r="D15" i="212"/>
  <c r="R14" i="212"/>
  <c r="H14" i="212"/>
  <c r="G14" i="212"/>
  <c r="D14" i="212"/>
  <c r="R13" i="212"/>
  <c r="H13" i="212"/>
  <c r="G13" i="212"/>
  <c r="D13" i="212"/>
  <c r="R12" i="212"/>
  <c r="H12" i="212"/>
  <c r="G12" i="212"/>
  <c r="E12" i="212"/>
  <c r="D12" i="212"/>
  <c r="R11" i="212"/>
  <c r="H11" i="212"/>
  <c r="G11" i="212"/>
  <c r="D11" i="212"/>
  <c r="R10" i="212"/>
  <c r="H10" i="212"/>
  <c r="G10" i="212"/>
  <c r="D10" i="212"/>
  <c r="R9" i="212"/>
  <c r="H9" i="212"/>
  <c r="G9" i="212"/>
  <c r="E9" i="212"/>
  <c r="D9" i="212"/>
  <c r="R8" i="212"/>
  <c r="H8" i="212"/>
  <c r="G8" i="212"/>
  <c r="D8" i="212"/>
  <c r="R7" i="212"/>
  <c r="H7" i="212"/>
  <c r="G7" i="212"/>
  <c r="E7" i="212"/>
  <c r="D7" i="212"/>
  <c r="R6" i="212"/>
  <c r="H6" i="212"/>
  <c r="G6" i="212"/>
  <c r="D6" i="212"/>
  <c r="T28" i="211"/>
  <c r="G28" i="211" s="1"/>
  <c r="S28" i="211"/>
  <c r="E26" i="211" s="1"/>
  <c r="R27" i="211"/>
  <c r="G27" i="211"/>
  <c r="D27" i="211"/>
  <c r="R26" i="211"/>
  <c r="H26" i="211"/>
  <c r="G26" i="211"/>
  <c r="D26" i="211"/>
  <c r="R25" i="211"/>
  <c r="G25" i="211"/>
  <c r="E25" i="211"/>
  <c r="D25" i="211"/>
  <c r="R24" i="211"/>
  <c r="G24" i="211"/>
  <c r="D24" i="211"/>
  <c r="R23" i="211"/>
  <c r="G23" i="211"/>
  <c r="E23" i="211"/>
  <c r="D23" i="211"/>
  <c r="R22" i="211"/>
  <c r="G22" i="211"/>
  <c r="D22" i="211"/>
  <c r="R21" i="211"/>
  <c r="H21" i="211"/>
  <c r="G21" i="211"/>
  <c r="D21" i="211"/>
  <c r="R20" i="211"/>
  <c r="H20" i="211"/>
  <c r="G20" i="211"/>
  <c r="D20" i="211"/>
  <c r="R19" i="211"/>
  <c r="G19" i="211"/>
  <c r="E19" i="211"/>
  <c r="D19" i="211"/>
  <c r="R18" i="211"/>
  <c r="H18" i="211"/>
  <c r="G18" i="211"/>
  <c r="D18" i="211"/>
  <c r="R17" i="211"/>
  <c r="H17" i="211"/>
  <c r="G17" i="211"/>
  <c r="D17" i="211"/>
  <c r="R16" i="211"/>
  <c r="G16" i="211"/>
  <c r="D16" i="211"/>
  <c r="R15" i="211"/>
  <c r="G15" i="211"/>
  <c r="E15" i="211"/>
  <c r="D15" i="211"/>
  <c r="R14" i="211"/>
  <c r="H14" i="211"/>
  <c r="G14" i="211"/>
  <c r="D14" i="211"/>
  <c r="R13" i="211"/>
  <c r="H13" i="211"/>
  <c r="G13" i="211"/>
  <c r="D13" i="211"/>
  <c r="R12" i="211"/>
  <c r="H12" i="211"/>
  <c r="G12" i="211"/>
  <c r="D12" i="211"/>
  <c r="R11" i="211"/>
  <c r="H11" i="211"/>
  <c r="G11" i="211"/>
  <c r="E11" i="211"/>
  <c r="D11" i="211"/>
  <c r="R10" i="211"/>
  <c r="H10" i="211"/>
  <c r="G10" i="211"/>
  <c r="D10" i="211"/>
  <c r="R9" i="211"/>
  <c r="H9" i="211"/>
  <c r="G9" i="211"/>
  <c r="E9" i="211"/>
  <c r="D9" i="211"/>
  <c r="R8" i="211"/>
  <c r="H8" i="211"/>
  <c r="G8" i="211"/>
  <c r="D8" i="211"/>
  <c r="R7" i="211"/>
  <c r="H7" i="211"/>
  <c r="G7" i="211"/>
  <c r="E7" i="211"/>
  <c r="D7" i="211"/>
  <c r="R6" i="211"/>
  <c r="H6" i="211"/>
  <c r="G6" i="211"/>
  <c r="E6" i="211"/>
  <c r="D6" i="211"/>
  <c r="T28" i="210"/>
  <c r="H27" i="210" s="1"/>
  <c r="S28" i="210"/>
  <c r="G28" i="210"/>
  <c r="R27" i="210"/>
  <c r="G27" i="210"/>
  <c r="D27" i="210"/>
  <c r="R26" i="210"/>
  <c r="H26" i="210"/>
  <c r="G26" i="210"/>
  <c r="D26" i="210"/>
  <c r="R25" i="210"/>
  <c r="H25" i="210"/>
  <c r="G25" i="210"/>
  <c r="D25" i="210"/>
  <c r="R24" i="210"/>
  <c r="H24" i="210"/>
  <c r="G24" i="210"/>
  <c r="D24" i="210"/>
  <c r="R23" i="210"/>
  <c r="H23" i="210"/>
  <c r="G23" i="210"/>
  <c r="D23" i="210"/>
  <c r="R22" i="210"/>
  <c r="H22" i="210"/>
  <c r="G22" i="210"/>
  <c r="D22" i="210"/>
  <c r="R21" i="210"/>
  <c r="H21" i="210"/>
  <c r="G21" i="210"/>
  <c r="D21" i="210"/>
  <c r="R20" i="210"/>
  <c r="H20" i="210"/>
  <c r="G20" i="210"/>
  <c r="D20" i="210"/>
  <c r="R19" i="210"/>
  <c r="H19" i="210"/>
  <c r="G19" i="210"/>
  <c r="D19" i="210"/>
  <c r="R18" i="210"/>
  <c r="H18" i="210"/>
  <c r="G18" i="210"/>
  <c r="D18" i="210"/>
  <c r="R17" i="210"/>
  <c r="H17" i="210"/>
  <c r="G17" i="210"/>
  <c r="D17" i="210"/>
  <c r="R16" i="210"/>
  <c r="H16" i="210"/>
  <c r="G16" i="210"/>
  <c r="D16" i="210"/>
  <c r="R15" i="210"/>
  <c r="H15" i="210"/>
  <c r="G15" i="210"/>
  <c r="D15" i="210"/>
  <c r="R14" i="210"/>
  <c r="H14" i="210"/>
  <c r="G14" i="210"/>
  <c r="D14" i="210"/>
  <c r="R13" i="210"/>
  <c r="H13" i="210"/>
  <c r="G13" i="210"/>
  <c r="D13" i="210"/>
  <c r="R12" i="210"/>
  <c r="H12" i="210"/>
  <c r="G12" i="210"/>
  <c r="D12" i="210"/>
  <c r="R11" i="210"/>
  <c r="H11" i="210"/>
  <c r="G11" i="210"/>
  <c r="D11" i="210"/>
  <c r="R10" i="210"/>
  <c r="H10" i="210"/>
  <c r="G10" i="210"/>
  <c r="D10" i="210"/>
  <c r="R9" i="210"/>
  <c r="H9" i="210"/>
  <c r="G9" i="210"/>
  <c r="D9" i="210"/>
  <c r="R8" i="210"/>
  <c r="H8" i="210"/>
  <c r="G8" i="210"/>
  <c r="D8" i="210"/>
  <c r="R7" i="210"/>
  <c r="H7" i="210"/>
  <c r="G7" i="210"/>
  <c r="D7" i="210"/>
  <c r="R6" i="210"/>
  <c r="H6" i="210"/>
  <c r="G6" i="210"/>
  <c r="D6" i="210"/>
  <c r="T28" i="209"/>
  <c r="H25" i="209" s="1"/>
  <c r="S28" i="209"/>
  <c r="R27" i="209"/>
  <c r="G27" i="209"/>
  <c r="D27" i="209"/>
  <c r="R26" i="209"/>
  <c r="H26" i="209"/>
  <c r="G26" i="209"/>
  <c r="D26" i="209"/>
  <c r="R25" i="209"/>
  <c r="G25" i="209"/>
  <c r="D25" i="209"/>
  <c r="R24" i="209"/>
  <c r="H24" i="209"/>
  <c r="G24" i="209"/>
  <c r="D24" i="209"/>
  <c r="R23" i="209"/>
  <c r="G23" i="209"/>
  <c r="D23" i="209"/>
  <c r="R22" i="209"/>
  <c r="G22" i="209"/>
  <c r="D22" i="209"/>
  <c r="R21" i="209"/>
  <c r="H21" i="209"/>
  <c r="G21" i="209"/>
  <c r="D21" i="209"/>
  <c r="R20" i="209"/>
  <c r="G20" i="209"/>
  <c r="D20" i="209"/>
  <c r="R19" i="209"/>
  <c r="G19" i="209"/>
  <c r="D19" i="209"/>
  <c r="R18" i="209"/>
  <c r="G18" i="209"/>
  <c r="D18" i="209"/>
  <c r="R17" i="209"/>
  <c r="G17" i="209"/>
  <c r="D17" i="209"/>
  <c r="R16" i="209"/>
  <c r="G16" i="209"/>
  <c r="D16" i="209"/>
  <c r="R15" i="209"/>
  <c r="G15" i="209"/>
  <c r="D15" i="209"/>
  <c r="R14" i="209"/>
  <c r="H14" i="209"/>
  <c r="G14" i="209"/>
  <c r="D14" i="209"/>
  <c r="R13" i="209"/>
  <c r="G13" i="209"/>
  <c r="D13" i="209"/>
  <c r="R12" i="209"/>
  <c r="G12" i="209"/>
  <c r="D12" i="209"/>
  <c r="R11" i="209"/>
  <c r="G11" i="209"/>
  <c r="D11" i="209"/>
  <c r="R10" i="209"/>
  <c r="G10" i="209"/>
  <c r="D10" i="209"/>
  <c r="R9" i="209"/>
  <c r="G9" i="209"/>
  <c r="D9" i="209"/>
  <c r="R8" i="209"/>
  <c r="G8" i="209"/>
  <c r="D8" i="209"/>
  <c r="R7" i="209"/>
  <c r="G7" i="209"/>
  <c r="D7" i="209"/>
  <c r="R6" i="209"/>
  <c r="H6" i="209"/>
  <c r="G6" i="209"/>
  <c r="D6" i="209"/>
  <c r="T28" i="208"/>
  <c r="H26" i="208" s="1"/>
  <c r="S28" i="208"/>
  <c r="E23" i="208" s="1"/>
  <c r="G28" i="208"/>
  <c r="D28" i="208"/>
  <c r="R27" i="208"/>
  <c r="G27" i="208"/>
  <c r="E27" i="208"/>
  <c r="D27" i="208"/>
  <c r="R26" i="208"/>
  <c r="G26" i="208"/>
  <c r="E26" i="208"/>
  <c r="D26" i="208"/>
  <c r="R25" i="208"/>
  <c r="G25" i="208"/>
  <c r="E25" i="208"/>
  <c r="D25" i="208"/>
  <c r="R24" i="208"/>
  <c r="H24" i="208"/>
  <c r="G24" i="208"/>
  <c r="D24" i="208"/>
  <c r="R23" i="208"/>
  <c r="G23" i="208"/>
  <c r="D23" i="208"/>
  <c r="R22" i="208"/>
  <c r="H22" i="208"/>
  <c r="G22" i="208"/>
  <c r="E22" i="208"/>
  <c r="D22" i="208"/>
  <c r="R21" i="208"/>
  <c r="H21" i="208"/>
  <c r="G21" i="208"/>
  <c r="E21" i="208"/>
  <c r="D21" i="208"/>
  <c r="R20" i="208"/>
  <c r="H20" i="208"/>
  <c r="G20" i="208"/>
  <c r="E20" i="208"/>
  <c r="D20" i="208"/>
  <c r="R19" i="208"/>
  <c r="H19" i="208"/>
  <c r="G19" i="208"/>
  <c r="E19" i="208"/>
  <c r="D19" i="208"/>
  <c r="R18" i="208"/>
  <c r="H18" i="208"/>
  <c r="G18" i="208"/>
  <c r="E18" i="208"/>
  <c r="D18" i="208"/>
  <c r="R17" i="208"/>
  <c r="G17" i="208"/>
  <c r="E17" i="208"/>
  <c r="D17" i="208"/>
  <c r="R16" i="208"/>
  <c r="G16" i="208"/>
  <c r="E16" i="208"/>
  <c r="D16" i="208"/>
  <c r="R15" i="208"/>
  <c r="H15" i="208"/>
  <c r="G15" i="208"/>
  <c r="E15" i="208"/>
  <c r="D15" i="208"/>
  <c r="R14" i="208"/>
  <c r="H14" i="208"/>
  <c r="G14" i="208"/>
  <c r="E14" i="208"/>
  <c r="D14" i="208"/>
  <c r="R13" i="208"/>
  <c r="H13" i="208"/>
  <c r="G13" i="208"/>
  <c r="E13" i="208"/>
  <c r="D13" i="208"/>
  <c r="R12" i="208"/>
  <c r="H12" i="208"/>
  <c r="G12" i="208"/>
  <c r="E12" i="208"/>
  <c r="D12" i="208"/>
  <c r="R11" i="208"/>
  <c r="H11" i="208"/>
  <c r="G11" i="208"/>
  <c r="E11" i="208"/>
  <c r="D11" i="208"/>
  <c r="R10" i="208"/>
  <c r="H10" i="208"/>
  <c r="G10" i="208"/>
  <c r="E10" i="208"/>
  <c r="D10" i="208"/>
  <c r="R9" i="208"/>
  <c r="H9" i="208"/>
  <c r="G9" i="208"/>
  <c r="E9" i="208"/>
  <c r="D9" i="208"/>
  <c r="R8" i="208"/>
  <c r="H8" i="208"/>
  <c r="G8" i="208"/>
  <c r="E8" i="208"/>
  <c r="D8" i="208"/>
  <c r="R7" i="208"/>
  <c r="H7" i="208"/>
  <c r="G7" i="208"/>
  <c r="E7" i="208"/>
  <c r="D7" i="208"/>
  <c r="R6" i="208"/>
  <c r="H6" i="208"/>
  <c r="G6" i="208"/>
  <c r="E6" i="208"/>
  <c r="D6" i="208"/>
  <c r="T28" i="207"/>
  <c r="H21" i="207" s="1"/>
  <c r="S28" i="207"/>
  <c r="E23" i="207" s="1"/>
  <c r="R27" i="207"/>
  <c r="G27" i="207"/>
  <c r="D27" i="207"/>
  <c r="R26" i="207"/>
  <c r="H26" i="207"/>
  <c r="G26" i="207"/>
  <c r="D26" i="207"/>
  <c r="R25" i="207"/>
  <c r="G25" i="207"/>
  <c r="E25" i="207"/>
  <c r="D25" i="207"/>
  <c r="R24" i="207"/>
  <c r="G24" i="207"/>
  <c r="D24" i="207"/>
  <c r="R23" i="207"/>
  <c r="G23" i="207"/>
  <c r="D23" i="207"/>
  <c r="R22" i="207"/>
  <c r="H22" i="207"/>
  <c r="G22" i="207"/>
  <c r="E22" i="207"/>
  <c r="D22" i="207"/>
  <c r="R21" i="207"/>
  <c r="G21" i="207"/>
  <c r="D21" i="207"/>
  <c r="R20" i="207"/>
  <c r="H20" i="207"/>
  <c r="G20" i="207"/>
  <c r="D20" i="207"/>
  <c r="R19" i="207"/>
  <c r="G19" i="207"/>
  <c r="E19" i="207"/>
  <c r="D19" i="207"/>
  <c r="R18" i="207"/>
  <c r="G18" i="207"/>
  <c r="E18" i="207"/>
  <c r="D18" i="207"/>
  <c r="R17" i="207"/>
  <c r="H17" i="207"/>
  <c r="G17" i="207"/>
  <c r="D17" i="207"/>
  <c r="R16" i="207"/>
  <c r="H16" i="207"/>
  <c r="G16" i="207"/>
  <c r="E16" i="207"/>
  <c r="D16" i="207"/>
  <c r="R15" i="207"/>
  <c r="H15" i="207"/>
  <c r="G15" i="207"/>
  <c r="D15" i="207"/>
  <c r="R14" i="207"/>
  <c r="H14" i="207"/>
  <c r="G14" i="207"/>
  <c r="D14" i="207"/>
  <c r="R13" i="207"/>
  <c r="H13" i="207"/>
  <c r="G13" i="207"/>
  <c r="E13" i="207"/>
  <c r="D13" i="207"/>
  <c r="R12" i="207"/>
  <c r="H12" i="207"/>
  <c r="G12" i="207"/>
  <c r="E12" i="207"/>
  <c r="D12" i="207"/>
  <c r="R11" i="207"/>
  <c r="H11" i="207"/>
  <c r="G11" i="207"/>
  <c r="D11" i="207"/>
  <c r="R10" i="207"/>
  <c r="H10" i="207"/>
  <c r="G10" i="207"/>
  <c r="E10" i="207"/>
  <c r="D10" i="207"/>
  <c r="R9" i="207"/>
  <c r="H9" i="207"/>
  <c r="G9" i="207"/>
  <c r="D9" i="207"/>
  <c r="R8" i="207"/>
  <c r="H8" i="207"/>
  <c r="G8" i="207"/>
  <c r="D8" i="207"/>
  <c r="R7" i="207"/>
  <c r="H7" i="207"/>
  <c r="G7" i="207"/>
  <c r="E7" i="207"/>
  <c r="D7" i="207"/>
  <c r="R6" i="207"/>
  <c r="H6" i="207"/>
  <c r="G6" i="207"/>
  <c r="E6" i="207"/>
  <c r="D6" i="207"/>
  <c r="T28" i="206"/>
  <c r="H20" i="206" s="1"/>
  <c r="S28" i="206"/>
  <c r="E25" i="206" s="1"/>
  <c r="G28" i="206"/>
  <c r="R27" i="206"/>
  <c r="G27" i="206"/>
  <c r="D27" i="206"/>
  <c r="R26" i="206"/>
  <c r="H26" i="206"/>
  <c r="G26" i="206"/>
  <c r="D26" i="206"/>
  <c r="R25" i="206"/>
  <c r="H25" i="206"/>
  <c r="G25" i="206"/>
  <c r="D25" i="206"/>
  <c r="R24" i="206"/>
  <c r="G24" i="206"/>
  <c r="E24" i="206"/>
  <c r="D24" i="206"/>
  <c r="R23" i="206"/>
  <c r="H23" i="206"/>
  <c r="G23" i="206"/>
  <c r="D23" i="206"/>
  <c r="R22" i="206"/>
  <c r="H22" i="206"/>
  <c r="G22" i="206"/>
  <c r="E22" i="206"/>
  <c r="D22" i="206"/>
  <c r="R21" i="206"/>
  <c r="H21" i="206"/>
  <c r="G21" i="206"/>
  <c r="D21" i="206"/>
  <c r="R20" i="206"/>
  <c r="G20" i="206"/>
  <c r="E20" i="206"/>
  <c r="D20" i="206"/>
  <c r="R19" i="206"/>
  <c r="H19" i="206"/>
  <c r="G19" i="206"/>
  <c r="E19" i="206"/>
  <c r="D19" i="206"/>
  <c r="R18" i="206"/>
  <c r="H18" i="206"/>
  <c r="G18" i="206"/>
  <c r="D18" i="206"/>
  <c r="R17" i="206"/>
  <c r="H17" i="206"/>
  <c r="G17" i="206"/>
  <c r="D17" i="206"/>
  <c r="R16" i="206"/>
  <c r="H16" i="206"/>
  <c r="G16" i="206"/>
  <c r="E16" i="206"/>
  <c r="D16" i="206"/>
  <c r="R15" i="206"/>
  <c r="H15" i="206"/>
  <c r="G15" i="206"/>
  <c r="D15" i="206"/>
  <c r="R14" i="206"/>
  <c r="H14" i="206"/>
  <c r="G14" i="206"/>
  <c r="E14" i="206"/>
  <c r="D14" i="206"/>
  <c r="R13" i="206"/>
  <c r="H13" i="206"/>
  <c r="G13" i="206"/>
  <c r="D13" i="206"/>
  <c r="R12" i="206"/>
  <c r="H12" i="206"/>
  <c r="G12" i="206"/>
  <c r="E12" i="206"/>
  <c r="D12" i="206"/>
  <c r="R11" i="206"/>
  <c r="H11" i="206"/>
  <c r="G11" i="206"/>
  <c r="E11" i="206"/>
  <c r="D11" i="206"/>
  <c r="R10" i="206"/>
  <c r="H10" i="206"/>
  <c r="G10" i="206"/>
  <c r="D10" i="206"/>
  <c r="R9" i="206"/>
  <c r="H9" i="206"/>
  <c r="G9" i="206"/>
  <c r="D9" i="206"/>
  <c r="R8" i="206"/>
  <c r="H8" i="206"/>
  <c r="G8" i="206"/>
  <c r="E8" i="206"/>
  <c r="D8" i="206"/>
  <c r="R7" i="206"/>
  <c r="H7" i="206"/>
  <c r="G7" i="206"/>
  <c r="D7" i="206"/>
  <c r="R6" i="206"/>
  <c r="H6" i="206"/>
  <c r="G6" i="206"/>
  <c r="E6" i="206"/>
  <c r="D6" i="206"/>
  <c r="T28" i="205"/>
  <c r="H22" i="205" s="1"/>
  <c r="S28" i="205"/>
  <c r="D28" i="205" s="1"/>
  <c r="R27" i="205"/>
  <c r="G27" i="205"/>
  <c r="E27" i="205"/>
  <c r="D27" i="205"/>
  <c r="R26" i="205"/>
  <c r="G26" i="205"/>
  <c r="D26" i="205"/>
  <c r="R25" i="205"/>
  <c r="H25" i="205"/>
  <c r="G25" i="205"/>
  <c r="E25" i="205"/>
  <c r="D25" i="205"/>
  <c r="R24" i="205"/>
  <c r="G24" i="205"/>
  <c r="E24" i="205"/>
  <c r="D24" i="205"/>
  <c r="R23" i="205"/>
  <c r="G23" i="205"/>
  <c r="D23" i="205"/>
  <c r="R22" i="205"/>
  <c r="G22" i="205"/>
  <c r="E22" i="205"/>
  <c r="D22" i="205"/>
  <c r="R21" i="205"/>
  <c r="G21" i="205"/>
  <c r="E21" i="205"/>
  <c r="D21" i="205"/>
  <c r="R20" i="205"/>
  <c r="G20" i="205"/>
  <c r="E20" i="205"/>
  <c r="D20" i="205"/>
  <c r="R19" i="205"/>
  <c r="H19" i="205"/>
  <c r="G19" i="205"/>
  <c r="E19" i="205"/>
  <c r="D19" i="205"/>
  <c r="R18" i="205"/>
  <c r="G18" i="205"/>
  <c r="E18" i="205"/>
  <c r="D18" i="205"/>
  <c r="R17" i="205"/>
  <c r="G17" i="205"/>
  <c r="E17" i="205"/>
  <c r="D17" i="205"/>
  <c r="R16" i="205"/>
  <c r="G16" i="205"/>
  <c r="E16" i="205"/>
  <c r="D16" i="205"/>
  <c r="R15" i="205"/>
  <c r="G15" i="205"/>
  <c r="E15" i="205"/>
  <c r="D15" i="205"/>
  <c r="R14" i="205"/>
  <c r="G14" i="205"/>
  <c r="E14" i="205"/>
  <c r="D14" i="205"/>
  <c r="R13" i="205"/>
  <c r="H13" i="205"/>
  <c r="G13" i="205"/>
  <c r="E13" i="205"/>
  <c r="D13" i="205"/>
  <c r="R12" i="205"/>
  <c r="G12" i="205"/>
  <c r="E12" i="205"/>
  <c r="D12" i="205"/>
  <c r="R11" i="205"/>
  <c r="H11" i="205"/>
  <c r="G11" i="205"/>
  <c r="E11" i="205"/>
  <c r="D11" i="205"/>
  <c r="R10" i="205"/>
  <c r="G10" i="205"/>
  <c r="E10" i="205"/>
  <c r="D10" i="205"/>
  <c r="R9" i="205"/>
  <c r="G9" i="205"/>
  <c r="E9" i="205"/>
  <c r="D9" i="205"/>
  <c r="R8" i="205"/>
  <c r="G8" i="205"/>
  <c r="E8" i="205"/>
  <c r="D8" i="205"/>
  <c r="R7" i="205"/>
  <c r="G7" i="205"/>
  <c r="E7" i="205"/>
  <c r="D7" i="205"/>
  <c r="R6" i="205"/>
  <c r="G6" i="205"/>
  <c r="E6" i="205"/>
  <c r="D6" i="205"/>
  <c r="T28" i="204"/>
  <c r="S28" i="204"/>
  <c r="D28" i="204" s="1"/>
  <c r="R27" i="204"/>
  <c r="G27" i="204"/>
  <c r="D27" i="204"/>
  <c r="R26" i="204"/>
  <c r="G26" i="204"/>
  <c r="E26" i="204"/>
  <c r="D26" i="204"/>
  <c r="R25" i="204"/>
  <c r="G25" i="204"/>
  <c r="D25" i="204"/>
  <c r="R24" i="204"/>
  <c r="G24" i="204"/>
  <c r="D24" i="204"/>
  <c r="R23" i="204"/>
  <c r="G23" i="204"/>
  <c r="E23" i="204"/>
  <c r="D23" i="204"/>
  <c r="R22" i="204"/>
  <c r="G22" i="204"/>
  <c r="D22" i="204"/>
  <c r="R21" i="204"/>
  <c r="G21" i="204"/>
  <c r="D21" i="204"/>
  <c r="R20" i="204"/>
  <c r="G20" i="204"/>
  <c r="E20" i="204"/>
  <c r="D20" i="204"/>
  <c r="R19" i="204"/>
  <c r="G19" i="204"/>
  <c r="D19" i="204"/>
  <c r="R18" i="204"/>
  <c r="G18" i="204"/>
  <c r="E18" i="204"/>
  <c r="D18" i="204"/>
  <c r="R17" i="204"/>
  <c r="G17" i="204"/>
  <c r="D17" i="204"/>
  <c r="R16" i="204"/>
  <c r="G16" i="204"/>
  <c r="E16" i="204"/>
  <c r="D16" i="204"/>
  <c r="R15" i="204"/>
  <c r="G15" i="204"/>
  <c r="E15" i="204"/>
  <c r="D15" i="204"/>
  <c r="R14" i="204"/>
  <c r="G14" i="204"/>
  <c r="D14" i="204"/>
  <c r="R13" i="204"/>
  <c r="G13" i="204"/>
  <c r="D13" i="204"/>
  <c r="R12" i="204"/>
  <c r="G12" i="204"/>
  <c r="E12" i="204"/>
  <c r="D12" i="204"/>
  <c r="R11" i="204"/>
  <c r="G11" i="204"/>
  <c r="E11" i="204"/>
  <c r="D11" i="204"/>
  <c r="R10" i="204"/>
  <c r="G10" i="204"/>
  <c r="E10" i="204"/>
  <c r="D10" i="204"/>
  <c r="R9" i="204"/>
  <c r="G9" i="204"/>
  <c r="D9" i="204"/>
  <c r="R8" i="204"/>
  <c r="G8" i="204"/>
  <c r="E8" i="204"/>
  <c r="D8" i="204"/>
  <c r="R7" i="204"/>
  <c r="G7" i="204"/>
  <c r="E7" i="204"/>
  <c r="D7" i="204"/>
  <c r="R6" i="204"/>
  <c r="G6" i="204"/>
  <c r="E6" i="204"/>
  <c r="D6" i="204"/>
  <c r="T28" i="203"/>
  <c r="S28" i="203"/>
  <c r="D28" i="203" s="1"/>
  <c r="G28" i="203"/>
  <c r="R27" i="203"/>
  <c r="G27" i="203"/>
  <c r="D27" i="203"/>
  <c r="R26" i="203"/>
  <c r="G26" i="203"/>
  <c r="D26" i="203"/>
  <c r="R25" i="203"/>
  <c r="H25" i="203"/>
  <c r="G25" i="203"/>
  <c r="D25" i="203"/>
  <c r="R24" i="203"/>
  <c r="G24" i="203"/>
  <c r="E24" i="203"/>
  <c r="D24" i="203"/>
  <c r="R23" i="203"/>
  <c r="H23" i="203"/>
  <c r="G23" i="203"/>
  <c r="D23" i="203"/>
  <c r="R22" i="203"/>
  <c r="G22" i="203"/>
  <c r="D22" i="203"/>
  <c r="R21" i="203"/>
  <c r="H21" i="203"/>
  <c r="G21" i="203"/>
  <c r="D21" i="203"/>
  <c r="R20" i="203"/>
  <c r="H20" i="203"/>
  <c r="G20" i="203"/>
  <c r="E20" i="203"/>
  <c r="D20" i="203"/>
  <c r="R19" i="203"/>
  <c r="G19" i="203"/>
  <c r="D19" i="203"/>
  <c r="R18" i="203"/>
  <c r="G18" i="203"/>
  <c r="E18" i="203"/>
  <c r="D18" i="203"/>
  <c r="R17" i="203"/>
  <c r="H17" i="203"/>
  <c r="G17" i="203"/>
  <c r="E17" i="203"/>
  <c r="D17" i="203"/>
  <c r="R16" i="203"/>
  <c r="G16" i="203"/>
  <c r="E16" i="203"/>
  <c r="D16" i="203"/>
  <c r="R15" i="203"/>
  <c r="H15" i="203"/>
  <c r="G15" i="203"/>
  <c r="E15" i="203"/>
  <c r="D15" i="203"/>
  <c r="R14" i="203"/>
  <c r="G14" i="203"/>
  <c r="E14" i="203"/>
  <c r="D14" i="203"/>
  <c r="R13" i="203"/>
  <c r="H13" i="203"/>
  <c r="G13" i="203"/>
  <c r="E13" i="203"/>
  <c r="D13" i="203"/>
  <c r="R12" i="203"/>
  <c r="H12" i="203"/>
  <c r="G12" i="203"/>
  <c r="E12" i="203"/>
  <c r="D12" i="203"/>
  <c r="R11" i="203"/>
  <c r="G11" i="203"/>
  <c r="E11" i="203"/>
  <c r="D11" i="203"/>
  <c r="R10" i="203"/>
  <c r="G10" i="203"/>
  <c r="E10" i="203"/>
  <c r="D10" i="203"/>
  <c r="R9" i="203"/>
  <c r="H9" i="203"/>
  <c r="G9" i="203"/>
  <c r="E9" i="203"/>
  <c r="D9" i="203"/>
  <c r="R8" i="203"/>
  <c r="G8" i="203"/>
  <c r="E8" i="203"/>
  <c r="D8" i="203"/>
  <c r="R7" i="203"/>
  <c r="H7" i="203"/>
  <c r="G7" i="203"/>
  <c r="E7" i="203"/>
  <c r="D7" i="203"/>
  <c r="R6" i="203"/>
  <c r="G6" i="203"/>
  <c r="E6" i="203"/>
  <c r="D6" i="203"/>
  <c r="T28" i="202"/>
  <c r="G28" i="202" s="1"/>
  <c r="S28" i="202"/>
  <c r="E16" i="202" s="1"/>
  <c r="R27" i="202"/>
  <c r="H27" i="202"/>
  <c r="G27" i="202"/>
  <c r="E27" i="202"/>
  <c r="D27" i="202"/>
  <c r="R26" i="202"/>
  <c r="G26" i="202"/>
  <c r="D26" i="202"/>
  <c r="R25" i="202"/>
  <c r="H25" i="202"/>
  <c r="G25" i="202"/>
  <c r="D25" i="202"/>
  <c r="R24" i="202"/>
  <c r="G24" i="202"/>
  <c r="E24" i="202"/>
  <c r="D24" i="202"/>
  <c r="R23" i="202"/>
  <c r="H23" i="202"/>
  <c r="G23" i="202"/>
  <c r="D23" i="202"/>
  <c r="R22" i="202"/>
  <c r="G22" i="202"/>
  <c r="E22" i="202"/>
  <c r="D22" i="202"/>
  <c r="R21" i="202"/>
  <c r="H21" i="202"/>
  <c r="G21" i="202"/>
  <c r="D21" i="202"/>
  <c r="R20" i="202"/>
  <c r="H20" i="202"/>
  <c r="G20" i="202"/>
  <c r="E20" i="202"/>
  <c r="D20" i="202"/>
  <c r="R19" i="202"/>
  <c r="H19" i="202"/>
  <c r="G19" i="202"/>
  <c r="E19" i="202"/>
  <c r="D19" i="202"/>
  <c r="R18" i="202"/>
  <c r="H18" i="202"/>
  <c r="G18" i="202"/>
  <c r="D18" i="202"/>
  <c r="R17" i="202"/>
  <c r="H17" i="202"/>
  <c r="G17" i="202"/>
  <c r="D17" i="202"/>
  <c r="R16" i="202"/>
  <c r="H16" i="202"/>
  <c r="G16" i="202"/>
  <c r="D16" i="202"/>
  <c r="R15" i="202"/>
  <c r="H15" i="202"/>
  <c r="G15" i="202"/>
  <c r="D15" i="202"/>
  <c r="R14" i="202"/>
  <c r="H14" i="202"/>
  <c r="G14" i="202"/>
  <c r="E14" i="202"/>
  <c r="D14" i="202"/>
  <c r="R13" i="202"/>
  <c r="H13" i="202"/>
  <c r="G13" i="202"/>
  <c r="D13" i="202"/>
  <c r="R12" i="202"/>
  <c r="H12" i="202"/>
  <c r="G12" i="202"/>
  <c r="E12" i="202"/>
  <c r="D12" i="202"/>
  <c r="R11" i="202"/>
  <c r="H11" i="202"/>
  <c r="G11" i="202"/>
  <c r="E11" i="202"/>
  <c r="D11" i="202"/>
  <c r="R10" i="202"/>
  <c r="H10" i="202"/>
  <c r="G10" i="202"/>
  <c r="D10" i="202"/>
  <c r="R9" i="202"/>
  <c r="H9" i="202"/>
  <c r="G9" i="202"/>
  <c r="D9" i="202"/>
  <c r="R8" i="202"/>
  <c r="H8" i="202"/>
  <c r="G8" i="202"/>
  <c r="E8" i="202"/>
  <c r="D8" i="202"/>
  <c r="R7" i="202"/>
  <c r="H7" i="202"/>
  <c r="G7" i="202"/>
  <c r="E7" i="202"/>
  <c r="D7" i="202"/>
  <c r="R6" i="202"/>
  <c r="H6" i="202"/>
  <c r="G6" i="202"/>
  <c r="E6" i="202"/>
  <c r="D6" i="202"/>
  <c r="T28" i="201"/>
  <c r="H25" i="201" s="1"/>
  <c r="S28" i="201"/>
  <c r="E27" i="201" s="1"/>
  <c r="D28" i="201"/>
  <c r="R27" i="201"/>
  <c r="G27" i="201"/>
  <c r="D27" i="201"/>
  <c r="R26" i="201"/>
  <c r="G26" i="201"/>
  <c r="E26" i="201"/>
  <c r="D26" i="201"/>
  <c r="R25" i="201"/>
  <c r="G25" i="201"/>
  <c r="E25" i="201"/>
  <c r="D25" i="201"/>
  <c r="R24" i="201"/>
  <c r="G24" i="201"/>
  <c r="D24" i="201"/>
  <c r="R23" i="201"/>
  <c r="G23" i="201"/>
  <c r="E23" i="201"/>
  <c r="D23" i="201"/>
  <c r="R22" i="201"/>
  <c r="G22" i="201"/>
  <c r="E22" i="201"/>
  <c r="D22" i="201"/>
  <c r="R21" i="201"/>
  <c r="G21" i="201"/>
  <c r="E21" i="201"/>
  <c r="D21" i="201"/>
  <c r="R20" i="201"/>
  <c r="G20" i="201"/>
  <c r="E20" i="201"/>
  <c r="D20" i="201"/>
  <c r="R19" i="201"/>
  <c r="H19" i="201"/>
  <c r="G19" i="201"/>
  <c r="E19" i="201"/>
  <c r="D19" i="201"/>
  <c r="R18" i="201"/>
  <c r="G18" i="201"/>
  <c r="E18" i="201"/>
  <c r="D18" i="201"/>
  <c r="R17" i="201"/>
  <c r="G17" i="201"/>
  <c r="E17" i="201"/>
  <c r="D17" i="201"/>
  <c r="R16" i="201"/>
  <c r="G16" i="201"/>
  <c r="E16" i="201"/>
  <c r="D16" i="201"/>
  <c r="R15" i="201"/>
  <c r="G15" i="201"/>
  <c r="E15" i="201"/>
  <c r="D15" i="201"/>
  <c r="R14" i="201"/>
  <c r="G14" i="201"/>
  <c r="E14" i="201"/>
  <c r="D14" i="201"/>
  <c r="R13" i="201"/>
  <c r="G13" i="201"/>
  <c r="E13" i="201"/>
  <c r="D13" i="201"/>
  <c r="R12" i="201"/>
  <c r="G12" i="201"/>
  <c r="E12" i="201"/>
  <c r="D12" i="201"/>
  <c r="R11" i="201"/>
  <c r="G11" i="201"/>
  <c r="E11" i="201"/>
  <c r="D11" i="201"/>
  <c r="R10" i="201"/>
  <c r="G10" i="201"/>
  <c r="E10" i="201"/>
  <c r="D10" i="201"/>
  <c r="R9" i="201"/>
  <c r="G9" i="201"/>
  <c r="E9" i="201"/>
  <c r="D9" i="201"/>
  <c r="R8" i="201"/>
  <c r="G8" i="201"/>
  <c r="E8" i="201"/>
  <c r="D8" i="201"/>
  <c r="R7" i="201"/>
  <c r="G7" i="201"/>
  <c r="E7" i="201"/>
  <c r="D7" i="201"/>
  <c r="R6" i="201"/>
  <c r="G6" i="201"/>
  <c r="E6" i="201"/>
  <c r="D6" i="201"/>
  <c r="T28" i="200"/>
  <c r="H21" i="200" s="1"/>
  <c r="S28" i="200"/>
  <c r="E26" i="200" s="1"/>
  <c r="R27" i="200"/>
  <c r="G27" i="200"/>
  <c r="D27" i="200"/>
  <c r="R26" i="200"/>
  <c r="G26" i="200"/>
  <c r="D26" i="200"/>
  <c r="R25" i="200"/>
  <c r="G25" i="200"/>
  <c r="D25" i="200"/>
  <c r="R24" i="200"/>
  <c r="G24" i="200"/>
  <c r="D24" i="200"/>
  <c r="R23" i="200"/>
  <c r="G23" i="200"/>
  <c r="D23" i="200"/>
  <c r="R22" i="200"/>
  <c r="G22" i="200"/>
  <c r="D22" i="200"/>
  <c r="R21" i="200"/>
  <c r="G21" i="200"/>
  <c r="D21" i="200"/>
  <c r="R20" i="200"/>
  <c r="G20" i="200"/>
  <c r="D20" i="200"/>
  <c r="R19" i="200"/>
  <c r="G19" i="200"/>
  <c r="E19" i="200"/>
  <c r="D19" i="200"/>
  <c r="R18" i="200"/>
  <c r="G18" i="200"/>
  <c r="E18" i="200"/>
  <c r="D18" i="200"/>
  <c r="R17" i="200"/>
  <c r="G17" i="200"/>
  <c r="E17" i="200"/>
  <c r="D17" i="200"/>
  <c r="R16" i="200"/>
  <c r="G16" i="200"/>
  <c r="D16" i="200"/>
  <c r="R15" i="200"/>
  <c r="G15" i="200"/>
  <c r="D15" i="200"/>
  <c r="R14" i="200"/>
  <c r="G14" i="200"/>
  <c r="E14" i="200"/>
  <c r="D14" i="200"/>
  <c r="R13" i="200"/>
  <c r="G13" i="200"/>
  <c r="E13" i="200"/>
  <c r="D13" i="200"/>
  <c r="R12" i="200"/>
  <c r="H12" i="200"/>
  <c r="G12" i="200"/>
  <c r="E12" i="200"/>
  <c r="D12" i="200"/>
  <c r="R11" i="200"/>
  <c r="G11" i="200"/>
  <c r="E11" i="200"/>
  <c r="D11" i="200"/>
  <c r="R10" i="200"/>
  <c r="G10" i="200"/>
  <c r="E10" i="200"/>
  <c r="D10" i="200"/>
  <c r="R9" i="200"/>
  <c r="G9" i="200"/>
  <c r="E9" i="200"/>
  <c r="D9" i="200"/>
  <c r="R8" i="200"/>
  <c r="H8" i="200"/>
  <c r="G8" i="200"/>
  <c r="E8" i="200"/>
  <c r="D8" i="200"/>
  <c r="R7" i="200"/>
  <c r="G7" i="200"/>
  <c r="E7" i="200"/>
  <c r="D7" i="200"/>
  <c r="R6" i="200"/>
  <c r="H6" i="200"/>
  <c r="G6" i="200"/>
  <c r="E6" i="200"/>
  <c r="D6" i="200"/>
  <c r="T28" i="199"/>
  <c r="H25" i="199" s="1"/>
  <c r="S28" i="199"/>
  <c r="E22" i="199" s="1"/>
  <c r="R27" i="199"/>
  <c r="G27" i="199"/>
  <c r="D27" i="199"/>
  <c r="R26" i="199"/>
  <c r="G26" i="199"/>
  <c r="D26" i="199"/>
  <c r="R25" i="199"/>
  <c r="G25" i="199"/>
  <c r="D25" i="199"/>
  <c r="R24" i="199"/>
  <c r="G24" i="199"/>
  <c r="D24" i="199"/>
  <c r="R23" i="199"/>
  <c r="G23" i="199"/>
  <c r="E23" i="199"/>
  <c r="D23" i="199"/>
  <c r="R22" i="199"/>
  <c r="G22" i="199"/>
  <c r="D22" i="199"/>
  <c r="R21" i="199"/>
  <c r="H21" i="199"/>
  <c r="G21" i="199"/>
  <c r="E21" i="199"/>
  <c r="D21" i="199"/>
  <c r="R20" i="199"/>
  <c r="G20" i="199"/>
  <c r="D20" i="199"/>
  <c r="R19" i="199"/>
  <c r="G19" i="199"/>
  <c r="E19" i="199"/>
  <c r="D19" i="199"/>
  <c r="R18" i="199"/>
  <c r="G18" i="199"/>
  <c r="E18" i="199"/>
  <c r="D18" i="199"/>
  <c r="R17" i="199"/>
  <c r="G17" i="199"/>
  <c r="D17" i="199"/>
  <c r="R16" i="199"/>
  <c r="G16" i="199"/>
  <c r="D16" i="199"/>
  <c r="R15" i="199"/>
  <c r="G15" i="199"/>
  <c r="E15" i="199"/>
  <c r="D15" i="199"/>
  <c r="R14" i="199"/>
  <c r="G14" i="199"/>
  <c r="D14" i="199"/>
  <c r="R13" i="199"/>
  <c r="G13" i="199"/>
  <c r="E13" i="199"/>
  <c r="D13" i="199"/>
  <c r="R12" i="199"/>
  <c r="G12" i="199"/>
  <c r="D12" i="199"/>
  <c r="R11" i="199"/>
  <c r="G11" i="199"/>
  <c r="E11" i="199"/>
  <c r="D11" i="199"/>
  <c r="R10" i="199"/>
  <c r="G10" i="199"/>
  <c r="E10" i="199"/>
  <c r="D10" i="199"/>
  <c r="R9" i="199"/>
  <c r="G9" i="199"/>
  <c r="D9" i="199"/>
  <c r="R8" i="199"/>
  <c r="G8" i="199"/>
  <c r="D8" i="199"/>
  <c r="R7" i="199"/>
  <c r="G7" i="199"/>
  <c r="E7" i="199"/>
  <c r="D7" i="199"/>
  <c r="R6" i="199"/>
  <c r="G6" i="199"/>
  <c r="D6" i="199"/>
  <c r="T28" i="198"/>
  <c r="G28" i="198" s="1"/>
  <c r="S28" i="198"/>
  <c r="E26" i="198" s="1"/>
  <c r="R27" i="198"/>
  <c r="H27" i="198"/>
  <c r="G27" i="198"/>
  <c r="E27" i="198"/>
  <c r="D27" i="198"/>
  <c r="R26" i="198"/>
  <c r="G26" i="198"/>
  <c r="D26" i="198"/>
  <c r="R25" i="198"/>
  <c r="G25" i="198"/>
  <c r="D25" i="198"/>
  <c r="R24" i="198"/>
  <c r="G24" i="198"/>
  <c r="D24" i="198"/>
  <c r="R23" i="198"/>
  <c r="G23" i="198"/>
  <c r="D23" i="198"/>
  <c r="R22" i="198"/>
  <c r="G22" i="198"/>
  <c r="D22" i="198"/>
  <c r="R21" i="198"/>
  <c r="H21" i="198"/>
  <c r="G21" i="198"/>
  <c r="D21" i="198"/>
  <c r="R20" i="198"/>
  <c r="H20" i="198"/>
  <c r="G20" i="198"/>
  <c r="D20" i="198"/>
  <c r="R19" i="198"/>
  <c r="G19" i="198"/>
  <c r="D19" i="198"/>
  <c r="R18" i="198"/>
  <c r="H18" i="198"/>
  <c r="G18" i="198"/>
  <c r="D18" i="198"/>
  <c r="R17" i="198"/>
  <c r="H17" i="198"/>
  <c r="G17" i="198"/>
  <c r="E17" i="198"/>
  <c r="D17" i="198"/>
  <c r="R16" i="198"/>
  <c r="H16" i="198"/>
  <c r="G16" i="198"/>
  <c r="D16" i="198"/>
  <c r="R15" i="198"/>
  <c r="G15" i="198"/>
  <c r="D15" i="198"/>
  <c r="R14" i="198"/>
  <c r="G14" i="198"/>
  <c r="D14" i="198"/>
  <c r="R13" i="198"/>
  <c r="H13" i="198"/>
  <c r="G13" i="198"/>
  <c r="D13" i="198"/>
  <c r="R12" i="198"/>
  <c r="G12" i="198"/>
  <c r="E12" i="198"/>
  <c r="D12" i="198"/>
  <c r="R11" i="198"/>
  <c r="H11" i="198"/>
  <c r="G11" i="198"/>
  <c r="D11" i="198"/>
  <c r="R10" i="198"/>
  <c r="H10" i="198"/>
  <c r="G10" i="198"/>
  <c r="D10" i="198"/>
  <c r="R9" i="198"/>
  <c r="G9" i="198"/>
  <c r="D9" i="198"/>
  <c r="R8" i="198"/>
  <c r="H8" i="198"/>
  <c r="G8" i="198"/>
  <c r="D8" i="198"/>
  <c r="R7" i="198"/>
  <c r="H7" i="198"/>
  <c r="G7" i="198"/>
  <c r="E7" i="198"/>
  <c r="D7" i="198"/>
  <c r="R6" i="198"/>
  <c r="H6" i="198"/>
  <c r="G6" i="198"/>
  <c r="D6" i="198"/>
  <c r="T28" i="197"/>
  <c r="G28" i="197" s="1"/>
  <c r="S28" i="197"/>
  <c r="R27" i="197"/>
  <c r="G27" i="197"/>
  <c r="D27" i="197"/>
  <c r="R26" i="197"/>
  <c r="H26" i="197"/>
  <c r="G26" i="197"/>
  <c r="D26" i="197"/>
  <c r="R25" i="197"/>
  <c r="G25" i="197"/>
  <c r="D25" i="197"/>
  <c r="R24" i="197"/>
  <c r="G24" i="197"/>
  <c r="D24" i="197"/>
  <c r="R23" i="197"/>
  <c r="G23" i="197"/>
  <c r="D23" i="197"/>
  <c r="R22" i="197"/>
  <c r="G22" i="197"/>
  <c r="D22" i="197"/>
  <c r="R21" i="197"/>
  <c r="H21" i="197"/>
  <c r="G21" i="197"/>
  <c r="D21" i="197"/>
  <c r="R20" i="197"/>
  <c r="G20" i="197"/>
  <c r="D20" i="197"/>
  <c r="R19" i="197"/>
  <c r="G19" i="197"/>
  <c r="D19" i="197"/>
  <c r="R18" i="197"/>
  <c r="G18" i="197"/>
  <c r="D18" i="197"/>
  <c r="R17" i="197"/>
  <c r="G17" i="197"/>
  <c r="D17" i="197"/>
  <c r="R16" i="197"/>
  <c r="G16" i="197"/>
  <c r="D16" i="197"/>
  <c r="R15" i="197"/>
  <c r="G15" i="197"/>
  <c r="D15" i="197"/>
  <c r="R14" i="197"/>
  <c r="H14" i="197"/>
  <c r="G14" i="197"/>
  <c r="D14" i="197"/>
  <c r="R13" i="197"/>
  <c r="G13" i="197"/>
  <c r="D13" i="197"/>
  <c r="R12" i="197"/>
  <c r="G12" i="197"/>
  <c r="D12" i="197"/>
  <c r="R11" i="197"/>
  <c r="G11" i="197"/>
  <c r="D11" i="197"/>
  <c r="R10" i="197"/>
  <c r="G10" i="197"/>
  <c r="D10" i="197"/>
  <c r="R9" i="197"/>
  <c r="G9" i="197"/>
  <c r="D9" i="197"/>
  <c r="R8" i="197"/>
  <c r="G8" i="197"/>
  <c r="D8" i="197"/>
  <c r="R7" i="197"/>
  <c r="G7" i="197"/>
  <c r="D7" i="197"/>
  <c r="R6" i="197"/>
  <c r="H6" i="197"/>
  <c r="G6" i="197"/>
  <c r="D6" i="197"/>
  <c r="T28" i="196"/>
  <c r="H15" i="196" s="1"/>
  <c r="S28" i="196"/>
  <c r="E25" i="196" s="1"/>
  <c r="D28" i="196"/>
  <c r="R27" i="196"/>
  <c r="G27" i="196"/>
  <c r="E27" i="196"/>
  <c r="D27" i="196"/>
  <c r="R26" i="196"/>
  <c r="G26" i="196"/>
  <c r="D26" i="196"/>
  <c r="R25" i="196"/>
  <c r="G25" i="196"/>
  <c r="D25" i="196"/>
  <c r="R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G19" i="196"/>
  <c r="D19" i="196"/>
  <c r="R18" i="196"/>
  <c r="G18" i="196"/>
  <c r="D18" i="196"/>
  <c r="R17" i="196"/>
  <c r="G17" i="196"/>
  <c r="D17" i="196"/>
  <c r="R16" i="196"/>
  <c r="G16" i="196"/>
  <c r="E16" i="196"/>
  <c r="D16" i="196"/>
  <c r="R15" i="196"/>
  <c r="G15" i="196"/>
  <c r="D15" i="196"/>
  <c r="R14" i="196"/>
  <c r="G14" i="196"/>
  <c r="D14" i="196"/>
  <c r="R13" i="196"/>
  <c r="G13" i="196"/>
  <c r="E13" i="196"/>
  <c r="D13" i="196"/>
  <c r="R12" i="196"/>
  <c r="G12" i="196"/>
  <c r="D12" i="196"/>
  <c r="R11" i="196"/>
  <c r="G11" i="196"/>
  <c r="E11" i="196"/>
  <c r="D11" i="196"/>
  <c r="R10" i="196"/>
  <c r="G10" i="196"/>
  <c r="D10" i="196"/>
  <c r="R9" i="196"/>
  <c r="G9" i="196"/>
  <c r="E9" i="196"/>
  <c r="D9" i="196"/>
  <c r="R8" i="196"/>
  <c r="G8" i="196"/>
  <c r="D8" i="196"/>
  <c r="R7" i="196"/>
  <c r="H7" i="196"/>
  <c r="G7" i="196"/>
  <c r="D7" i="196"/>
  <c r="R6" i="196"/>
  <c r="G6" i="196"/>
  <c r="D6" i="196"/>
  <c r="T28" i="195"/>
  <c r="H16" i="195" s="1"/>
  <c r="S28" i="195"/>
  <c r="E15" i="195" s="1"/>
  <c r="R27" i="195"/>
  <c r="G27" i="195"/>
  <c r="D27" i="195"/>
  <c r="R26" i="195"/>
  <c r="H26" i="195"/>
  <c r="G26" i="195"/>
  <c r="D26" i="195"/>
  <c r="R25" i="195"/>
  <c r="G25" i="195"/>
  <c r="D25" i="195"/>
  <c r="R24" i="195"/>
  <c r="G24" i="195"/>
  <c r="D24" i="195"/>
  <c r="R23" i="195"/>
  <c r="G23" i="195"/>
  <c r="D23" i="195"/>
  <c r="R22" i="195"/>
  <c r="H22" i="195"/>
  <c r="G22" i="195"/>
  <c r="D22" i="195"/>
  <c r="R21" i="195"/>
  <c r="H21" i="195"/>
  <c r="G21" i="195"/>
  <c r="E21" i="195"/>
  <c r="D21" i="195"/>
  <c r="R20" i="195"/>
  <c r="G20" i="195"/>
  <c r="D20" i="195"/>
  <c r="R19" i="195"/>
  <c r="G19" i="195"/>
  <c r="D19" i="195"/>
  <c r="R18" i="195"/>
  <c r="H18" i="195"/>
  <c r="G18" i="195"/>
  <c r="E18" i="195"/>
  <c r="D18" i="195"/>
  <c r="R17" i="195"/>
  <c r="G17" i="195"/>
  <c r="D17" i="195"/>
  <c r="R16" i="195"/>
  <c r="G16" i="195"/>
  <c r="D16" i="195"/>
  <c r="R15" i="195"/>
  <c r="G15" i="195"/>
  <c r="D15" i="195"/>
  <c r="R14" i="195"/>
  <c r="G14" i="195"/>
  <c r="D14" i="195"/>
  <c r="R13" i="195"/>
  <c r="H13" i="195"/>
  <c r="G13" i="195"/>
  <c r="D13" i="195"/>
  <c r="R12" i="195"/>
  <c r="G12" i="195"/>
  <c r="D12" i="195"/>
  <c r="R11" i="195"/>
  <c r="G11" i="195"/>
  <c r="D11" i="195"/>
  <c r="R10" i="195"/>
  <c r="G10" i="195"/>
  <c r="D10" i="195"/>
  <c r="R9" i="195"/>
  <c r="H9" i="195"/>
  <c r="G9" i="195"/>
  <c r="D9" i="195"/>
  <c r="R8" i="195"/>
  <c r="G8" i="195"/>
  <c r="D8" i="195"/>
  <c r="R7" i="195"/>
  <c r="G7" i="195"/>
  <c r="D7" i="195"/>
  <c r="R6" i="195"/>
  <c r="H6" i="195"/>
  <c r="G6" i="195"/>
  <c r="D6" i="195"/>
  <c r="T28" i="194"/>
  <c r="G28" i="194" s="1"/>
  <c r="S28" i="194"/>
  <c r="E26" i="194" s="1"/>
  <c r="D28" i="194"/>
  <c r="R27" i="194"/>
  <c r="G27" i="194"/>
  <c r="E27" i="194"/>
  <c r="D27" i="194"/>
  <c r="R26" i="194"/>
  <c r="H26" i="194"/>
  <c r="G26" i="194"/>
  <c r="D26" i="194"/>
  <c r="R25" i="194"/>
  <c r="G25" i="194"/>
  <c r="E25" i="194"/>
  <c r="D25" i="194"/>
  <c r="R24" i="194"/>
  <c r="H24" i="194"/>
  <c r="G24" i="194"/>
  <c r="E24" i="194"/>
  <c r="D24" i="194"/>
  <c r="R23" i="194"/>
  <c r="H23" i="194"/>
  <c r="G23" i="194"/>
  <c r="D23" i="194"/>
  <c r="R22" i="194"/>
  <c r="H22" i="194"/>
  <c r="G22" i="194"/>
  <c r="D22" i="194"/>
  <c r="R21" i="194"/>
  <c r="G21" i="194"/>
  <c r="D21" i="194"/>
  <c r="R20" i="194"/>
  <c r="H20" i="194"/>
  <c r="G20" i="194"/>
  <c r="E20" i="194"/>
  <c r="D20" i="194"/>
  <c r="R19" i="194"/>
  <c r="H19" i="194"/>
  <c r="G19" i="194"/>
  <c r="E19" i="194"/>
  <c r="D19" i="194"/>
  <c r="R18" i="194"/>
  <c r="H18" i="194"/>
  <c r="G18" i="194"/>
  <c r="D18" i="194"/>
  <c r="R17" i="194"/>
  <c r="H17" i="194"/>
  <c r="G17" i="194"/>
  <c r="E17" i="194"/>
  <c r="D17" i="194"/>
  <c r="R16" i="194"/>
  <c r="H16" i="194"/>
  <c r="G16" i="194"/>
  <c r="E16" i="194"/>
  <c r="D16" i="194"/>
  <c r="R15" i="194"/>
  <c r="H15" i="194"/>
  <c r="G15" i="194"/>
  <c r="E15" i="194"/>
  <c r="D15" i="194"/>
  <c r="R14" i="194"/>
  <c r="H14" i="194"/>
  <c r="G14" i="194"/>
  <c r="D14" i="194"/>
  <c r="R13" i="194"/>
  <c r="H13" i="194"/>
  <c r="G13" i="194"/>
  <c r="E13" i="194"/>
  <c r="D13" i="194"/>
  <c r="R12" i="194"/>
  <c r="H12" i="194"/>
  <c r="G12" i="194"/>
  <c r="E12" i="194"/>
  <c r="D12" i="194"/>
  <c r="R11" i="194"/>
  <c r="H11" i="194"/>
  <c r="G11" i="194"/>
  <c r="E11" i="194"/>
  <c r="D11" i="194"/>
  <c r="R10" i="194"/>
  <c r="H10" i="194"/>
  <c r="G10" i="194"/>
  <c r="E10" i="194"/>
  <c r="D10" i="194"/>
  <c r="R9" i="194"/>
  <c r="H9" i="194"/>
  <c r="G9" i="194"/>
  <c r="E9" i="194"/>
  <c r="D9" i="194"/>
  <c r="R8" i="194"/>
  <c r="H8" i="194"/>
  <c r="G8" i="194"/>
  <c r="E8" i="194"/>
  <c r="D8" i="194"/>
  <c r="R7" i="194"/>
  <c r="H7" i="194"/>
  <c r="G7" i="194"/>
  <c r="E7" i="194"/>
  <c r="D7" i="194"/>
  <c r="R6" i="194"/>
  <c r="H6" i="194"/>
  <c r="G6" i="194"/>
  <c r="E6" i="194"/>
  <c r="D6" i="194"/>
  <c r="T28" i="193"/>
  <c r="H25" i="193" s="1"/>
  <c r="S28" i="193"/>
  <c r="E20" i="193" s="1"/>
  <c r="R27" i="193"/>
  <c r="G27" i="193"/>
  <c r="D27" i="193"/>
  <c r="R26" i="193"/>
  <c r="H26" i="193"/>
  <c r="G26" i="193"/>
  <c r="D26" i="193"/>
  <c r="R25" i="193"/>
  <c r="G25" i="193"/>
  <c r="D25" i="193"/>
  <c r="R24" i="193"/>
  <c r="H24" i="193"/>
  <c r="G24" i="193"/>
  <c r="D24" i="193"/>
  <c r="R23" i="193"/>
  <c r="H23" i="193"/>
  <c r="G23" i="193"/>
  <c r="D23" i="193"/>
  <c r="R22" i="193"/>
  <c r="H22" i="193"/>
  <c r="G22" i="193"/>
  <c r="D22" i="193"/>
  <c r="R21" i="193"/>
  <c r="H21" i="193"/>
  <c r="G21" i="193"/>
  <c r="D21" i="193"/>
  <c r="R20" i="193"/>
  <c r="H20" i="193"/>
  <c r="G20" i="193"/>
  <c r="D20" i="193"/>
  <c r="R19" i="193"/>
  <c r="H19" i="193"/>
  <c r="G19" i="193"/>
  <c r="D19" i="193"/>
  <c r="R18" i="193"/>
  <c r="H18" i="193"/>
  <c r="G18" i="193"/>
  <c r="D18" i="193"/>
  <c r="R17" i="193"/>
  <c r="G17" i="193"/>
  <c r="D17" i="193"/>
  <c r="R16" i="193"/>
  <c r="H16" i="193"/>
  <c r="G16" i="193"/>
  <c r="D16" i="193"/>
  <c r="R15" i="193"/>
  <c r="H15" i="193"/>
  <c r="G15" i="193"/>
  <c r="D15" i="193"/>
  <c r="R14" i="193"/>
  <c r="H14" i="193"/>
  <c r="G14" i="193"/>
  <c r="D14" i="193"/>
  <c r="R13" i="193"/>
  <c r="H13" i="193"/>
  <c r="G13" i="193"/>
  <c r="D13" i="193"/>
  <c r="R12" i="193"/>
  <c r="H12" i="193"/>
  <c r="G12" i="193"/>
  <c r="D12" i="193"/>
  <c r="R11" i="193"/>
  <c r="H11" i="193"/>
  <c r="G11" i="193"/>
  <c r="E11" i="193"/>
  <c r="D11" i="193"/>
  <c r="R10" i="193"/>
  <c r="H10" i="193"/>
  <c r="G10" i="193"/>
  <c r="D10" i="193"/>
  <c r="R9" i="193"/>
  <c r="H9" i="193"/>
  <c r="G9" i="193"/>
  <c r="D9" i="193"/>
  <c r="R8" i="193"/>
  <c r="H8" i="193"/>
  <c r="G8" i="193"/>
  <c r="D8" i="193"/>
  <c r="R7" i="193"/>
  <c r="H7" i="193"/>
  <c r="G7" i="193"/>
  <c r="D7" i="193"/>
  <c r="R6" i="193"/>
  <c r="H6" i="193"/>
  <c r="G6" i="193"/>
  <c r="D6" i="193"/>
  <c r="T28" i="192"/>
  <c r="H25" i="192" s="1"/>
  <c r="S28" i="192"/>
  <c r="E22" i="192" s="1"/>
  <c r="R27" i="192"/>
  <c r="G27" i="192"/>
  <c r="E27" i="192"/>
  <c r="D27" i="192"/>
  <c r="R26" i="192"/>
  <c r="G26" i="192"/>
  <c r="D26" i="192"/>
  <c r="R25" i="192"/>
  <c r="G25" i="192"/>
  <c r="D25" i="192"/>
  <c r="R24" i="192"/>
  <c r="H24" i="192"/>
  <c r="G24" i="192"/>
  <c r="D24" i="192"/>
  <c r="R23" i="192"/>
  <c r="G23" i="192"/>
  <c r="E23" i="192"/>
  <c r="D23" i="192"/>
  <c r="R22" i="192"/>
  <c r="G22" i="192"/>
  <c r="D22" i="192"/>
  <c r="R21" i="192"/>
  <c r="G21" i="192"/>
  <c r="E21" i="192"/>
  <c r="D21" i="192"/>
  <c r="R20" i="192"/>
  <c r="G20" i="192"/>
  <c r="D20" i="192"/>
  <c r="R19" i="192"/>
  <c r="G19" i="192"/>
  <c r="E19" i="192"/>
  <c r="D19" i="192"/>
  <c r="R18" i="192"/>
  <c r="G18" i="192"/>
  <c r="E18" i="192"/>
  <c r="D18" i="192"/>
  <c r="R17" i="192"/>
  <c r="G17" i="192"/>
  <c r="D17" i="192"/>
  <c r="R16" i="192"/>
  <c r="H16" i="192"/>
  <c r="G16" i="192"/>
  <c r="D16" i="192"/>
  <c r="R15" i="192"/>
  <c r="G15" i="192"/>
  <c r="E15" i="192"/>
  <c r="D15" i="192"/>
  <c r="R14" i="192"/>
  <c r="G14" i="192"/>
  <c r="D14" i="192"/>
  <c r="R13" i="192"/>
  <c r="H13" i="192"/>
  <c r="G13" i="192"/>
  <c r="E13" i="192"/>
  <c r="D13" i="192"/>
  <c r="R12" i="192"/>
  <c r="G12" i="192"/>
  <c r="E12" i="192"/>
  <c r="D12" i="192"/>
  <c r="R11" i="192"/>
  <c r="G11" i="192"/>
  <c r="E11" i="192"/>
  <c r="D11" i="192"/>
  <c r="R10" i="192"/>
  <c r="H10" i="192"/>
  <c r="G10" i="192"/>
  <c r="E10" i="192"/>
  <c r="D10" i="192"/>
  <c r="R9" i="192"/>
  <c r="G9" i="192"/>
  <c r="D9" i="192"/>
  <c r="R8" i="192"/>
  <c r="H8" i="192"/>
  <c r="G8" i="192"/>
  <c r="D8" i="192"/>
  <c r="R7" i="192"/>
  <c r="G7" i="192"/>
  <c r="E7" i="192"/>
  <c r="D7" i="192"/>
  <c r="R6" i="192"/>
  <c r="G6" i="192"/>
  <c r="D6" i="192"/>
  <c r="T28" i="191"/>
  <c r="G28" i="191" s="1"/>
  <c r="S28" i="191"/>
  <c r="E25" i="191" s="1"/>
  <c r="R27" i="191"/>
  <c r="H27" i="191"/>
  <c r="G27" i="191"/>
  <c r="D27" i="191"/>
  <c r="R26" i="191"/>
  <c r="G26" i="191"/>
  <c r="D26" i="191"/>
  <c r="R25" i="191"/>
  <c r="H25" i="191"/>
  <c r="G25" i="191"/>
  <c r="D25" i="191"/>
  <c r="R24" i="191"/>
  <c r="H24" i="191"/>
  <c r="G24" i="191"/>
  <c r="D24" i="191"/>
  <c r="R23" i="191"/>
  <c r="H23" i="191"/>
  <c r="G23" i="191"/>
  <c r="D23" i="191"/>
  <c r="R22" i="191"/>
  <c r="H22" i="191"/>
  <c r="G22" i="191"/>
  <c r="D22" i="191"/>
  <c r="R21" i="191"/>
  <c r="H21" i="191"/>
  <c r="G21" i="191"/>
  <c r="D21" i="191"/>
  <c r="R20" i="191"/>
  <c r="H20" i="191"/>
  <c r="G20" i="191"/>
  <c r="D20" i="191"/>
  <c r="R19" i="191"/>
  <c r="H19" i="191"/>
  <c r="G19" i="191"/>
  <c r="D19" i="191"/>
  <c r="R18" i="191"/>
  <c r="H18" i="191"/>
  <c r="G18" i="191"/>
  <c r="D18" i="191"/>
  <c r="R17" i="191"/>
  <c r="H17" i="191"/>
  <c r="G17" i="191"/>
  <c r="D17" i="191"/>
  <c r="R16" i="191"/>
  <c r="H16" i="191"/>
  <c r="G16" i="191"/>
  <c r="D16" i="191"/>
  <c r="R15" i="191"/>
  <c r="H15" i="191"/>
  <c r="G15" i="191"/>
  <c r="D15" i="191"/>
  <c r="R14" i="191"/>
  <c r="H14" i="191"/>
  <c r="G14" i="191"/>
  <c r="D14" i="191"/>
  <c r="R13" i="191"/>
  <c r="H13" i="191"/>
  <c r="G13" i="191"/>
  <c r="D13" i="191"/>
  <c r="R12" i="191"/>
  <c r="H12" i="191"/>
  <c r="G12" i="191"/>
  <c r="D12" i="191"/>
  <c r="R11" i="191"/>
  <c r="H11" i="191"/>
  <c r="G11" i="191"/>
  <c r="D11" i="191"/>
  <c r="R10" i="191"/>
  <c r="H10" i="191"/>
  <c r="G10" i="191"/>
  <c r="D10" i="191"/>
  <c r="R9" i="191"/>
  <c r="H9" i="191"/>
  <c r="G9" i="191"/>
  <c r="E9" i="191"/>
  <c r="D9" i="191"/>
  <c r="R8" i="191"/>
  <c r="H8" i="191"/>
  <c r="G8" i="191"/>
  <c r="D8" i="191"/>
  <c r="R7" i="191"/>
  <c r="H7" i="191"/>
  <c r="G7" i="191"/>
  <c r="D7" i="191"/>
  <c r="R6" i="191"/>
  <c r="H6" i="191"/>
  <c r="G6" i="191"/>
  <c r="D6" i="191"/>
  <c r="T28" i="190"/>
  <c r="G28" i="190" s="1"/>
  <c r="S28" i="190"/>
  <c r="E27" i="190" s="1"/>
  <c r="R27" i="190"/>
  <c r="H27" i="190"/>
  <c r="G27" i="190"/>
  <c r="D27" i="190"/>
  <c r="R26" i="190"/>
  <c r="H26" i="190"/>
  <c r="G26" i="190"/>
  <c r="D26" i="190"/>
  <c r="R25" i="190"/>
  <c r="G25" i="190"/>
  <c r="D25" i="190"/>
  <c r="R24" i="190"/>
  <c r="G24" i="190"/>
  <c r="D24" i="190"/>
  <c r="R23" i="190"/>
  <c r="G23" i="190"/>
  <c r="D23" i="190"/>
  <c r="R22" i="190"/>
  <c r="H22" i="190"/>
  <c r="G22" i="190"/>
  <c r="D22" i="190"/>
  <c r="R21" i="190"/>
  <c r="H21" i="190"/>
  <c r="G21" i="190"/>
  <c r="D21" i="190"/>
  <c r="R20" i="190"/>
  <c r="G20" i="190"/>
  <c r="D20" i="190"/>
  <c r="R19" i="190"/>
  <c r="H19" i="190"/>
  <c r="G19" i="190"/>
  <c r="D19" i="190"/>
  <c r="R18" i="190"/>
  <c r="H18" i="190"/>
  <c r="G18" i="190"/>
  <c r="D18" i="190"/>
  <c r="R17" i="190"/>
  <c r="H17" i="190"/>
  <c r="G17" i="190"/>
  <c r="D17" i="190"/>
  <c r="R16" i="190"/>
  <c r="H16" i="190"/>
  <c r="G16" i="190"/>
  <c r="D16" i="190"/>
  <c r="R15" i="190"/>
  <c r="H15" i="190"/>
  <c r="G15" i="190"/>
  <c r="D15" i="190"/>
  <c r="R14" i="190"/>
  <c r="H14" i="190"/>
  <c r="G14" i="190"/>
  <c r="D14" i="190"/>
  <c r="R13" i="190"/>
  <c r="H13" i="190"/>
  <c r="G13" i="190"/>
  <c r="D13" i="190"/>
  <c r="R12" i="190"/>
  <c r="H12" i="190"/>
  <c r="G12" i="190"/>
  <c r="D12" i="190"/>
  <c r="R11" i="190"/>
  <c r="H11" i="190"/>
  <c r="G11" i="190"/>
  <c r="D11" i="190"/>
  <c r="R10" i="190"/>
  <c r="H10" i="190"/>
  <c r="G10" i="190"/>
  <c r="D10" i="190"/>
  <c r="R9" i="190"/>
  <c r="H9" i="190"/>
  <c r="G9" i="190"/>
  <c r="D9" i="190"/>
  <c r="R8" i="190"/>
  <c r="H8" i="190"/>
  <c r="G8" i="190"/>
  <c r="D8" i="190"/>
  <c r="R7" i="190"/>
  <c r="H7" i="190"/>
  <c r="G7" i="190"/>
  <c r="D7" i="190"/>
  <c r="R6" i="190"/>
  <c r="H6" i="190"/>
  <c r="G6" i="190"/>
  <c r="D6" i="190"/>
  <c r="T28" i="189"/>
  <c r="G28" i="189" s="1"/>
  <c r="S28" i="189"/>
  <c r="E27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D22" i="189"/>
  <c r="R21" i="189"/>
  <c r="G21" i="189"/>
  <c r="E21" i="189"/>
  <c r="D21" i="189"/>
  <c r="R20" i="189"/>
  <c r="G20" i="189"/>
  <c r="D20" i="189"/>
  <c r="R19" i="189"/>
  <c r="G19" i="189"/>
  <c r="E19" i="189"/>
  <c r="D19" i="189"/>
  <c r="R18" i="189"/>
  <c r="G18" i="189"/>
  <c r="E18" i="189"/>
  <c r="D18" i="189"/>
  <c r="R17" i="189"/>
  <c r="G17" i="189"/>
  <c r="D17" i="189"/>
  <c r="R16" i="189"/>
  <c r="G16" i="189"/>
  <c r="E16" i="189"/>
  <c r="D16" i="189"/>
  <c r="R15" i="189"/>
  <c r="G15" i="189"/>
  <c r="D15" i="189"/>
  <c r="R14" i="189"/>
  <c r="H14" i="189"/>
  <c r="G14" i="189"/>
  <c r="D14" i="189"/>
  <c r="R13" i="189"/>
  <c r="G13" i="189"/>
  <c r="E13" i="189"/>
  <c r="D13" i="189"/>
  <c r="R12" i="189"/>
  <c r="G12" i="189"/>
  <c r="D12" i="189"/>
  <c r="R11" i="189"/>
  <c r="G11" i="189"/>
  <c r="E11" i="189"/>
  <c r="D11" i="189"/>
  <c r="R10" i="189"/>
  <c r="G10" i="189"/>
  <c r="E10" i="189"/>
  <c r="D10" i="189"/>
  <c r="R9" i="189"/>
  <c r="G9" i="189"/>
  <c r="D9" i="189"/>
  <c r="R8" i="189"/>
  <c r="G8" i="189"/>
  <c r="E8" i="189"/>
  <c r="D8" i="189"/>
  <c r="R7" i="189"/>
  <c r="G7" i="189"/>
  <c r="D7" i="189"/>
  <c r="R6" i="189"/>
  <c r="G6" i="189"/>
  <c r="D6" i="189"/>
  <c r="T28" i="188"/>
  <c r="H16" i="188" s="1"/>
  <c r="S28" i="188"/>
  <c r="E14" i="188" s="1"/>
  <c r="R27" i="188"/>
  <c r="G27" i="188"/>
  <c r="D27" i="188"/>
  <c r="R26" i="188"/>
  <c r="H26" i="188"/>
  <c r="G26" i="188"/>
  <c r="D26" i="188"/>
  <c r="R25" i="188"/>
  <c r="G25" i="188"/>
  <c r="D25" i="188"/>
  <c r="R24" i="188"/>
  <c r="G24" i="188"/>
  <c r="D24" i="188"/>
  <c r="R23" i="188"/>
  <c r="H23" i="188"/>
  <c r="G23" i="188"/>
  <c r="D23" i="188"/>
  <c r="R22" i="188"/>
  <c r="H22" i="188"/>
  <c r="G22" i="188"/>
  <c r="D22" i="188"/>
  <c r="R21" i="188"/>
  <c r="G21" i="188"/>
  <c r="E21" i="188"/>
  <c r="D21" i="188"/>
  <c r="R20" i="188"/>
  <c r="G20" i="188"/>
  <c r="D20" i="188"/>
  <c r="R19" i="188"/>
  <c r="G19" i="188"/>
  <c r="E19" i="188"/>
  <c r="D19" i="188"/>
  <c r="R18" i="188"/>
  <c r="H18" i="188"/>
  <c r="G18" i="188"/>
  <c r="E18" i="188"/>
  <c r="D18" i="188"/>
  <c r="R17" i="188"/>
  <c r="H17" i="188"/>
  <c r="G17" i="188"/>
  <c r="D17" i="188"/>
  <c r="R16" i="188"/>
  <c r="G16" i="188"/>
  <c r="D16" i="188"/>
  <c r="R15" i="188"/>
  <c r="H15" i="188"/>
  <c r="G15" i="188"/>
  <c r="D15" i="188"/>
  <c r="R14" i="188"/>
  <c r="H14" i="188"/>
  <c r="G14" i="188"/>
  <c r="D14" i="188"/>
  <c r="R13" i="188"/>
  <c r="H13" i="188"/>
  <c r="G13" i="188"/>
  <c r="D13" i="188"/>
  <c r="R12" i="188"/>
  <c r="G12" i="188"/>
  <c r="D12" i="188"/>
  <c r="R11" i="188"/>
  <c r="G11" i="188"/>
  <c r="D11" i="188"/>
  <c r="R10" i="188"/>
  <c r="H10" i="188"/>
  <c r="G10" i="188"/>
  <c r="E10" i="188"/>
  <c r="D10" i="188"/>
  <c r="R9" i="188"/>
  <c r="H9" i="188"/>
  <c r="G9" i="188"/>
  <c r="D9" i="188"/>
  <c r="R8" i="188"/>
  <c r="H8" i="188"/>
  <c r="G8" i="188"/>
  <c r="D8" i="188"/>
  <c r="R7" i="188"/>
  <c r="H7" i="188"/>
  <c r="G7" i="188"/>
  <c r="D7" i="188"/>
  <c r="R6" i="188"/>
  <c r="H6" i="188"/>
  <c r="G6" i="188"/>
  <c r="D6" i="188"/>
  <c r="T28" i="187"/>
  <c r="H25" i="187" s="1"/>
  <c r="S28" i="187"/>
  <c r="E22" i="187" s="1"/>
  <c r="R27" i="187"/>
  <c r="G27" i="187"/>
  <c r="E27" i="187"/>
  <c r="D27" i="187"/>
  <c r="R26" i="187"/>
  <c r="G26" i="187"/>
  <c r="E26" i="187"/>
  <c r="D26" i="187"/>
  <c r="R25" i="187"/>
  <c r="G25" i="187"/>
  <c r="D25" i="187"/>
  <c r="R24" i="187"/>
  <c r="H24" i="187"/>
  <c r="G24" i="187"/>
  <c r="D24" i="187"/>
  <c r="R23" i="187"/>
  <c r="G23" i="187"/>
  <c r="D23" i="187"/>
  <c r="R22" i="187"/>
  <c r="G22" i="187"/>
  <c r="D22" i="187"/>
  <c r="R21" i="187"/>
  <c r="H21" i="187"/>
  <c r="G21" i="187"/>
  <c r="E21" i="187"/>
  <c r="D21" i="187"/>
  <c r="R20" i="187"/>
  <c r="G20" i="187"/>
  <c r="E20" i="187"/>
  <c r="D20" i="187"/>
  <c r="R19" i="187"/>
  <c r="G19" i="187"/>
  <c r="E19" i="187"/>
  <c r="D19" i="187"/>
  <c r="R18" i="187"/>
  <c r="G18" i="187"/>
  <c r="E18" i="187"/>
  <c r="D18" i="187"/>
  <c r="R17" i="187"/>
  <c r="G17" i="187"/>
  <c r="D17" i="187"/>
  <c r="R16" i="187"/>
  <c r="H16" i="187"/>
  <c r="G16" i="187"/>
  <c r="D16" i="187"/>
  <c r="R15" i="187"/>
  <c r="G15" i="187"/>
  <c r="E15" i="187"/>
  <c r="D15" i="187"/>
  <c r="R14" i="187"/>
  <c r="G14" i="187"/>
  <c r="D14" i="187"/>
  <c r="R13" i="187"/>
  <c r="H13" i="187"/>
  <c r="G13" i="187"/>
  <c r="E13" i="187"/>
  <c r="D13" i="187"/>
  <c r="R12" i="187"/>
  <c r="G12" i="187"/>
  <c r="E12" i="187"/>
  <c r="D12" i="187"/>
  <c r="R11" i="187"/>
  <c r="G11" i="187"/>
  <c r="E11" i="187"/>
  <c r="D11" i="187"/>
  <c r="R10" i="187"/>
  <c r="G10" i="187"/>
  <c r="E10" i="187"/>
  <c r="D10" i="187"/>
  <c r="R9" i="187"/>
  <c r="G9" i="187"/>
  <c r="D9" i="187"/>
  <c r="R8" i="187"/>
  <c r="H8" i="187"/>
  <c r="G8" i="187"/>
  <c r="E8" i="187"/>
  <c r="D8" i="187"/>
  <c r="R7" i="187"/>
  <c r="G7" i="187"/>
  <c r="E7" i="187"/>
  <c r="D7" i="187"/>
  <c r="R6" i="187"/>
  <c r="G6" i="187"/>
  <c r="D6" i="187"/>
  <c r="T28" i="186"/>
  <c r="H27" i="186" s="1"/>
  <c r="S28" i="186"/>
  <c r="E26" i="186" s="1"/>
  <c r="R27" i="186"/>
  <c r="G27" i="186"/>
  <c r="D27" i="186"/>
  <c r="R26" i="186"/>
  <c r="H26" i="186"/>
  <c r="G26" i="186"/>
  <c r="D26" i="186"/>
  <c r="R25" i="186"/>
  <c r="G25" i="186"/>
  <c r="D25" i="186"/>
  <c r="R24" i="186"/>
  <c r="H24" i="186"/>
  <c r="G24" i="186"/>
  <c r="D24" i="186"/>
  <c r="R23" i="186"/>
  <c r="H23" i="186"/>
  <c r="G23" i="186"/>
  <c r="D23" i="186"/>
  <c r="R22" i="186"/>
  <c r="G22" i="186"/>
  <c r="D22" i="186"/>
  <c r="R21" i="186"/>
  <c r="H21" i="186"/>
  <c r="G21" i="186"/>
  <c r="D21" i="186"/>
  <c r="R20" i="186"/>
  <c r="H20" i="186"/>
  <c r="G20" i="186"/>
  <c r="D20" i="186"/>
  <c r="R19" i="186"/>
  <c r="G19" i="186"/>
  <c r="D19" i="186"/>
  <c r="R18" i="186"/>
  <c r="H18" i="186"/>
  <c r="G18" i="186"/>
  <c r="D18" i="186"/>
  <c r="R17" i="186"/>
  <c r="H17" i="186"/>
  <c r="G17" i="186"/>
  <c r="D17" i="186"/>
  <c r="R16" i="186"/>
  <c r="H16" i="186"/>
  <c r="G16" i="186"/>
  <c r="D16" i="186"/>
  <c r="R15" i="186"/>
  <c r="H15" i="186"/>
  <c r="G15" i="186"/>
  <c r="D15" i="186"/>
  <c r="R14" i="186"/>
  <c r="H14" i="186"/>
  <c r="G14" i="186"/>
  <c r="D14" i="186"/>
  <c r="R13" i="186"/>
  <c r="H13" i="186"/>
  <c r="G13" i="186"/>
  <c r="D13" i="186"/>
  <c r="R12" i="186"/>
  <c r="H12" i="186"/>
  <c r="G12" i="186"/>
  <c r="D12" i="186"/>
  <c r="R11" i="186"/>
  <c r="H11" i="186"/>
  <c r="G11" i="186"/>
  <c r="D11" i="186"/>
  <c r="R10" i="186"/>
  <c r="H10" i="186"/>
  <c r="G10" i="186"/>
  <c r="D10" i="186"/>
  <c r="R9" i="186"/>
  <c r="H9" i="186"/>
  <c r="G9" i="186"/>
  <c r="D9" i="186"/>
  <c r="R8" i="186"/>
  <c r="H8" i="186"/>
  <c r="G8" i="186"/>
  <c r="D8" i="186"/>
  <c r="R7" i="186"/>
  <c r="H7" i="186"/>
  <c r="G7" i="186"/>
  <c r="D7" i="186"/>
  <c r="R6" i="186"/>
  <c r="H6" i="186"/>
  <c r="G6" i="186"/>
  <c r="D6" i="186"/>
  <c r="T28" i="185"/>
  <c r="G28" i="185" s="1"/>
  <c r="S28" i="185"/>
  <c r="E26" i="185" s="1"/>
  <c r="R27" i="185"/>
  <c r="G27" i="185"/>
  <c r="D27" i="185"/>
  <c r="R26" i="185"/>
  <c r="G26" i="185"/>
  <c r="D26" i="185"/>
  <c r="R25" i="185"/>
  <c r="G25" i="185"/>
  <c r="D25" i="185"/>
  <c r="R24" i="185"/>
  <c r="G24" i="185"/>
  <c r="D24" i="185"/>
  <c r="R23" i="185"/>
  <c r="G23" i="185"/>
  <c r="D23" i="185"/>
  <c r="R22" i="185"/>
  <c r="G22" i="185"/>
  <c r="D22" i="185"/>
  <c r="R21" i="185"/>
  <c r="G21" i="185"/>
  <c r="D21" i="185"/>
  <c r="R20" i="185"/>
  <c r="G20" i="185"/>
  <c r="D20" i="185"/>
  <c r="R19" i="185"/>
  <c r="G19" i="185"/>
  <c r="D19" i="185"/>
  <c r="R18" i="185"/>
  <c r="G18" i="185"/>
  <c r="D18" i="185"/>
  <c r="R17" i="185"/>
  <c r="G17" i="185"/>
  <c r="E17" i="185"/>
  <c r="D17" i="185"/>
  <c r="R16" i="185"/>
  <c r="G16" i="185"/>
  <c r="D16" i="185"/>
  <c r="R15" i="185"/>
  <c r="G15" i="185"/>
  <c r="D15" i="185"/>
  <c r="R14" i="185"/>
  <c r="G14" i="185"/>
  <c r="D14" i="185"/>
  <c r="R13" i="185"/>
  <c r="G13" i="185"/>
  <c r="D13" i="185"/>
  <c r="R12" i="185"/>
  <c r="G12" i="185"/>
  <c r="D12" i="185"/>
  <c r="R11" i="185"/>
  <c r="G11" i="185"/>
  <c r="E11" i="185"/>
  <c r="D11" i="185"/>
  <c r="R10" i="185"/>
  <c r="G10" i="185"/>
  <c r="D10" i="185"/>
  <c r="R9" i="185"/>
  <c r="G9" i="185"/>
  <c r="D9" i="185"/>
  <c r="R8" i="185"/>
  <c r="G8" i="185"/>
  <c r="D8" i="185"/>
  <c r="R7" i="185"/>
  <c r="G7" i="185"/>
  <c r="D7" i="185"/>
  <c r="R6" i="185"/>
  <c r="G6" i="185"/>
  <c r="D6" i="185"/>
  <c r="T28" i="184"/>
  <c r="G28" i="184" s="1"/>
  <c r="S28" i="184"/>
  <c r="E24" i="184" s="1"/>
  <c r="D28" i="184"/>
  <c r="R27" i="184"/>
  <c r="H27" i="184"/>
  <c r="G27" i="184"/>
  <c r="D27" i="184"/>
  <c r="R26" i="184"/>
  <c r="G26" i="184"/>
  <c r="D26" i="184"/>
  <c r="R25" i="184"/>
  <c r="G25" i="184"/>
  <c r="D25" i="184"/>
  <c r="R24" i="184"/>
  <c r="G24" i="184"/>
  <c r="D24" i="184"/>
  <c r="R23" i="184"/>
  <c r="G23" i="184"/>
  <c r="D23" i="184"/>
  <c r="R22" i="184"/>
  <c r="H22" i="184"/>
  <c r="G22" i="184"/>
  <c r="D22" i="184"/>
  <c r="R21" i="184"/>
  <c r="G21" i="184"/>
  <c r="D21" i="184"/>
  <c r="R20" i="184"/>
  <c r="G20" i="184"/>
  <c r="D20" i="184"/>
  <c r="R19" i="184"/>
  <c r="H19" i="184"/>
  <c r="G19" i="184"/>
  <c r="D19" i="184"/>
  <c r="R18" i="184"/>
  <c r="G18" i="184"/>
  <c r="D18" i="184"/>
  <c r="R17" i="184"/>
  <c r="G17" i="184"/>
  <c r="D17" i="184"/>
  <c r="R16" i="184"/>
  <c r="H16" i="184"/>
  <c r="G16" i="184"/>
  <c r="D16" i="184"/>
  <c r="R15" i="184"/>
  <c r="G15" i="184"/>
  <c r="D15" i="184"/>
  <c r="R14" i="184"/>
  <c r="H14" i="184"/>
  <c r="G14" i="184"/>
  <c r="D14" i="184"/>
  <c r="R13" i="184"/>
  <c r="H13" i="184"/>
  <c r="G13" i="184"/>
  <c r="D13" i="184"/>
  <c r="R12" i="184"/>
  <c r="G12" i="184"/>
  <c r="D12" i="184"/>
  <c r="R11" i="184"/>
  <c r="H11" i="184"/>
  <c r="G11" i="184"/>
  <c r="D11" i="184"/>
  <c r="R10" i="184"/>
  <c r="G10" i="184"/>
  <c r="D10" i="184"/>
  <c r="R9" i="184"/>
  <c r="G9" i="184"/>
  <c r="D9" i="184"/>
  <c r="R8" i="184"/>
  <c r="H8" i="184"/>
  <c r="G8" i="184"/>
  <c r="D8" i="184"/>
  <c r="R7" i="184"/>
  <c r="G7" i="184"/>
  <c r="D7" i="184"/>
  <c r="R6" i="184"/>
  <c r="H6" i="184"/>
  <c r="G6" i="184"/>
  <c r="D6" i="184"/>
  <c r="T28" i="183"/>
  <c r="S28" i="183"/>
  <c r="E22" i="183" s="1"/>
  <c r="D28" i="183"/>
  <c r="R27" i="183"/>
  <c r="G27" i="183"/>
  <c r="E27" i="183"/>
  <c r="D27" i="183"/>
  <c r="R26" i="183"/>
  <c r="H26" i="183"/>
  <c r="G26" i="183"/>
  <c r="D26" i="183"/>
  <c r="R25" i="183"/>
  <c r="G25" i="183"/>
  <c r="D25" i="183"/>
  <c r="R24" i="183"/>
  <c r="G24" i="183"/>
  <c r="D24" i="183"/>
  <c r="R23" i="183"/>
  <c r="G23" i="183"/>
  <c r="E23" i="183"/>
  <c r="D23" i="183"/>
  <c r="R22" i="183"/>
  <c r="G22" i="183"/>
  <c r="D22" i="183"/>
  <c r="R21" i="183"/>
  <c r="G21" i="183"/>
  <c r="D21" i="183"/>
  <c r="R20" i="183"/>
  <c r="G20" i="183"/>
  <c r="E20" i="183"/>
  <c r="D20" i="183"/>
  <c r="R19" i="183"/>
  <c r="G19" i="183"/>
  <c r="E19" i="183"/>
  <c r="D19" i="183"/>
  <c r="R18" i="183"/>
  <c r="H18" i="183"/>
  <c r="G18" i="183"/>
  <c r="E18" i="183"/>
  <c r="D18" i="183"/>
  <c r="R17" i="183"/>
  <c r="G17" i="183"/>
  <c r="D17" i="183"/>
  <c r="R16" i="183"/>
  <c r="G16" i="183"/>
  <c r="D16" i="183"/>
  <c r="R15" i="183"/>
  <c r="G15" i="183"/>
  <c r="E15" i="183"/>
  <c r="D15" i="183"/>
  <c r="R14" i="183"/>
  <c r="G14" i="183"/>
  <c r="D14" i="183"/>
  <c r="R13" i="183"/>
  <c r="G13" i="183"/>
  <c r="E13" i="183"/>
  <c r="D13" i="183"/>
  <c r="R12" i="183"/>
  <c r="G12" i="183"/>
  <c r="E12" i="183"/>
  <c r="D12" i="183"/>
  <c r="R11" i="183"/>
  <c r="G11" i="183"/>
  <c r="E11" i="183"/>
  <c r="D11" i="183"/>
  <c r="R10" i="183"/>
  <c r="G10" i="183"/>
  <c r="E10" i="183"/>
  <c r="D10" i="183"/>
  <c r="R9" i="183"/>
  <c r="G9" i="183"/>
  <c r="E9" i="183"/>
  <c r="D9" i="183"/>
  <c r="R8" i="183"/>
  <c r="H8" i="183"/>
  <c r="G8" i="183"/>
  <c r="E8" i="183"/>
  <c r="D8" i="183"/>
  <c r="R7" i="183"/>
  <c r="G7" i="183"/>
  <c r="E7" i="183"/>
  <c r="D7" i="183"/>
  <c r="R6" i="183"/>
  <c r="G6" i="183"/>
  <c r="E6" i="183"/>
  <c r="D6" i="183"/>
  <c r="T28" i="182"/>
  <c r="H27" i="182" s="1"/>
  <c r="S28" i="182"/>
  <c r="E26" i="182" s="1"/>
  <c r="D28" i="182"/>
  <c r="R27" i="182"/>
  <c r="G27" i="182"/>
  <c r="D27" i="182"/>
  <c r="R26" i="182"/>
  <c r="G26" i="182"/>
  <c r="D26" i="182"/>
  <c r="R25" i="182"/>
  <c r="H25" i="182"/>
  <c r="G25" i="182"/>
  <c r="E25" i="182"/>
  <c r="D25" i="182"/>
  <c r="R24" i="182"/>
  <c r="H24" i="182"/>
  <c r="G24" i="182"/>
  <c r="E24" i="182"/>
  <c r="D24" i="182"/>
  <c r="R23" i="182"/>
  <c r="H23" i="182"/>
  <c r="G23" i="182"/>
  <c r="D23" i="182"/>
  <c r="R22" i="182"/>
  <c r="G22" i="182"/>
  <c r="E22" i="182"/>
  <c r="D22" i="182"/>
  <c r="R21" i="182"/>
  <c r="H21" i="182"/>
  <c r="G21" i="182"/>
  <c r="E21" i="182"/>
  <c r="D21" i="182"/>
  <c r="R20" i="182"/>
  <c r="H20" i="182"/>
  <c r="G20" i="182"/>
  <c r="E20" i="182"/>
  <c r="D20" i="182"/>
  <c r="R19" i="182"/>
  <c r="H19" i="182"/>
  <c r="G19" i="182"/>
  <c r="E19" i="182"/>
  <c r="D19" i="182"/>
  <c r="R18" i="182"/>
  <c r="H18" i="182"/>
  <c r="G18" i="182"/>
  <c r="E18" i="182"/>
  <c r="D18" i="182"/>
  <c r="R17" i="182"/>
  <c r="H17" i="182"/>
  <c r="G17" i="182"/>
  <c r="E17" i="182"/>
  <c r="D17" i="182"/>
  <c r="R16" i="182"/>
  <c r="H16" i="182"/>
  <c r="G16" i="182"/>
  <c r="E16" i="182"/>
  <c r="D16" i="182"/>
  <c r="R15" i="182"/>
  <c r="H15" i="182"/>
  <c r="G15" i="182"/>
  <c r="E15" i="182"/>
  <c r="D15" i="182"/>
  <c r="R14" i="182"/>
  <c r="H14" i="182"/>
  <c r="G14" i="182"/>
  <c r="E14" i="182"/>
  <c r="D14" i="182"/>
  <c r="R13" i="182"/>
  <c r="H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H10" i="182"/>
  <c r="G10" i="182"/>
  <c r="E10" i="182"/>
  <c r="D10" i="182"/>
  <c r="R9" i="182"/>
  <c r="H9" i="182"/>
  <c r="G9" i="182"/>
  <c r="E9" i="182"/>
  <c r="D9" i="182"/>
  <c r="R8" i="182"/>
  <c r="H8" i="182"/>
  <c r="G8" i="182"/>
  <c r="E8" i="182"/>
  <c r="D8" i="182"/>
  <c r="R7" i="182"/>
  <c r="H7" i="182"/>
  <c r="G7" i="182"/>
  <c r="E7" i="182"/>
  <c r="D7" i="182"/>
  <c r="R6" i="182"/>
  <c r="H6" i="182"/>
  <c r="G6" i="182"/>
  <c r="E6" i="182"/>
  <c r="D6" i="182"/>
  <c r="T28" i="181"/>
  <c r="G28" i="181" s="1"/>
  <c r="S28" i="181"/>
  <c r="E27" i="181" s="1"/>
  <c r="R27" i="181"/>
  <c r="G27" i="181"/>
  <c r="D27" i="181"/>
  <c r="R26" i="181"/>
  <c r="G26" i="181"/>
  <c r="D26" i="181"/>
  <c r="R25" i="181"/>
  <c r="G25" i="181"/>
  <c r="E25" i="181"/>
  <c r="D25" i="181"/>
  <c r="R24" i="181"/>
  <c r="G24" i="181"/>
  <c r="E24" i="181"/>
  <c r="D24" i="181"/>
  <c r="R23" i="181"/>
  <c r="G23" i="181"/>
  <c r="D23" i="181"/>
  <c r="R22" i="181"/>
  <c r="G22" i="181"/>
  <c r="E22" i="181"/>
  <c r="D22" i="181"/>
  <c r="R21" i="181"/>
  <c r="H21" i="181"/>
  <c r="G21" i="181"/>
  <c r="D21" i="181"/>
  <c r="R20" i="181"/>
  <c r="G20" i="181"/>
  <c r="D20" i="181"/>
  <c r="R19" i="181"/>
  <c r="G19" i="181"/>
  <c r="E19" i="181"/>
  <c r="D19" i="181"/>
  <c r="R18" i="181"/>
  <c r="G18" i="181"/>
  <c r="D18" i="181"/>
  <c r="R17" i="181"/>
  <c r="G17" i="181"/>
  <c r="E17" i="181"/>
  <c r="D17" i="181"/>
  <c r="R16" i="181"/>
  <c r="G16" i="181"/>
  <c r="E16" i="181"/>
  <c r="D16" i="181"/>
  <c r="R15" i="181"/>
  <c r="G15" i="181"/>
  <c r="D15" i="181"/>
  <c r="R14" i="181"/>
  <c r="G14" i="181"/>
  <c r="E14" i="181"/>
  <c r="D14" i="181"/>
  <c r="R13" i="181"/>
  <c r="H13" i="181"/>
  <c r="G13" i="181"/>
  <c r="D13" i="181"/>
  <c r="R12" i="181"/>
  <c r="G12" i="181"/>
  <c r="D12" i="181"/>
  <c r="R11" i="181"/>
  <c r="G11" i="181"/>
  <c r="E11" i="181"/>
  <c r="D11" i="181"/>
  <c r="R10" i="181"/>
  <c r="G10" i="181"/>
  <c r="E10" i="181"/>
  <c r="D10" i="181"/>
  <c r="R9" i="181"/>
  <c r="H9" i="181"/>
  <c r="G9" i="181"/>
  <c r="E9" i="181"/>
  <c r="D9" i="181"/>
  <c r="R8" i="181"/>
  <c r="G8" i="181"/>
  <c r="E8" i="181"/>
  <c r="D8" i="181"/>
  <c r="R7" i="181"/>
  <c r="G7" i="181"/>
  <c r="D7" i="181"/>
  <c r="R6" i="181"/>
  <c r="G6" i="181"/>
  <c r="E6" i="181"/>
  <c r="D6" i="181"/>
  <c r="T28" i="180"/>
  <c r="H26" i="180" s="1"/>
  <c r="S28" i="180"/>
  <c r="E24" i="180" s="1"/>
  <c r="G28" i="180"/>
  <c r="R27" i="180"/>
  <c r="H27" i="180"/>
  <c r="G27" i="180"/>
  <c r="D27" i="180"/>
  <c r="R26" i="180"/>
  <c r="G26" i="180"/>
  <c r="D26" i="180"/>
  <c r="R25" i="180"/>
  <c r="H25" i="180"/>
  <c r="G25" i="180"/>
  <c r="E25" i="180"/>
  <c r="D25" i="180"/>
  <c r="R24" i="180"/>
  <c r="H24" i="180"/>
  <c r="G24" i="180"/>
  <c r="D24" i="180"/>
  <c r="R23" i="180"/>
  <c r="H23" i="180"/>
  <c r="G23" i="180"/>
  <c r="D23" i="180"/>
  <c r="R22" i="180"/>
  <c r="H22" i="180"/>
  <c r="G22" i="180"/>
  <c r="D22" i="180"/>
  <c r="R21" i="180"/>
  <c r="H21" i="180"/>
  <c r="G21" i="180"/>
  <c r="D21" i="180"/>
  <c r="R20" i="180"/>
  <c r="H20" i="180"/>
  <c r="G20" i="180"/>
  <c r="D20" i="180"/>
  <c r="R19" i="180"/>
  <c r="H19" i="180"/>
  <c r="G19" i="180"/>
  <c r="D19" i="180"/>
  <c r="R18" i="180"/>
  <c r="H18" i="180"/>
  <c r="G18" i="180"/>
  <c r="D18" i="180"/>
  <c r="R17" i="180"/>
  <c r="H17" i="180"/>
  <c r="G17" i="180"/>
  <c r="D17" i="180"/>
  <c r="R16" i="180"/>
  <c r="H16" i="180"/>
  <c r="G16" i="180"/>
  <c r="D16" i="180"/>
  <c r="R15" i="180"/>
  <c r="H15" i="180"/>
  <c r="G15" i="180"/>
  <c r="D15" i="180"/>
  <c r="R14" i="180"/>
  <c r="H14" i="180"/>
  <c r="G14" i="180"/>
  <c r="D14" i="180"/>
  <c r="R13" i="180"/>
  <c r="H13" i="180"/>
  <c r="G13" i="180"/>
  <c r="D13" i="180"/>
  <c r="R12" i="180"/>
  <c r="H12" i="180"/>
  <c r="G12" i="180"/>
  <c r="D12" i="180"/>
  <c r="R11" i="180"/>
  <c r="H11" i="180"/>
  <c r="G11" i="180"/>
  <c r="D11" i="180"/>
  <c r="R10" i="180"/>
  <c r="H10" i="180"/>
  <c r="G10" i="180"/>
  <c r="D10" i="180"/>
  <c r="R9" i="180"/>
  <c r="H9" i="180"/>
  <c r="G9" i="180"/>
  <c r="D9" i="180"/>
  <c r="R8" i="180"/>
  <c r="H8" i="180"/>
  <c r="G8" i="180"/>
  <c r="D8" i="180"/>
  <c r="R7" i="180"/>
  <c r="H7" i="180"/>
  <c r="G7" i="180"/>
  <c r="E7" i="180"/>
  <c r="D7" i="180"/>
  <c r="R6" i="180"/>
  <c r="H6" i="180"/>
  <c r="G6" i="180"/>
  <c r="D6" i="180"/>
  <c r="T28" i="179"/>
  <c r="G28" i="179" s="1"/>
  <c r="S28" i="179"/>
  <c r="E26" i="179" s="1"/>
  <c r="R27" i="179"/>
  <c r="G27" i="179"/>
  <c r="D27" i="179"/>
  <c r="R26" i="179"/>
  <c r="G26" i="179"/>
  <c r="D26" i="179"/>
  <c r="R25" i="179"/>
  <c r="G25" i="179"/>
  <c r="D25" i="179"/>
  <c r="R24" i="179"/>
  <c r="G24" i="179"/>
  <c r="D24" i="179"/>
  <c r="R23" i="179"/>
  <c r="G23" i="179"/>
  <c r="D23" i="179"/>
  <c r="R22" i="179"/>
  <c r="G22" i="179"/>
  <c r="D22" i="179"/>
  <c r="R21" i="179"/>
  <c r="G21" i="179"/>
  <c r="D21" i="179"/>
  <c r="R20" i="179"/>
  <c r="G20" i="179"/>
  <c r="D20" i="179"/>
  <c r="R19" i="179"/>
  <c r="G19" i="179"/>
  <c r="D19" i="179"/>
  <c r="R18" i="179"/>
  <c r="G18" i="179"/>
  <c r="D18" i="179"/>
  <c r="R17" i="179"/>
  <c r="G17" i="179"/>
  <c r="D17" i="179"/>
  <c r="R16" i="179"/>
  <c r="G16" i="179"/>
  <c r="D16" i="179"/>
  <c r="R15" i="179"/>
  <c r="G15" i="179"/>
  <c r="D15" i="179"/>
  <c r="R14" i="179"/>
  <c r="H14" i="179"/>
  <c r="G14" i="179"/>
  <c r="D14" i="179"/>
  <c r="R13" i="179"/>
  <c r="G13" i="179"/>
  <c r="D13" i="179"/>
  <c r="R12" i="179"/>
  <c r="G12" i="179"/>
  <c r="D12" i="179"/>
  <c r="R11" i="179"/>
  <c r="G11" i="179"/>
  <c r="E11" i="179"/>
  <c r="D11" i="179"/>
  <c r="R10" i="179"/>
  <c r="G10" i="179"/>
  <c r="D10" i="179"/>
  <c r="R9" i="179"/>
  <c r="G9" i="179"/>
  <c r="D9" i="179"/>
  <c r="R8" i="179"/>
  <c r="H8" i="179"/>
  <c r="G8" i="179"/>
  <c r="D8" i="179"/>
  <c r="R7" i="179"/>
  <c r="G7" i="179"/>
  <c r="D7" i="179"/>
  <c r="R6" i="179"/>
  <c r="G6" i="179"/>
  <c r="D6" i="179"/>
  <c r="T28" i="178"/>
  <c r="H26" i="178" s="1"/>
  <c r="S28" i="178"/>
  <c r="E20" i="178" s="1"/>
  <c r="G28" i="178"/>
  <c r="D28" i="178"/>
  <c r="R27" i="178"/>
  <c r="G27" i="178"/>
  <c r="E27" i="178"/>
  <c r="D27" i="178"/>
  <c r="R26" i="178"/>
  <c r="G26" i="178"/>
  <c r="D26" i="178"/>
  <c r="R25" i="178"/>
  <c r="H25" i="178"/>
  <c r="G25" i="178"/>
  <c r="D25" i="178"/>
  <c r="R24" i="178"/>
  <c r="H24" i="178"/>
  <c r="G24" i="178"/>
  <c r="D24" i="178"/>
  <c r="R23" i="178"/>
  <c r="G23" i="178"/>
  <c r="D23" i="178"/>
  <c r="R22" i="178"/>
  <c r="H22" i="178"/>
  <c r="G22" i="178"/>
  <c r="D22" i="178"/>
  <c r="R21" i="178"/>
  <c r="H21" i="178"/>
  <c r="G21" i="178"/>
  <c r="E21" i="178"/>
  <c r="D21" i="178"/>
  <c r="R20" i="178"/>
  <c r="H20" i="178"/>
  <c r="G20" i="178"/>
  <c r="D20" i="178"/>
  <c r="R19" i="178"/>
  <c r="H19" i="178"/>
  <c r="G19" i="178"/>
  <c r="E19" i="178"/>
  <c r="D19" i="178"/>
  <c r="R18" i="178"/>
  <c r="H18" i="178"/>
  <c r="G18" i="178"/>
  <c r="D18" i="178"/>
  <c r="R17" i="178"/>
  <c r="H17" i="178"/>
  <c r="G17" i="178"/>
  <c r="D17" i="178"/>
  <c r="R16" i="178"/>
  <c r="H16" i="178"/>
  <c r="G16" i="178"/>
  <c r="D16" i="178"/>
  <c r="R15" i="178"/>
  <c r="H15" i="178"/>
  <c r="G15" i="178"/>
  <c r="D15" i="178"/>
  <c r="R14" i="178"/>
  <c r="H14" i="178"/>
  <c r="G14" i="178"/>
  <c r="D14" i="178"/>
  <c r="R13" i="178"/>
  <c r="H13" i="178"/>
  <c r="G13" i="178"/>
  <c r="E13" i="178"/>
  <c r="D13" i="178"/>
  <c r="R12" i="178"/>
  <c r="H12" i="178"/>
  <c r="G12" i="178"/>
  <c r="D12" i="178"/>
  <c r="R11" i="178"/>
  <c r="H11" i="178"/>
  <c r="G11" i="178"/>
  <c r="E11" i="178"/>
  <c r="D11" i="178"/>
  <c r="R10" i="178"/>
  <c r="H10" i="178"/>
  <c r="G10" i="178"/>
  <c r="D10" i="178"/>
  <c r="R9" i="178"/>
  <c r="H9" i="178"/>
  <c r="G9" i="178"/>
  <c r="D9" i="178"/>
  <c r="R8" i="178"/>
  <c r="H8" i="178"/>
  <c r="G8" i="178"/>
  <c r="E8" i="178"/>
  <c r="D8" i="178"/>
  <c r="R7" i="178"/>
  <c r="H7" i="178"/>
  <c r="G7" i="178"/>
  <c r="D7" i="178"/>
  <c r="R6" i="178"/>
  <c r="H6" i="178"/>
  <c r="G6" i="178"/>
  <c r="D6" i="178"/>
  <c r="T28" i="177"/>
  <c r="H25" i="177" s="1"/>
  <c r="S28" i="177"/>
  <c r="E24" i="177" s="1"/>
  <c r="D28" i="177"/>
  <c r="R27" i="177"/>
  <c r="G27" i="177"/>
  <c r="E27" i="177"/>
  <c r="D27" i="177"/>
  <c r="R26" i="177"/>
  <c r="H26" i="177"/>
  <c r="G26" i="177"/>
  <c r="D26" i="177"/>
  <c r="R25" i="177"/>
  <c r="G25" i="177"/>
  <c r="D25" i="177"/>
  <c r="R24" i="177"/>
  <c r="H24" i="177"/>
  <c r="G24" i="177"/>
  <c r="D24" i="177"/>
  <c r="R23" i="177"/>
  <c r="G23" i="177"/>
  <c r="D23" i="177"/>
  <c r="R22" i="177"/>
  <c r="G22" i="177"/>
  <c r="E22" i="177"/>
  <c r="D22" i="177"/>
  <c r="R21" i="177"/>
  <c r="H21" i="177"/>
  <c r="G21" i="177"/>
  <c r="D21" i="177"/>
  <c r="R20" i="177"/>
  <c r="G20" i="177"/>
  <c r="D20" i="177"/>
  <c r="R19" i="177"/>
  <c r="G19" i="177"/>
  <c r="E19" i="177"/>
  <c r="D19" i="177"/>
  <c r="R18" i="177"/>
  <c r="H18" i="177"/>
  <c r="G18" i="177"/>
  <c r="E18" i="177"/>
  <c r="D18" i="177"/>
  <c r="R17" i="177"/>
  <c r="G17" i="177"/>
  <c r="D17" i="177"/>
  <c r="R16" i="177"/>
  <c r="H16" i="177"/>
  <c r="G16" i="177"/>
  <c r="D16" i="177"/>
  <c r="R15" i="177"/>
  <c r="G15" i="177"/>
  <c r="E15" i="177"/>
  <c r="D15" i="177"/>
  <c r="R14" i="177"/>
  <c r="G14" i="177"/>
  <c r="D14" i="177"/>
  <c r="R13" i="177"/>
  <c r="H13" i="177"/>
  <c r="G13" i="177"/>
  <c r="E13" i="177"/>
  <c r="D13" i="177"/>
  <c r="R12" i="177"/>
  <c r="G12" i="177"/>
  <c r="D12" i="177"/>
  <c r="R11" i="177"/>
  <c r="G11" i="177"/>
  <c r="E11" i="177"/>
  <c r="D11" i="177"/>
  <c r="R10" i="177"/>
  <c r="H10" i="177"/>
  <c r="G10" i="177"/>
  <c r="E10" i="177"/>
  <c r="D10" i="177"/>
  <c r="R9" i="177"/>
  <c r="G9" i="177"/>
  <c r="D9" i="177"/>
  <c r="R8" i="177"/>
  <c r="H8" i="177"/>
  <c r="G8" i="177"/>
  <c r="D8" i="177"/>
  <c r="R7" i="177"/>
  <c r="G7" i="177"/>
  <c r="E7" i="177"/>
  <c r="D7" i="177"/>
  <c r="R6" i="177"/>
  <c r="G6" i="177"/>
  <c r="E6" i="177"/>
  <c r="D6" i="177"/>
  <c r="T28" i="176"/>
  <c r="G28" i="176" s="1"/>
  <c r="S28" i="176"/>
  <c r="E26" i="176" s="1"/>
  <c r="R27" i="176"/>
  <c r="H27" i="176"/>
  <c r="G27" i="176"/>
  <c r="D27" i="176"/>
  <c r="R26" i="176"/>
  <c r="G26" i="176"/>
  <c r="D26" i="176"/>
  <c r="R25" i="176"/>
  <c r="H25" i="176"/>
  <c r="G25" i="176"/>
  <c r="E25" i="176"/>
  <c r="D25" i="176"/>
  <c r="R24" i="176"/>
  <c r="G24" i="176"/>
  <c r="D24" i="176"/>
  <c r="R23" i="176"/>
  <c r="G23" i="176"/>
  <c r="D23" i="176"/>
  <c r="R22" i="176"/>
  <c r="H22" i="176"/>
  <c r="G22" i="176"/>
  <c r="D22" i="176"/>
  <c r="R21" i="176"/>
  <c r="G21" i="176"/>
  <c r="D21" i="176"/>
  <c r="R20" i="176"/>
  <c r="G20" i="176"/>
  <c r="E20" i="176"/>
  <c r="D20" i="176"/>
  <c r="R19" i="176"/>
  <c r="G19" i="176"/>
  <c r="D19" i="176"/>
  <c r="R18" i="176"/>
  <c r="H18" i="176"/>
  <c r="G18" i="176"/>
  <c r="D18" i="176"/>
  <c r="R17" i="176"/>
  <c r="H17" i="176"/>
  <c r="G17" i="176"/>
  <c r="D17" i="176"/>
  <c r="R16" i="176"/>
  <c r="G16" i="176"/>
  <c r="D16" i="176"/>
  <c r="R15" i="176"/>
  <c r="H15" i="176"/>
  <c r="G15" i="176"/>
  <c r="E15" i="176"/>
  <c r="D15" i="176"/>
  <c r="R14" i="176"/>
  <c r="G14" i="176"/>
  <c r="D14" i="176"/>
  <c r="R13" i="176"/>
  <c r="G13" i="176"/>
  <c r="E13" i="176"/>
  <c r="D13" i="176"/>
  <c r="R12" i="176"/>
  <c r="G12" i="176"/>
  <c r="D12" i="176"/>
  <c r="R11" i="176"/>
  <c r="H11" i="176"/>
  <c r="G11" i="176"/>
  <c r="D11" i="176"/>
  <c r="R10" i="176"/>
  <c r="H10" i="176"/>
  <c r="G10" i="176"/>
  <c r="D10" i="176"/>
  <c r="R9" i="176"/>
  <c r="G9" i="176"/>
  <c r="D9" i="176"/>
  <c r="R8" i="176"/>
  <c r="H8" i="176"/>
  <c r="G8" i="176"/>
  <c r="E8" i="176"/>
  <c r="D8" i="176"/>
  <c r="R7" i="176"/>
  <c r="G7" i="176"/>
  <c r="D7" i="176"/>
  <c r="R6" i="176"/>
  <c r="G6" i="176"/>
  <c r="D6" i="176"/>
  <c r="T28" i="175"/>
  <c r="G28" i="175" s="1"/>
  <c r="S28" i="175"/>
  <c r="E26" i="175" s="1"/>
  <c r="R27" i="175"/>
  <c r="G27" i="175"/>
  <c r="D27" i="175"/>
  <c r="R26" i="175"/>
  <c r="G26" i="175"/>
  <c r="D26" i="175"/>
  <c r="R25" i="175"/>
  <c r="H25" i="175"/>
  <c r="G25" i="175"/>
  <c r="D25" i="175"/>
  <c r="R24" i="175"/>
  <c r="G24" i="175"/>
  <c r="D24" i="175"/>
  <c r="R23" i="175"/>
  <c r="G23" i="175"/>
  <c r="D23" i="175"/>
  <c r="R22" i="175"/>
  <c r="H22" i="175"/>
  <c r="G22" i="175"/>
  <c r="D22" i="175"/>
  <c r="R21" i="175"/>
  <c r="G21" i="175"/>
  <c r="D21" i="175"/>
  <c r="R20" i="175"/>
  <c r="H20" i="175"/>
  <c r="G20" i="175"/>
  <c r="D20" i="175"/>
  <c r="R19" i="175"/>
  <c r="G19" i="175"/>
  <c r="D19" i="175"/>
  <c r="R18" i="175"/>
  <c r="G18" i="175"/>
  <c r="D18" i="175"/>
  <c r="R17" i="175"/>
  <c r="H17" i="175"/>
  <c r="G17" i="175"/>
  <c r="D17" i="175"/>
  <c r="R16" i="175"/>
  <c r="G16" i="175"/>
  <c r="D16" i="175"/>
  <c r="R15" i="175"/>
  <c r="G15" i="175"/>
  <c r="D15" i="175"/>
  <c r="R14" i="175"/>
  <c r="H14" i="175"/>
  <c r="G14" i="175"/>
  <c r="D14" i="175"/>
  <c r="R13" i="175"/>
  <c r="H13" i="175"/>
  <c r="G13" i="175"/>
  <c r="D13" i="175"/>
  <c r="R12" i="175"/>
  <c r="H12" i="175"/>
  <c r="G12" i="175"/>
  <c r="D12" i="175"/>
  <c r="R11" i="175"/>
  <c r="G11" i="175"/>
  <c r="D11" i="175"/>
  <c r="R10" i="175"/>
  <c r="H10" i="175"/>
  <c r="G10" i="175"/>
  <c r="D10" i="175"/>
  <c r="R9" i="175"/>
  <c r="H9" i="175"/>
  <c r="G9" i="175"/>
  <c r="D9" i="175"/>
  <c r="R8" i="175"/>
  <c r="G8" i="175"/>
  <c r="D8" i="175"/>
  <c r="R7" i="175"/>
  <c r="G7" i="175"/>
  <c r="D7" i="175"/>
  <c r="R6" i="175"/>
  <c r="H6" i="175"/>
  <c r="G6" i="175"/>
  <c r="D6" i="175"/>
  <c r="T28" i="174"/>
  <c r="H24" i="174" s="1"/>
  <c r="S28" i="174"/>
  <c r="E20" i="174" s="1"/>
  <c r="R27" i="174"/>
  <c r="H27" i="174"/>
  <c r="G27" i="174"/>
  <c r="E27" i="174"/>
  <c r="D27" i="174"/>
  <c r="R26" i="174"/>
  <c r="G26" i="174"/>
  <c r="D26" i="174"/>
  <c r="R25" i="174"/>
  <c r="H25" i="174"/>
  <c r="G25" i="174"/>
  <c r="D25" i="174"/>
  <c r="R24" i="174"/>
  <c r="G24" i="174"/>
  <c r="D24" i="174"/>
  <c r="R23" i="174"/>
  <c r="G23" i="174"/>
  <c r="D23" i="174"/>
  <c r="R22" i="174"/>
  <c r="H22" i="174"/>
  <c r="G22" i="174"/>
  <c r="D22" i="174"/>
  <c r="R21" i="174"/>
  <c r="H21" i="174"/>
  <c r="G21" i="174"/>
  <c r="D21" i="174"/>
  <c r="R20" i="174"/>
  <c r="G20" i="174"/>
  <c r="D20" i="174"/>
  <c r="R19" i="174"/>
  <c r="H19" i="174"/>
  <c r="G19" i="174"/>
  <c r="D19" i="174"/>
  <c r="R18" i="174"/>
  <c r="H18" i="174"/>
  <c r="G18" i="174"/>
  <c r="D18" i="174"/>
  <c r="R17" i="174"/>
  <c r="H17" i="174"/>
  <c r="G17" i="174"/>
  <c r="D17" i="174"/>
  <c r="R16" i="174"/>
  <c r="H16" i="174"/>
  <c r="G16" i="174"/>
  <c r="E16" i="174"/>
  <c r="D16" i="174"/>
  <c r="R15" i="174"/>
  <c r="H15" i="174"/>
  <c r="G15" i="174"/>
  <c r="D15" i="174"/>
  <c r="R14" i="174"/>
  <c r="H14" i="174"/>
  <c r="G14" i="174"/>
  <c r="D14" i="174"/>
  <c r="R13" i="174"/>
  <c r="H13" i="174"/>
  <c r="G13" i="174"/>
  <c r="D13" i="174"/>
  <c r="R12" i="174"/>
  <c r="H12" i="174"/>
  <c r="G12" i="174"/>
  <c r="D12" i="174"/>
  <c r="R11" i="174"/>
  <c r="H11" i="174"/>
  <c r="G11" i="174"/>
  <c r="D11" i="174"/>
  <c r="R10" i="174"/>
  <c r="H10" i="174"/>
  <c r="G10" i="174"/>
  <c r="D10" i="174"/>
  <c r="R9" i="174"/>
  <c r="H9" i="174"/>
  <c r="G9" i="174"/>
  <c r="D9" i="174"/>
  <c r="R8" i="174"/>
  <c r="H8" i="174"/>
  <c r="G8" i="174"/>
  <c r="E8" i="174"/>
  <c r="D8" i="174"/>
  <c r="R7" i="174"/>
  <c r="H7" i="174"/>
  <c r="G7" i="174"/>
  <c r="D7" i="174"/>
  <c r="R6" i="174"/>
  <c r="H6" i="174"/>
  <c r="G6" i="174"/>
  <c r="D6" i="174"/>
  <c r="T28" i="173"/>
  <c r="G28" i="173" s="1"/>
  <c r="S28" i="173"/>
  <c r="D28" i="173" s="1"/>
  <c r="R27" i="173"/>
  <c r="G27" i="173"/>
  <c r="E27" i="173"/>
  <c r="D27" i="173"/>
  <c r="R26" i="173"/>
  <c r="G26" i="173"/>
  <c r="D26" i="173"/>
  <c r="R25" i="173"/>
  <c r="H25" i="173"/>
  <c r="G25" i="173"/>
  <c r="E25" i="173"/>
  <c r="D25" i="173"/>
  <c r="R24" i="173"/>
  <c r="H24" i="173"/>
  <c r="G24" i="173"/>
  <c r="D24" i="173"/>
  <c r="R23" i="173"/>
  <c r="H23" i="173"/>
  <c r="G23" i="173"/>
  <c r="D23" i="173"/>
  <c r="R22" i="173"/>
  <c r="H22" i="173"/>
  <c r="G22" i="173"/>
  <c r="E22" i="173"/>
  <c r="D22" i="173"/>
  <c r="R21" i="173"/>
  <c r="H21" i="173"/>
  <c r="G21" i="173"/>
  <c r="E21" i="173"/>
  <c r="D21" i="173"/>
  <c r="R20" i="173"/>
  <c r="H20" i="173"/>
  <c r="G20" i="173"/>
  <c r="D20" i="173"/>
  <c r="R19" i="173"/>
  <c r="H19" i="173"/>
  <c r="G19" i="173"/>
  <c r="E19" i="173"/>
  <c r="D19" i="173"/>
  <c r="R18" i="173"/>
  <c r="H18" i="173"/>
  <c r="G18" i="173"/>
  <c r="D18" i="173"/>
  <c r="R17" i="173"/>
  <c r="H17" i="173"/>
  <c r="G17" i="173"/>
  <c r="D17" i="173"/>
  <c r="R16" i="173"/>
  <c r="H16" i="173"/>
  <c r="G16" i="173"/>
  <c r="E16" i="173"/>
  <c r="D16" i="173"/>
  <c r="R15" i="173"/>
  <c r="H15" i="173"/>
  <c r="G15" i="173"/>
  <c r="E15" i="173"/>
  <c r="D15" i="173"/>
  <c r="R14" i="173"/>
  <c r="H14" i="173"/>
  <c r="G14" i="173"/>
  <c r="E14" i="173"/>
  <c r="D14" i="173"/>
  <c r="R13" i="173"/>
  <c r="H13" i="173"/>
  <c r="G13" i="173"/>
  <c r="E13" i="173"/>
  <c r="D13" i="173"/>
  <c r="R12" i="173"/>
  <c r="H12" i="173"/>
  <c r="G12" i="173"/>
  <c r="E12" i="173"/>
  <c r="D12" i="173"/>
  <c r="R11" i="173"/>
  <c r="H11" i="173"/>
  <c r="G11" i="173"/>
  <c r="E11" i="173"/>
  <c r="D11" i="173"/>
  <c r="R10" i="173"/>
  <c r="H10" i="173"/>
  <c r="G10" i="173"/>
  <c r="E10" i="173"/>
  <c r="D10" i="173"/>
  <c r="R9" i="173"/>
  <c r="H9" i="173"/>
  <c r="G9" i="173"/>
  <c r="E9" i="173"/>
  <c r="D9" i="173"/>
  <c r="R8" i="173"/>
  <c r="H8" i="173"/>
  <c r="G8" i="173"/>
  <c r="E8" i="173"/>
  <c r="D8" i="173"/>
  <c r="R7" i="173"/>
  <c r="H7" i="173"/>
  <c r="G7" i="173"/>
  <c r="E7" i="173"/>
  <c r="D7" i="173"/>
  <c r="R6" i="173"/>
  <c r="H6" i="173"/>
  <c r="G6" i="173"/>
  <c r="E6" i="173"/>
  <c r="D6" i="173"/>
  <c r="T28" i="172"/>
  <c r="S28" i="172"/>
  <c r="D28" i="172" s="1"/>
  <c r="G28" i="172"/>
  <c r="R27" i="172"/>
  <c r="H27" i="172"/>
  <c r="G27" i="172"/>
  <c r="D27" i="172"/>
  <c r="R26" i="172"/>
  <c r="H26" i="172"/>
  <c r="G26" i="172"/>
  <c r="D26" i="172"/>
  <c r="R25" i="172"/>
  <c r="H25" i="172"/>
  <c r="G25" i="172"/>
  <c r="D25" i="172"/>
  <c r="R24" i="172"/>
  <c r="H24" i="172"/>
  <c r="G24" i="172"/>
  <c r="D24" i="172"/>
  <c r="R23" i="172"/>
  <c r="H23" i="172"/>
  <c r="G23" i="172"/>
  <c r="D23" i="172"/>
  <c r="R22" i="172"/>
  <c r="H22" i="172"/>
  <c r="G22" i="172"/>
  <c r="D22" i="172"/>
  <c r="R21" i="172"/>
  <c r="H21" i="172"/>
  <c r="G21" i="172"/>
  <c r="D21" i="172"/>
  <c r="R20" i="172"/>
  <c r="H20" i="172"/>
  <c r="G20" i="172"/>
  <c r="E20" i="172"/>
  <c r="D20" i="172"/>
  <c r="R19" i="172"/>
  <c r="H19" i="172"/>
  <c r="G19" i="172"/>
  <c r="D19" i="172"/>
  <c r="R18" i="172"/>
  <c r="H18" i="172"/>
  <c r="G18" i="172"/>
  <c r="D18" i="172"/>
  <c r="R17" i="172"/>
  <c r="H17" i="172"/>
  <c r="G17" i="172"/>
  <c r="D17" i="172"/>
  <c r="R16" i="172"/>
  <c r="H16" i="172"/>
  <c r="G16" i="172"/>
  <c r="E16" i="172"/>
  <c r="D16" i="172"/>
  <c r="R15" i="172"/>
  <c r="H15" i="172"/>
  <c r="G15" i="172"/>
  <c r="D15" i="172"/>
  <c r="R14" i="172"/>
  <c r="H14" i="172"/>
  <c r="G14" i="172"/>
  <c r="D14" i="172"/>
  <c r="R13" i="172"/>
  <c r="H13" i="172"/>
  <c r="G13" i="172"/>
  <c r="D13" i="172"/>
  <c r="R12" i="172"/>
  <c r="H12" i="172"/>
  <c r="G12" i="172"/>
  <c r="E12" i="172"/>
  <c r="D12" i="172"/>
  <c r="R11" i="172"/>
  <c r="H11" i="172"/>
  <c r="G11" i="172"/>
  <c r="E11" i="172"/>
  <c r="D11" i="172"/>
  <c r="R10" i="172"/>
  <c r="H10" i="172"/>
  <c r="G10" i="172"/>
  <c r="D10" i="172"/>
  <c r="R9" i="172"/>
  <c r="H9" i="172"/>
  <c r="G9" i="172"/>
  <c r="D9" i="172"/>
  <c r="R8" i="172"/>
  <c r="H8" i="172"/>
  <c r="G8" i="172"/>
  <c r="D8" i="172"/>
  <c r="R7" i="172"/>
  <c r="H7" i="172"/>
  <c r="G7" i="172"/>
  <c r="E7" i="172"/>
  <c r="D7" i="172"/>
  <c r="R6" i="172"/>
  <c r="H6" i="172"/>
  <c r="G6" i="172"/>
  <c r="D6" i="172"/>
  <c r="T28" i="171"/>
  <c r="H26" i="171" s="1"/>
  <c r="S28" i="171"/>
  <c r="E24" i="171" s="1"/>
  <c r="R27" i="171"/>
  <c r="G27" i="171"/>
  <c r="D27" i="171"/>
  <c r="R26" i="171"/>
  <c r="G26" i="171"/>
  <c r="E26" i="171"/>
  <c r="D26" i="171"/>
  <c r="R25" i="171"/>
  <c r="H25" i="171"/>
  <c r="G25" i="171"/>
  <c r="D25" i="171"/>
  <c r="R24" i="171"/>
  <c r="H24" i="171"/>
  <c r="G24" i="171"/>
  <c r="D24" i="171"/>
  <c r="R23" i="171"/>
  <c r="G23" i="171"/>
  <c r="D23" i="171"/>
  <c r="R22" i="171"/>
  <c r="G22" i="171"/>
  <c r="D22" i="171"/>
  <c r="R21" i="171"/>
  <c r="H21" i="171"/>
  <c r="G21" i="171"/>
  <c r="E21" i="171"/>
  <c r="D21" i="171"/>
  <c r="R20" i="171"/>
  <c r="H20" i="171"/>
  <c r="G20" i="171"/>
  <c r="E20" i="171"/>
  <c r="D20" i="171"/>
  <c r="R19" i="171"/>
  <c r="G19" i="171"/>
  <c r="D19" i="171"/>
  <c r="R18" i="171"/>
  <c r="G18" i="171"/>
  <c r="E18" i="171"/>
  <c r="D18" i="171"/>
  <c r="R17" i="171"/>
  <c r="H17" i="171"/>
  <c r="G17" i="171"/>
  <c r="E17" i="171"/>
  <c r="D17" i="171"/>
  <c r="R16" i="171"/>
  <c r="H16" i="171"/>
  <c r="G16" i="171"/>
  <c r="E16" i="171"/>
  <c r="D16" i="171"/>
  <c r="R15" i="171"/>
  <c r="G15" i="171"/>
  <c r="E15" i="171"/>
  <c r="D15" i="171"/>
  <c r="R14" i="171"/>
  <c r="G14" i="171"/>
  <c r="E14" i="171"/>
  <c r="D14" i="171"/>
  <c r="R13" i="171"/>
  <c r="H13" i="171"/>
  <c r="G13" i="171"/>
  <c r="E13" i="171"/>
  <c r="D13" i="171"/>
  <c r="R12" i="171"/>
  <c r="H12" i="171"/>
  <c r="G12" i="171"/>
  <c r="E12" i="171"/>
  <c r="D12" i="171"/>
  <c r="R11" i="171"/>
  <c r="G11" i="171"/>
  <c r="E11" i="171"/>
  <c r="D11" i="171"/>
  <c r="R10" i="171"/>
  <c r="G10" i="171"/>
  <c r="E10" i="171"/>
  <c r="D10" i="171"/>
  <c r="R9" i="171"/>
  <c r="H9" i="171"/>
  <c r="G9" i="171"/>
  <c r="E9" i="171"/>
  <c r="D9" i="171"/>
  <c r="R8" i="171"/>
  <c r="H8" i="171"/>
  <c r="G8" i="171"/>
  <c r="E8" i="171"/>
  <c r="D8" i="171"/>
  <c r="R7" i="171"/>
  <c r="G7" i="171"/>
  <c r="E7" i="171"/>
  <c r="D7" i="171"/>
  <c r="R6" i="171"/>
  <c r="G6" i="171"/>
  <c r="E6" i="171"/>
  <c r="D6" i="171"/>
  <c r="T28" i="170"/>
  <c r="H25" i="170" s="1"/>
  <c r="S28" i="170"/>
  <c r="E24" i="170" s="1"/>
  <c r="G28" i="170"/>
  <c r="R27" i="170"/>
  <c r="G27" i="170"/>
  <c r="D27" i="170"/>
  <c r="R26" i="170"/>
  <c r="H26" i="170"/>
  <c r="G26" i="170"/>
  <c r="D26" i="170"/>
  <c r="R25" i="170"/>
  <c r="G25" i="170"/>
  <c r="D25" i="170"/>
  <c r="R24" i="170"/>
  <c r="G24" i="170"/>
  <c r="D24" i="170"/>
  <c r="R23" i="170"/>
  <c r="G23" i="170"/>
  <c r="D23" i="170"/>
  <c r="R22" i="170"/>
  <c r="H22" i="170"/>
  <c r="G22" i="170"/>
  <c r="D22" i="170"/>
  <c r="R21" i="170"/>
  <c r="G21" i="170"/>
  <c r="D21" i="170"/>
  <c r="R20" i="170"/>
  <c r="G20" i="170"/>
  <c r="D20" i="170"/>
  <c r="R19" i="170"/>
  <c r="H19" i="170"/>
  <c r="G19" i="170"/>
  <c r="E19" i="170"/>
  <c r="D19" i="170"/>
  <c r="R18" i="170"/>
  <c r="H18" i="170"/>
  <c r="G18" i="170"/>
  <c r="D18" i="170"/>
  <c r="R17" i="170"/>
  <c r="H17" i="170"/>
  <c r="G17" i="170"/>
  <c r="D17" i="170"/>
  <c r="R16" i="170"/>
  <c r="H16" i="170"/>
  <c r="G16" i="170"/>
  <c r="D16" i="170"/>
  <c r="R15" i="170"/>
  <c r="H15" i="170"/>
  <c r="G15" i="170"/>
  <c r="D15" i="170"/>
  <c r="R14" i="170"/>
  <c r="H14" i="170"/>
  <c r="G14" i="170"/>
  <c r="D14" i="170"/>
  <c r="R13" i="170"/>
  <c r="H13" i="170"/>
  <c r="G13" i="170"/>
  <c r="D13" i="170"/>
  <c r="R12" i="170"/>
  <c r="H12" i="170"/>
  <c r="G12" i="170"/>
  <c r="D12" i="170"/>
  <c r="R11" i="170"/>
  <c r="H11" i="170"/>
  <c r="G11" i="170"/>
  <c r="E11" i="170"/>
  <c r="D11" i="170"/>
  <c r="R10" i="170"/>
  <c r="H10" i="170"/>
  <c r="G10" i="170"/>
  <c r="D10" i="170"/>
  <c r="R9" i="170"/>
  <c r="H9" i="170"/>
  <c r="G9" i="170"/>
  <c r="D9" i="170"/>
  <c r="R8" i="170"/>
  <c r="H8" i="170"/>
  <c r="G8" i="170"/>
  <c r="E8" i="170"/>
  <c r="D8" i="170"/>
  <c r="R7" i="170"/>
  <c r="H7" i="170"/>
  <c r="G7" i="170"/>
  <c r="E7" i="170"/>
  <c r="D7" i="170"/>
  <c r="R6" i="170"/>
  <c r="H6" i="170"/>
  <c r="G6" i="170"/>
  <c r="D6" i="170"/>
  <c r="T28" i="169"/>
  <c r="S28" i="169"/>
  <c r="E20" i="169" s="1"/>
  <c r="D28" i="169"/>
  <c r="R27" i="169"/>
  <c r="G27" i="169"/>
  <c r="E27" i="169"/>
  <c r="D27" i="169"/>
  <c r="R26" i="169"/>
  <c r="G26" i="169"/>
  <c r="D26" i="169"/>
  <c r="R25" i="169"/>
  <c r="G25" i="169"/>
  <c r="E25" i="169"/>
  <c r="D25" i="169"/>
  <c r="R24" i="169"/>
  <c r="G24" i="169"/>
  <c r="D24" i="169"/>
  <c r="R23" i="169"/>
  <c r="G23" i="169"/>
  <c r="D23" i="169"/>
  <c r="R22" i="169"/>
  <c r="G22" i="169"/>
  <c r="E22" i="169"/>
  <c r="D22" i="169"/>
  <c r="R21" i="169"/>
  <c r="G21" i="169"/>
  <c r="D21" i="169"/>
  <c r="R20" i="169"/>
  <c r="G20" i="169"/>
  <c r="D20" i="169"/>
  <c r="R19" i="169"/>
  <c r="G19" i="169"/>
  <c r="D19" i="169"/>
  <c r="R18" i="169"/>
  <c r="G18" i="169"/>
  <c r="E18" i="169"/>
  <c r="D18" i="169"/>
  <c r="R17" i="169"/>
  <c r="H17" i="169"/>
  <c r="G17" i="169"/>
  <c r="E17" i="169"/>
  <c r="D17" i="169"/>
  <c r="R16" i="169"/>
  <c r="G16" i="169"/>
  <c r="E16" i="169"/>
  <c r="D16" i="169"/>
  <c r="R15" i="169"/>
  <c r="G15" i="169"/>
  <c r="D15" i="169"/>
  <c r="R14" i="169"/>
  <c r="G14" i="169"/>
  <c r="E14" i="169"/>
  <c r="D14" i="169"/>
  <c r="R13" i="169"/>
  <c r="G13" i="169"/>
  <c r="E13" i="169"/>
  <c r="D13" i="169"/>
  <c r="R12" i="169"/>
  <c r="G12" i="169"/>
  <c r="D12" i="169"/>
  <c r="R11" i="169"/>
  <c r="G11" i="169"/>
  <c r="E11" i="169"/>
  <c r="D11" i="169"/>
  <c r="R10" i="169"/>
  <c r="G10" i="169"/>
  <c r="E10" i="169"/>
  <c r="D10" i="169"/>
  <c r="R9" i="169"/>
  <c r="G9" i="169"/>
  <c r="D9" i="169"/>
  <c r="R8" i="169"/>
  <c r="G8" i="169"/>
  <c r="E8" i="169"/>
  <c r="D8" i="169"/>
  <c r="R7" i="169"/>
  <c r="G7" i="169"/>
  <c r="E7" i="169"/>
  <c r="D7" i="169"/>
  <c r="R6" i="169"/>
  <c r="G6" i="169"/>
  <c r="D6" i="169"/>
  <c r="T28" i="168"/>
  <c r="H25" i="168" s="1"/>
  <c r="S28" i="168"/>
  <c r="E19" i="168" s="1"/>
  <c r="G28" i="168"/>
  <c r="R27" i="168"/>
  <c r="G27" i="168"/>
  <c r="D27" i="168"/>
  <c r="R26" i="168"/>
  <c r="H26" i="168"/>
  <c r="G26" i="168"/>
  <c r="D26" i="168"/>
  <c r="R25" i="168"/>
  <c r="G25" i="168"/>
  <c r="D25" i="168"/>
  <c r="R24" i="168"/>
  <c r="G24" i="168"/>
  <c r="D24" i="168"/>
  <c r="R23" i="168"/>
  <c r="H23" i="168"/>
  <c r="G23" i="168"/>
  <c r="D23" i="168"/>
  <c r="R22" i="168"/>
  <c r="H22" i="168"/>
  <c r="G22" i="168"/>
  <c r="D22" i="168"/>
  <c r="R21" i="168"/>
  <c r="H21" i="168"/>
  <c r="G21" i="168"/>
  <c r="D21" i="168"/>
  <c r="R20" i="168"/>
  <c r="H20" i="168"/>
  <c r="G20" i="168"/>
  <c r="D20" i="168"/>
  <c r="R19" i="168"/>
  <c r="H19" i="168"/>
  <c r="G19" i="168"/>
  <c r="D19" i="168"/>
  <c r="R18" i="168"/>
  <c r="H18" i="168"/>
  <c r="G18" i="168"/>
  <c r="D18" i="168"/>
  <c r="R17" i="168"/>
  <c r="H17" i="168"/>
  <c r="G17" i="168"/>
  <c r="D17" i="168"/>
  <c r="R16" i="168"/>
  <c r="H16" i="168"/>
  <c r="G16" i="168"/>
  <c r="D16" i="168"/>
  <c r="R15" i="168"/>
  <c r="H15" i="168"/>
  <c r="G15" i="168"/>
  <c r="D15" i="168"/>
  <c r="R14" i="168"/>
  <c r="H14" i="168"/>
  <c r="G14" i="168"/>
  <c r="D14" i="168"/>
  <c r="R13" i="168"/>
  <c r="H13" i="168"/>
  <c r="G13" i="168"/>
  <c r="D13" i="168"/>
  <c r="R12" i="168"/>
  <c r="H12" i="168"/>
  <c r="G12" i="168"/>
  <c r="D12" i="168"/>
  <c r="R11" i="168"/>
  <c r="H11" i="168"/>
  <c r="G11" i="168"/>
  <c r="D11" i="168"/>
  <c r="R10" i="168"/>
  <c r="H10" i="168"/>
  <c r="G10" i="168"/>
  <c r="D10" i="168"/>
  <c r="R9" i="168"/>
  <c r="H9" i="168"/>
  <c r="G9" i="168"/>
  <c r="D9" i="168"/>
  <c r="R8" i="168"/>
  <c r="H8" i="168"/>
  <c r="G8" i="168"/>
  <c r="D8" i="168"/>
  <c r="R7" i="168"/>
  <c r="H7" i="168"/>
  <c r="G7" i="168"/>
  <c r="D7" i="168"/>
  <c r="R6" i="168"/>
  <c r="H6" i="168"/>
  <c r="G6" i="168"/>
  <c r="D6" i="168"/>
  <c r="T28" i="167"/>
  <c r="H13" i="167" s="1"/>
  <c r="S28" i="167"/>
  <c r="D28" i="167" s="1"/>
  <c r="R27" i="167"/>
  <c r="G27" i="167"/>
  <c r="E27" i="167"/>
  <c r="D27" i="167"/>
  <c r="R26" i="167"/>
  <c r="G26" i="167"/>
  <c r="D26" i="167"/>
  <c r="R25" i="167"/>
  <c r="G25" i="167"/>
  <c r="D25" i="167"/>
  <c r="R24" i="167"/>
  <c r="G24" i="167"/>
  <c r="D24" i="167"/>
  <c r="R23" i="167"/>
  <c r="G23" i="167"/>
  <c r="E23" i="167"/>
  <c r="D23" i="167"/>
  <c r="R22" i="167"/>
  <c r="G22" i="167"/>
  <c r="E22" i="167"/>
  <c r="D22" i="167"/>
  <c r="R21" i="167"/>
  <c r="G21" i="167"/>
  <c r="E21" i="167"/>
  <c r="D21" i="167"/>
  <c r="R20" i="167"/>
  <c r="G20" i="167"/>
  <c r="E20" i="167"/>
  <c r="D20" i="167"/>
  <c r="R19" i="167"/>
  <c r="G19" i="167"/>
  <c r="D19" i="167"/>
  <c r="R18" i="167"/>
  <c r="G18" i="167"/>
  <c r="E18" i="167"/>
  <c r="D18" i="167"/>
  <c r="R17" i="167"/>
  <c r="G17" i="167"/>
  <c r="E17" i="167"/>
  <c r="D17" i="167"/>
  <c r="R16" i="167"/>
  <c r="G16" i="167"/>
  <c r="E16" i="167"/>
  <c r="D16" i="167"/>
  <c r="R15" i="167"/>
  <c r="G15" i="167"/>
  <c r="E15" i="167"/>
  <c r="D15" i="167"/>
  <c r="R14" i="167"/>
  <c r="G14" i="167"/>
  <c r="E14" i="167"/>
  <c r="D14" i="167"/>
  <c r="R13" i="167"/>
  <c r="G13" i="167"/>
  <c r="E13" i="167"/>
  <c r="D13" i="167"/>
  <c r="R12" i="167"/>
  <c r="G12" i="167"/>
  <c r="E12" i="167"/>
  <c r="D12" i="167"/>
  <c r="R11" i="167"/>
  <c r="G11" i="167"/>
  <c r="E11" i="167"/>
  <c r="D11" i="167"/>
  <c r="R10" i="167"/>
  <c r="G10" i="167"/>
  <c r="E10" i="167"/>
  <c r="D10" i="167"/>
  <c r="R9" i="167"/>
  <c r="G9" i="167"/>
  <c r="E9" i="167"/>
  <c r="D9" i="167"/>
  <c r="R8" i="167"/>
  <c r="G8" i="167"/>
  <c r="E8" i="167"/>
  <c r="D8" i="167"/>
  <c r="R7" i="167"/>
  <c r="G7" i="167"/>
  <c r="E7" i="167"/>
  <c r="D7" i="167"/>
  <c r="R6" i="167"/>
  <c r="G6" i="167"/>
  <c r="E6" i="167"/>
  <c r="D6" i="167"/>
  <c r="T28" i="166"/>
  <c r="G28" i="166" s="1"/>
  <c r="S28" i="166"/>
  <c r="R27" i="166"/>
  <c r="H27" i="166"/>
  <c r="G27" i="166"/>
  <c r="D27" i="166"/>
  <c r="R26" i="166"/>
  <c r="G26" i="166"/>
  <c r="D26" i="166"/>
  <c r="R25" i="166"/>
  <c r="H25" i="166"/>
  <c r="G25" i="166"/>
  <c r="D25" i="166"/>
  <c r="R24" i="166"/>
  <c r="H24" i="166"/>
  <c r="G24" i="166"/>
  <c r="D24" i="166"/>
  <c r="R23" i="166"/>
  <c r="G23" i="166"/>
  <c r="D23" i="166"/>
  <c r="R22" i="166"/>
  <c r="H22" i="166"/>
  <c r="G22" i="166"/>
  <c r="D22" i="166"/>
  <c r="R21" i="166"/>
  <c r="H21" i="166"/>
  <c r="G21" i="166"/>
  <c r="D21" i="166"/>
  <c r="R20" i="166"/>
  <c r="H20" i="166"/>
  <c r="G20" i="166"/>
  <c r="D20" i="166"/>
  <c r="R19" i="166"/>
  <c r="H19" i="166"/>
  <c r="G19" i="166"/>
  <c r="D19" i="166"/>
  <c r="R18" i="166"/>
  <c r="H18" i="166"/>
  <c r="G18" i="166"/>
  <c r="D18" i="166"/>
  <c r="R17" i="166"/>
  <c r="H17" i="166"/>
  <c r="G17" i="166"/>
  <c r="D17" i="166"/>
  <c r="R16" i="166"/>
  <c r="H16" i="166"/>
  <c r="G16" i="166"/>
  <c r="D16" i="166"/>
  <c r="R15" i="166"/>
  <c r="H15" i="166"/>
  <c r="G15" i="166"/>
  <c r="D15" i="166"/>
  <c r="R14" i="166"/>
  <c r="H14" i="166"/>
  <c r="G14" i="166"/>
  <c r="D14" i="166"/>
  <c r="R13" i="166"/>
  <c r="H13" i="166"/>
  <c r="G13" i="166"/>
  <c r="D13" i="166"/>
  <c r="R12" i="166"/>
  <c r="H12" i="166"/>
  <c r="G12" i="166"/>
  <c r="D12" i="166"/>
  <c r="R11" i="166"/>
  <c r="H11" i="166"/>
  <c r="G11" i="166"/>
  <c r="D11" i="166"/>
  <c r="R10" i="166"/>
  <c r="H10" i="166"/>
  <c r="G10" i="166"/>
  <c r="D10" i="166"/>
  <c r="R9" i="166"/>
  <c r="H9" i="166"/>
  <c r="G9" i="166"/>
  <c r="D9" i="166"/>
  <c r="R8" i="166"/>
  <c r="H8" i="166"/>
  <c r="G8" i="166"/>
  <c r="D8" i="166"/>
  <c r="R7" i="166"/>
  <c r="H7" i="166"/>
  <c r="G7" i="166"/>
  <c r="D7" i="166"/>
  <c r="R6" i="166"/>
  <c r="H6" i="166"/>
  <c r="G6" i="166"/>
  <c r="D6" i="166"/>
  <c r="T28" i="165"/>
  <c r="H21" i="165" s="1"/>
  <c r="S28" i="165"/>
  <c r="E26" i="165" s="1"/>
  <c r="D28" i="165"/>
  <c r="R27" i="165"/>
  <c r="G27" i="165"/>
  <c r="E27" i="165"/>
  <c r="D27" i="165"/>
  <c r="R26" i="165"/>
  <c r="G26" i="165"/>
  <c r="D26" i="165"/>
  <c r="R25" i="165"/>
  <c r="G25" i="165"/>
  <c r="E25" i="165"/>
  <c r="D25" i="165"/>
  <c r="R24" i="165"/>
  <c r="G24" i="165"/>
  <c r="E24" i="165"/>
  <c r="D24" i="165"/>
  <c r="R23" i="165"/>
  <c r="G23" i="165"/>
  <c r="D23" i="165"/>
  <c r="R22" i="165"/>
  <c r="G22" i="165"/>
  <c r="E22" i="165"/>
  <c r="D22" i="165"/>
  <c r="R21" i="165"/>
  <c r="G21" i="165"/>
  <c r="E21" i="165"/>
  <c r="D21" i="165"/>
  <c r="R20" i="165"/>
  <c r="G20" i="165"/>
  <c r="E20" i="165"/>
  <c r="D20" i="165"/>
  <c r="R19" i="165"/>
  <c r="G19" i="165"/>
  <c r="E19" i="165"/>
  <c r="D19" i="165"/>
  <c r="R18" i="165"/>
  <c r="G18" i="165"/>
  <c r="E18" i="165"/>
  <c r="D18" i="165"/>
  <c r="R17" i="165"/>
  <c r="G17" i="165"/>
  <c r="E17" i="165"/>
  <c r="D17" i="165"/>
  <c r="R16" i="165"/>
  <c r="G16" i="165"/>
  <c r="E16" i="165"/>
  <c r="D16" i="165"/>
  <c r="R15" i="165"/>
  <c r="G15" i="165"/>
  <c r="E15" i="165"/>
  <c r="D15" i="165"/>
  <c r="R14" i="165"/>
  <c r="G14" i="165"/>
  <c r="E14" i="165"/>
  <c r="D14" i="165"/>
  <c r="R13" i="165"/>
  <c r="G13" i="165"/>
  <c r="E13" i="165"/>
  <c r="D13" i="165"/>
  <c r="R12" i="165"/>
  <c r="G12" i="165"/>
  <c r="E12" i="165"/>
  <c r="D12" i="165"/>
  <c r="R11" i="165"/>
  <c r="G11" i="165"/>
  <c r="E11" i="165"/>
  <c r="D11" i="165"/>
  <c r="R10" i="165"/>
  <c r="G10" i="165"/>
  <c r="E10" i="165"/>
  <c r="D10" i="165"/>
  <c r="R9" i="165"/>
  <c r="H9" i="165"/>
  <c r="G9" i="165"/>
  <c r="E9" i="165"/>
  <c r="D9" i="165"/>
  <c r="R8" i="165"/>
  <c r="G8" i="165"/>
  <c r="E8" i="165"/>
  <c r="D8" i="165"/>
  <c r="R7" i="165"/>
  <c r="G7" i="165"/>
  <c r="E7" i="165"/>
  <c r="D7" i="165"/>
  <c r="R6" i="165"/>
  <c r="G6" i="165"/>
  <c r="E6" i="165"/>
  <c r="D6" i="165"/>
  <c r="T28" i="164"/>
  <c r="G28" i="164" s="1"/>
  <c r="S28" i="164"/>
  <c r="E10" i="164" s="1"/>
  <c r="R27" i="164"/>
  <c r="H27" i="164"/>
  <c r="G27" i="164"/>
  <c r="D27" i="164"/>
  <c r="R26" i="164"/>
  <c r="G26" i="164"/>
  <c r="D26" i="164"/>
  <c r="R25" i="164"/>
  <c r="H25" i="164"/>
  <c r="G25" i="164"/>
  <c r="D25" i="164"/>
  <c r="R24" i="164"/>
  <c r="H24" i="164"/>
  <c r="G24" i="164"/>
  <c r="E24" i="164"/>
  <c r="D24" i="164"/>
  <c r="R23" i="164"/>
  <c r="H23" i="164"/>
  <c r="G23" i="164"/>
  <c r="D23" i="164"/>
  <c r="R22" i="164"/>
  <c r="H22" i="164"/>
  <c r="G22" i="164"/>
  <c r="D22" i="164"/>
  <c r="R21" i="164"/>
  <c r="H21" i="164"/>
  <c r="G21" i="164"/>
  <c r="D21" i="164"/>
  <c r="R20" i="164"/>
  <c r="H20" i="164"/>
  <c r="G20" i="164"/>
  <c r="E20" i="164"/>
  <c r="D20" i="164"/>
  <c r="R19" i="164"/>
  <c r="H19" i="164"/>
  <c r="G19" i="164"/>
  <c r="D19" i="164"/>
  <c r="R18" i="164"/>
  <c r="H18" i="164"/>
  <c r="G18" i="164"/>
  <c r="D18" i="164"/>
  <c r="R17" i="164"/>
  <c r="H17" i="164"/>
  <c r="G17" i="164"/>
  <c r="D17" i="164"/>
  <c r="R16" i="164"/>
  <c r="H16" i="164"/>
  <c r="G16" i="164"/>
  <c r="E16" i="164"/>
  <c r="D16" i="164"/>
  <c r="R15" i="164"/>
  <c r="H15" i="164"/>
  <c r="G15" i="164"/>
  <c r="D15" i="164"/>
  <c r="R14" i="164"/>
  <c r="H14" i="164"/>
  <c r="G14" i="164"/>
  <c r="D14" i="164"/>
  <c r="R13" i="164"/>
  <c r="H13" i="164"/>
  <c r="G13" i="164"/>
  <c r="D13" i="164"/>
  <c r="R12" i="164"/>
  <c r="H12" i="164"/>
  <c r="G12" i="164"/>
  <c r="E12" i="164"/>
  <c r="D12" i="164"/>
  <c r="R11" i="164"/>
  <c r="H11" i="164"/>
  <c r="G11" i="164"/>
  <c r="D11" i="164"/>
  <c r="R10" i="164"/>
  <c r="H10" i="164"/>
  <c r="G10" i="164"/>
  <c r="D10" i="164"/>
  <c r="R9" i="164"/>
  <c r="H9" i="164"/>
  <c r="G9" i="164"/>
  <c r="D9" i="164"/>
  <c r="R8" i="164"/>
  <c r="H8" i="164"/>
  <c r="G8" i="164"/>
  <c r="D8" i="164"/>
  <c r="R7" i="164"/>
  <c r="H7" i="164"/>
  <c r="G7" i="164"/>
  <c r="D7" i="164"/>
  <c r="R6" i="164"/>
  <c r="H6" i="164"/>
  <c r="G6" i="164"/>
  <c r="E6" i="164"/>
  <c r="D6" i="164"/>
  <c r="T28" i="163"/>
  <c r="H19" i="163" s="1"/>
  <c r="S28" i="163"/>
  <c r="D28" i="163" s="1"/>
  <c r="R27" i="163"/>
  <c r="H27" i="163"/>
  <c r="G27" i="163"/>
  <c r="D27" i="163"/>
  <c r="R26" i="163"/>
  <c r="G26" i="163"/>
  <c r="D26" i="163"/>
  <c r="R25" i="163"/>
  <c r="G25" i="163"/>
  <c r="D25" i="163"/>
  <c r="R24" i="163"/>
  <c r="G24" i="163"/>
  <c r="D24" i="163"/>
  <c r="R23" i="163"/>
  <c r="G23" i="163"/>
  <c r="D23" i="163"/>
  <c r="R22" i="163"/>
  <c r="G22" i="163"/>
  <c r="D22" i="163"/>
  <c r="R21" i="163"/>
  <c r="H21" i="163"/>
  <c r="G21" i="163"/>
  <c r="D21" i="163"/>
  <c r="R20" i="163"/>
  <c r="H20" i="163"/>
  <c r="G20" i="163"/>
  <c r="D20" i="163"/>
  <c r="R19" i="163"/>
  <c r="G19" i="163"/>
  <c r="D19" i="163"/>
  <c r="R18" i="163"/>
  <c r="G18" i="163"/>
  <c r="D18" i="163"/>
  <c r="R17" i="163"/>
  <c r="G17" i="163"/>
  <c r="D17" i="163"/>
  <c r="R16" i="163"/>
  <c r="G16" i="163"/>
  <c r="D16" i="163"/>
  <c r="R15" i="163"/>
  <c r="G15" i="163"/>
  <c r="D15" i="163"/>
  <c r="R14" i="163"/>
  <c r="G14" i="163"/>
  <c r="D14" i="163"/>
  <c r="R13" i="163"/>
  <c r="H13" i="163"/>
  <c r="G13" i="163"/>
  <c r="D13" i="163"/>
  <c r="R12" i="163"/>
  <c r="H12" i="163"/>
  <c r="G12" i="163"/>
  <c r="D12" i="163"/>
  <c r="R11" i="163"/>
  <c r="H11" i="163"/>
  <c r="G11" i="163"/>
  <c r="D11" i="163"/>
  <c r="R10" i="163"/>
  <c r="G10" i="163"/>
  <c r="D10" i="163"/>
  <c r="R9" i="163"/>
  <c r="G9" i="163"/>
  <c r="D9" i="163"/>
  <c r="R8" i="163"/>
  <c r="G8" i="163"/>
  <c r="D8" i="163"/>
  <c r="R7" i="163"/>
  <c r="H7" i="163"/>
  <c r="G7" i="163"/>
  <c r="D7" i="163"/>
  <c r="R6" i="163"/>
  <c r="G6" i="163"/>
  <c r="D6" i="163"/>
  <c r="T28" i="162"/>
  <c r="H24" i="162" s="1"/>
  <c r="S28" i="162"/>
  <c r="E13" i="162" s="1"/>
  <c r="G28" i="162"/>
  <c r="R27" i="162"/>
  <c r="G27" i="162"/>
  <c r="R26" i="162"/>
  <c r="G26" i="162"/>
  <c r="R25" i="162"/>
  <c r="H25" i="162"/>
  <c r="G25" i="162"/>
  <c r="R24" i="162"/>
  <c r="G24" i="162"/>
  <c r="R23" i="162"/>
  <c r="H23" i="162"/>
  <c r="G23" i="162"/>
  <c r="R22" i="162"/>
  <c r="H22" i="162"/>
  <c r="G22" i="162"/>
  <c r="E22" i="162"/>
  <c r="R21" i="162"/>
  <c r="G21" i="162"/>
  <c r="R20" i="162"/>
  <c r="G20" i="162"/>
  <c r="R19" i="162"/>
  <c r="G19" i="162"/>
  <c r="E19" i="162"/>
  <c r="R18" i="162"/>
  <c r="G18" i="162"/>
  <c r="E18" i="162"/>
  <c r="R17" i="162"/>
  <c r="G17" i="162"/>
  <c r="R16" i="162"/>
  <c r="H16" i="162"/>
  <c r="G16" i="162"/>
  <c r="R15" i="162"/>
  <c r="H15" i="162"/>
  <c r="G15" i="162"/>
  <c r="R14" i="162"/>
  <c r="G14" i="162"/>
  <c r="R13" i="162"/>
  <c r="H13" i="162"/>
  <c r="G13" i="162"/>
  <c r="R12" i="162"/>
  <c r="G12" i="162"/>
  <c r="R11" i="162"/>
  <c r="G11" i="162"/>
  <c r="R10" i="162"/>
  <c r="G10" i="162"/>
  <c r="R9" i="162"/>
  <c r="H9" i="162"/>
  <c r="G9" i="162"/>
  <c r="R8" i="162"/>
  <c r="H8" i="162"/>
  <c r="G8" i="162"/>
  <c r="R7" i="162"/>
  <c r="H7" i="162"/>
  <c r="G7" i="162"/>
  <c r="R6" i="162"/>
  <c r="H6" i="162"/>
  <c r="G6" i="162"/>
  <c r="E6" i="162"/>
  <c r="T28" i="161"/>
  <c r="G28" i="161" s="1"/>
  <c r="S28" i="161"/>
  <c r="E21" i="161" s="1"/>
  <c r="R27" i="161"/>
  <c r="H27" i="161"/>
  <c r="G27" i="161"/>
  <c r="E27" i="161"/>
  <c r="D27" i="161"/>
  <c r="R26" i="161"/>
  <c r="H26" i="161"/>
  <c r="G26" i="161"/>
  <c r="E26" i="161"/>
  <c r="D26" i="161"/>
  <c r="R25" i="161"/>
  <c r="G25" i="161"/>
  <c r="E25" i="161"/>
  <c r="D25" i="161"/>
  <c r="R24" i="161"/>
  <c r="G24" i="161"/>
  <c r="E24" i="161"/>
  <c r="D24" i="161"/>
  <c r="R23" i="161"/>
  <c r="H23" i="161"/>
  <c r="G23" i="161"/>
  <c r="E23" i="161"/>
  <c r="D23" i="161"/>
  <c r="R22" i="161"/>
  <c r="H22" i="161"/>
  <c r="G22" i="161"/>
  <c r="D22" i="161"/>
  <c r="R21" i="161"/>
  <c r="H21" i="161"/>
  <c r="G21" i="161"/>
  <c r="D21" i="161"/>
  <c r="R20" i="161"/>
  <c r="H20" i="161"/>
  <c r="G20" i="161"/>
  <c r="E20" i="161"/>
  <c r="D20" i="161"/>
  <c r="R19" i="161"/>
  <c r="H19" i="161"/>
  <c r="G19" i="161"/>
  <c r="E19" i="161"/>
  <c r="D19" i="161"/>
  <c r="R18" i="161"/>
  <c r="H18" i="161"/>
  <c r="G18" i="161"/>
  <c r="E18" i="161"/>
  <c r="D18" i="161"/>
  <c r="R17" i="161"/>
  <c r="H17" i="161"/>
  <c r="G17" i="161"/>
  <c r="E17" i="161"/>
  <c r="D17" i="161"/>
  <c r="R16" i="161"/>
  <c r="H16" i="161"/>
  <c r="G16" i="161"/>
  <c r="E16" i="161"/>
  <c r="D16" i="161"/>
  <c r="R15" i="161"/>
  <c r="H15" i="161"/>
  <c r="G15" i="161"/>
  <c r="E15" i="161"/>
  <c r="D15" i="161"/>
  <c r="R14" i="161"/>
  <c r="H14" i="161"/>
  <c r="G14" i="161"/>
  <c r="E14" i="161"/>
  <c r="D14" i="161"/>
  <c r="R13" i="161"/>
  <c r="H13" i="161"/>
  <c r="G13" i="161"/>
  <c r="E13" i="161"/>
  <c r="D13" i="161"/>
  <c r="R12" i="161"/>
  <c r="H12" i="161"/>
  <c r="G12" i="161"/>
  <c r="E12" i="161"/>
  <c r="D12" i="161"/>
  <c r="R11" i="161"/>
  <c r="H11" i="161"/>
  <c r="G11" i="161"/>
  <c r="E11" i="161"/>
  <c r="D11" i="161"/>
  <c r="R10" i="161"/>
  <c r="H10" i="161"/>
  <c r="G10" i="161"/>
  <c r="E10" i="161"/>
  <c r="D10" i="161"/>
  <c r="R9" i="161"/>
  <c r="H9" i="161"/>
  <c r="G9" i="161"/>
  <c r="E9" i="161"/>
  <c r="D9" i="161"/>
  <c r="R8" i="161"/>
  <c r="H8" i="161"/>
  <c r="G8" i="161"/>
  <c r="E8" i="161"/>
  <c r="D8" i="161"/>
  <c r="R7" i="161"/>
  <c r="H7" i="161"/>
  <c r="G7" i="161"/>
  <c r="E7" i="161"/>
  <c r="D7" i="161"/>
  <c r="R6" i="161"/>
  <c r="H6" i="161"/>
  <c r="G6" i="161"/>
  <c r="E6" i="161"/>
  <c r="D6" i="161"/>
  <c r="T28" i="160"/>
  <c r="H27" i="160" s="1"/>
  <c r="S28" i="160"/>
  <c r="E25" i="160" s="1"/>
  <c r="D28" i="160"/>
  <c r="R27" i="160"/>
  <c r="G27" i="160"/>
  <c r="E27" i="160"/>
  <c r="D27" i="160"/>
  <c r="R26" i="160"/>
  <c r="H26" i="160"/>
  <c r="G26" i="160"/>
  <c r="D26" i="160"/>
  <c r="R25" i="160"/>
  <c r="G25" i="160"/>
  <c r="D25" i="160"/>
  <c r="R24" i="160"/>
  <c r="G24" i="160"/>
  <c r="E24" i="160"/>
  <c r="D24" i="160"/>
  <c r="R23" i="160"/>
  <c r="G23" i="160"/>
  <c r="E23" i="160"/>
  <c r="D23" i="160"/>
  <c r="R22" i="160"/>
  <c r="G22" i="160"/>
  <c r="E22" i="160"/>
  <c r="D22" i="160"/>
  <c r="R21" i="160"/>
  <c r="G21" i="160"/>
  <c r="D21" i="160"/>
  <c r="R20" i="160"/>
  <c r="G20" i="160"/>
  <c r="D20" i="160"/>
  <c r="R19" i="160"/>
  <c r="G19" i="160"/>
  <c r="E19" i="160"/>
  <c r="D19" i="160"/>
  <c r="R18" i="160"/>
  <c r="G18" i="160"/>
  <c r="E18" i="160"/>
  <c r="D18" i="160"/>
  <c r="R17" i="160"/>
  <c r="H17" i="160"/>
  <c r="G17" i="160"/>
  <c r="E17" i="160"/>
  <c r="D17" i="160"/>
  <c r="R16" i="160"/>
  <c r="G16" i="160"/>
  <c r="D16" i="160"/>
  <c r="R15" i="160"/>
  <c r="H15" i="160"/>
  <c r="G15" i="160"/>
  <c r="D15" i="160"/>
  <c r="R14" i="160"/>
  <c r="G14" i="160"/>
  <c r="E14" i="160"/>
  <c r="D14" i="160"/>
  <c r="R13" i="160"/>
  <c r="G13" i="160"/>
  <c r="E13" i="160"/>
  <c r="D13" i="160"/>
  <c r="R12" i="160"/>
  <c r="G12" i="160"/>
  <c r="E12" i="160"/>
  <c r="D12" i="160"/>
  <c r="R11" i="160"/>
  <c r="G11" i="160"/>
  <c r="D11" i="160"/>
  <c r="R10" i="160"/>
  <c r="H10" i="160"/>
  <c r="G10" i="160"/>
  <c r="E10" i="160"/>
  <c r="D10" i="160"/>
  <c r="R9" i="160"/>
  <c r="G9" i="160"/>
  <c r="E9" i="160"/>
  <c r="D9" i="160"/>
  <c r="R8" i="160"/>
  <c r="G8" i="160"/>
  <c r="E8" i="160"/>
  <c r="D8" i="160"/>
  <c r="R7" i="160"/>
  <c r="H7" i="160"/>
  <c r="G7" i="160"/>
  <c r="E7" i="160"/>
  <c r="D7" i="160"/>
  <c r="R6" i="160"/>
  <c r="G6" i="160"/>
  <c r="D6" i="160"/>
  <c r="T28" i="159"/>
  <c r="H25" i="159" s="1"/>
  <c r="S28" i="159"/>
  <c r="E26" i="159" s="1"/>
  <c r="R27" i="159"/>
  <c r="G27" i="159"/>
  <c r="D27" i="159"/>
  <c r="R26" i="159"/>
  <c r="G26" i="159"/>
  <c r="D26" i="159"/>
  <c r="R25" i="159"/>
  <c r="G25" i="159"/>
  <c r="D25" i="159"/>
  <c r="R24" i="159"/>
  <c r="G24" i="159"/>
  <c r="D24" i="159"/>
  <c r="R23" i="159"/>
  <c r="G23" i="159"/>
  <c r="D23" i="159"/>
  <c r="R22" i="159"/>
  <c r="G22" i="159"/>
  <c r="D22" i="159"/>
  <c r="R21" i="159"/>
  <c r="G21" i="159"/>
  <c r="D21" i="159"/>
  <c r="R20" i="159"/>
  <c r="G20" i="159"/>
  <c r="D20" i="159"/>
  <c r="R19" i="159"/>
  <c r="G19" i="159"/>
  <c r="D19" i="159"/>
  <c r="R18" i="159"/>
  <c r="H18" i="159"/>
  <c r="G18" i="159"/>
  <c r="D18" i="159"/>
  <c r="R17" i="159"/>
  <c r="G17" i="159"/>
  <c r="D17" i="159"/>
  <c r="R16" i="159"/>
  <c r="G16" i="159"/>
  <c r="D16" i="159"/>
  <c r="R15" i="159"/>
  <c r="H15" i="159"/>
  <c r="G15" i="159"/>
  <c r="D15" i="159"/>
  <c r="R14" i="159"/>
  <c r="G14" i="159"/>
  <c r="D14" i="159"/>
  <c r="R13" i="159"/>
  <c r="G13" i="159"/>
  <c r="D13" i="159"/>
  <c r="R12" i="159"/>
  <c r="H12" i="159"/>
  <c r="G12" i="159"/>
  <c r="D12" i="159"/>
  <c r="R11" i="159"/>
  <c r="G11" i="159"/>
  <c r="E11" i="159"/>
  <c r="D11" i="159"/>
  <c r="R10" i="159"/>
  <c r="G10" i="159"/>
  <c r="D10" i="159"/>
  <c r="R9" i="159"/>
  <c r="G9" i="159"/>
  <c r="D9" i="159"/>
  <c r="R8" i="159"/>
  <c r="H8" i="159"/>
  <c r="G8" i="159"/>
  <c r="D8" i="159"/>
  <c r="R7" i="159"/>
  <c r="G7" i="159"/>
  <c r="D7" i="159"/>
  <c r="R6" i="159"/>
  <c r="G6" i="159"/>
  <c r="D6" i="159"/>
  <c r="T28" i="158"/>
  <c r="G28" i="158" s="1"/>
  <c r="S28" i="158"/>
  <c r="E16" i="158" s="1"/>
  <c r="R27" i="158"/>
  <c r="G27" i="158"/>
  <c r="D27" i="158"/>
  <c r="R26" i="158"/>
  <c r="G26" i="158"/>
  <c r="D26" i="158"/>
  <c r="R25" i="158"/>
  <c r="G25" i="158"/>
  <c r="D25" i="158"/>
  <c r="R24" i="158"/>
  <c r="H24" i="158"/>
  <c r="G24" i="158"/>
  <c r="D24" i="158"/>
  <c r="R23" i="158"/>
  <c r="G23" i="158"/>
  <c r="D23" i="158"/>
  <c r="R22" i="158"/>
  <c r="H22" i="158"/>
  <c r="G22" i="158"/>
  <c r="D22" i="158"/>
  <c r="R21" i="158"/>
  <c r="H21" i="158"/>
  <c r="G21" i="158"/>
  <c r="D21" i="158"/>
  <c r="R20" i="158"/>
  <c r="G20" i="158"/>
  <c r="D20" i="158"/>
  <c r="R19" i="158"/>
  <c r="H19" i="158"/>
  <c r="G19" i="158"/>
  <c r="D19" i="158"/>
  <c r="R18" i="158"/>
  <c r="G18" i="158"/>
  <c r="D18" i="158"/>
  <c r="R17" i="158"/>
  <c r="G17" i="158"/>
  <c r="D17" i="158"/>
  <c r="R16" i="158"/>
  <c r="H16" i="158"/>
  <c r="G16" i="158"/>
  <c r="D16" i="158"/>
  <c r="R15" i="158"/>
  <c r="G15" i="158"/>
  <c r="D15" i="158"/>
  <c r="R14" i="158"/>
  <c r="H14" i="158"/>
  <c r="G14" i="158"/>
  <c r="D14" i="158"/>
  <c r="R13" i="158"/>
  <c r="H13" i="158"/>
  <c r="G13" i="158"/>
  <c r="D13" i="158"/>
  <c r="R12" i="158"/>
  <c r="G12" i="158"/>
  <c r="D12" i="158"/>
  <c r="R11" i="158"/>
  <c r="H11" i="158"/>
  <c r="G11" i="158"/>
  <c r="D11" i="158"/>
  <c r="R10" i="158"/>
  <c r="G10" i="158"/>
  <c r="D10" i="158"/>
  <c r="R9" i="158"/>
  <c r="G9" i="158"/>
  <c r="D9" i="158"/>
  <c r="R8" i="158"/>
  <c r="H8" i="158"/>
  <c r="G8" i="158"/>
  <c r="D8" i="158"/>
  <c r="R7" i="158"/>
  <c r="G7" i="158"/>
  <c r="D7" i="158"/>
  <c r="R6" i="158"/>
  <c r="H6" i="158"/>
  <c r="G6" i="158"/>
  <c r="D6" i="158"/>
  <c r="T28" i="157"/>
  <c r="H26" i="157" s="1"/>
  <c r="S28" i="157"/>
  <c r="E22" i="157" s="1"/>
  <c r="R27" i="157"/>
  <c r="G27" i="157"/>
  <c r="D27" i="157"/>
  <c r="R26" i="157"/>
  <c r="G26" i="157"/>
  <c r="E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E20" i="157"/>
  <c r="D20" i="157"/>
  <c r="R19" i="157"/>
  <c r="G19" i="157"/>
  <c r="E19" i="157"/>
  <c r="D19" i="157"/>
  <c r="R18" i="157"/>
  <c r="G18" i="157"/>
  <c r="E18" i="157"/>
  <c r="D18" i="157"/>
  <c r="R17" i="157"/>
  <c r="G17" i="157"/>
  <c r="D17" i="157"/>
  <c r="R16" i="157"/>
  <c r="H16" i="157"/>
  <c r="G16" i="157"/>
  <c r="E16" i="157"/>
  <c r="D16" i="157"/>
  <c r="R15" i="157"/>
  <c r="H15" i="157"/>
  <c r="G15" i="157"/>
  <c r="E15" i="157"/>
  <c r="D15" i="157"/>
  <c r="R14" i="157"/>
  <c r="G14" i="157"/>
  <c r="D14" i="157"/>
  <c r="R13" i="157"/>
  <c r="H13" i="157"/>
  <c r="G13" i="157"/>
  <c r="E13" i="157"/>
  <c r="D13" i="157"/>
  <c r="R12" i="157"/>
  <c r="G12" i="157"/>
  <c r="E12" i="157"/>
  <c r="D12" i="157"/>
  <c r="R11" i="157"/>
  <c r="G11" i="157"/>
  <c r="E11" i="157"/>
  <c r="D11" i="157"/>
  <c r="R10" i="157"/>
  <c r="H10" i="157"/>
  <c r="G10" i="157"/>
  <c r="E10" i="157"/>
  <c r="D10" i="157"/>
  <c r="R9" i="157"/>
  <c r="G9" i="157"/>
  <c r="D9" i="157"/>
  <c r="R8" i="157"/>
  <c r="H8" i="157"/>
  <c r="G8" i="157"/>
  <c r="E8" i="157"/>
  <c r="D8" i="157"/>
  <c r="R7" i="157"/>
  <c r="H7" i="157"/>
  <c r="G7" i="157"/>
  <c r="E7" i="157"/>
  <c r="D7" i="157"/>
  <c r="R6" i="157"/>
  <c r="G6" i="157"/>
  <c r="D6" i="157"/>
  <c r="T28" i="156"/>
  <c r="H27" i="156" s="1"/>
  <c r="S28" i="156"/>
  <c r="D28" i="156" s="1"/>
  <c r="G28" i="156"/>
  <c r="R27" i="156"/>
  <c r="G27" i="156"/>
  <c r="D27" i="156"/>
  <c r="R26" i="156"/>
  <c r="G26" i="156"/>
  <c r="D26" i="156"/>
  <c r="R25" i="156"/>
  <c r="H25" i="156"/>
  <c r="G25" i="156"/>
  <c r="D25" i="156"/>
  <c r="R24" i="156"/>
  <c r="G24" i="156"/>
  <c r="D24" i="156"/>
  <c r="R23" i="156"/>
  <c r="G23" i="156"/>
  <c r="D23" i="156"/>
  <c r="R22" i="156"/>
  <c r="G22" i="156"/>
  <c r="D22" i="156"/>
  <c r="R21" i="156"/>
  <c r="G21" i="156"/>
  <c r="D21" i="156"/>
  <c r="R20" i="156"/>
  <c r="G20" i="156"/>
  <c r="D20" i="156"/>
  <c r="R19" i="156"/>
  <c r="G19" i="156"/>
  <c r="E19" i="156"/>
  <c r="D19" i="156"/>
  <c r="R18" i="156"/>
  <c r="H18" i="156"/>
  <c r="G18" i="156"/>
  <c r="D18" i="156"/>
  <c r="R17" i="156"/>
  <c r="H17" i="156"/>
  <c r="G17" i="156"/>
  <c r="D17" i="156"/>
  <c r="R16" i="156"/>
  <c r="H16" i="156"/>
  <c r="G16" i="156"/>
  <c r="D16" i="156"/>
  <c r="R15" i="156"/>
  <c r="H15" i="156"/>
  <c r="G15" i="156"/>
  <c r="D15" i="156"/>
  <c r="R14" i="156"/>
  <c r="H14" i="156"/>
  <c r="G14" i="156"/>
  <c r="D14" i="156"/>
  <c r="R13" i="156"/>
  <c r="H13" i="156"/>
  <c r="G13" i="156"/>
  <c r="E13" i="156"/>
  <c r="D13" i="156"/>
  <c r="R12" i="156"/>
  <c r="H12" i="156"/>
  <c r="G12" i="156"/>
  <c r="E12" i="156"/>
  <c r="D12" i="156"/>
  <c r="R11" i="156"/>
  <c r="H11" i="156"/>
  <c r="G11" i="156"/>
  <c r="D11" i="156"/>
  <c r="R10" i="156"/>
  <c r="H10" i="156"/>
  <c r="G10" i="156"/>
  <c r="D10" i="156"/>
  <c r="R9" i="156"/>
  <c r="H9" i="156"/>
  <c r="G9" i="156"/>
  <c r="D9" i="156"/>
  <c r="R8" i="156"/>
  <c r="H8" i="156"/>
  <c r="G8" i="156"/>
  <c r="D8" i="156"/>
  <c r="R7" i="156"/>
  <c r="H7" i="156"/>
  <c r="G7" i="156"/>
  <c r="D7" i="156"/>
  <c r="R6" i="156"/>
  <c r="H6" i="156"/>
  <c r="G6" i="156"/>
  <c r="E6" i="156"/>
  <c r="D6" i="156"/>
  <c r="T28" i="155"/>
  <c r="G28" i="155" s="1"/>
  <c r="S28" i="155"/>
  <c r="E25" i="155" s="1"/>
  <c r="R27" i="155"/>
  <c r="H27" i="155"/>
  <c r="G27" i="155"/>
  <c r="D27" i="155"/>
  <c r="R26" i="155"/>
  <c r="G26" i="155"/>
  <c r="D26" i="155"/>
  <c r="R25" i="155"/>
  <c r="H25" i="155"/>
  <c r="G25" i="155"/>
  <c r="D25" i="155"/>
  <c r="R24" i="155"/>
  <c r="H24" i="155"/>
  <c r="G24" i="155"/>
  <c r="D24" i="155"/>
  <c r="R23" i="155"/>
  <c r="G23" i="155"/>
  <c r="D23" i="155"/>
  <c r="R22" i="155"/>
  <c r="H22" i="155"/>
  <c r="G22" i="155"/>
  <c r="D22" i="155"/>
  <c r="R21" i="155"/>
  <c r="H21" i="155"/>
  <c r="G21" i="155"/>
  <c r="D21" i="155"/>
  <c r="R20" i="155"/>
  <c r="H20" i="155"/>
  <c r="G20" i="155"/>
  <c r="D20" i="155"/>
  <c r="R19" i="155"/>
  <c r="H19" i="155"/>
  <c r="G19" i="155"/>
  <c r="D19" i="155"/>
  <c r="R18" i="155"/>
  <c r="H18" i="155"/>
  <c r="G18" i="155"/>
  <c r="D18" i="155"/>
  <c r="R17" i="155"/>
  <c r="H17" i="155"/>
  <c r="G17" i="155"/>
  <c r="D17" i="155"/>
  <c r="R16" i="155"/>
  <c r="H16" i="155"/>
  <c r="G16" i="155"/>
  <c r="D16" i="155"/>
  <c r="R15" i="155"/>
  <c r="H15" i="155"/>
  <c r="G15" i="155"/>
  <c r="D15" i="155"/>
  <c r="R14" i="155"/>
  <c r="H14" i="155"/>
  <c r="G14" i="155"/>
  <c r="D14" i="155"/>
  <c r="R13" i="155"/>
  <c r="H13" i="155"/>
  <c r="G13" i="155"/>
  <c r="D13" i="155"/>
  <c r="R12" i="155"/>
  <c r="H12" i="155"/>
  <c r="G12" i="155"/>
  <c r="D12" i="155"/>
  <c r="R11" i="155"/>
  <c r="H11" i="155"/>
  <c r="G11" i="155"/>
  <c r="E11" i="155"/>
  <c r="D11" i="155"/>
  <c r="R10" i="155"/>
  <c r="H10" i="155"/>
  <c r="G10" i="155"/>
  <c r="D10" i="155"/>
  <c r="R9" i="155"/>
  <c r="H9" i="155"/>
  <c r="G9" i="155"/>
  <c r="D9" i="155"/>
  <c r="R8" i="155"/>
  <c r="H8" i="155"/>
  <c r="G8" i="155"/>
  <c r="D8" i="155"/>
  <c r="R7" i="155"/>
  <c r="H7" i="155"/>
  <c r="G7" i="155"/>
  <c r="D7" i="155"/>
  <c r="R6" i="155"/>
  <c r="H6" i="155"/>
  <c r="G6" i="155"/>
  <c r="D6" i="155"/>
  <c r="T28" i="154"/>
  <c r="H25" i="154" s="1"/>
  <c r="S28" i="154"/>
  <c r="E23" i="154" s="1"/>
  <c r="R27" i="154"/>
  <c r="G27" i="154"/>
  <c r="D27" i="154"/>
  <c r="R26" i="154"/>
  <c r="G26" i="154"/>
  <c r="E26" i="154"/>
  <c r="D26" i="154"/>
  <c r="R25" i="154"/>
  <c r="G25" i="154"/>
  <c r="D25" i="154"/>
  <c r="R24" i="154"/>
  <c r="G24" i="154"/>
  <c r="D24" i="154"/>
  <c r="R23" i="154"/>
  <c r="H23" i="154"/>
  <c r="G23" i="154"/>
  <c r="D23" i="154"/>
  <c r="R22" i="154"/>
  <c r="G22" i="154"/>
  <c r="D22" i="154"/>
  <c r="R21" i="154"/>
  <c r="G21" i="154"/>
  <c r="D21" i="154"/>
  <c r="R20" i="154"/>
  <c r="H20" i="154"/>
  <c r="G20" i="154"/>
  <c r="D20" i="154"/>
  <c r="R19" i="154"/>
  <c r="G19" i="154"/>
  <c r="E19" i="154"/>
  <c r="D19" i="154"/>
  <c r="R18" i="154"/>
  <c r="H18" i="154"/>
  <c r="G18" i="154"/>
  <c r="E18" i="154"/>
  <c r="D18" i="154"/>
  <c r="R17" i="154"/>
  <c r="H17" i="154"/>
  <c r="G17" i="154"/>
  <c r="D17" i="154"/>
  <c r="R16" i="154"/>
  <c r="H16" i="154"/>
  <c r="G16" i="154"/>
  <c r="D16" i="154"/>
  <c r="R15" i="154"/>
  <c r="H15" i="154"/>
  <c r="G15" i="154"/>
  <c r="D15" i="154"/>
  <c r="R14" i="154"/>
  <c r="H14" i="154"/>
  <c r="G14" i="154"/>
  <c r="D14" i="154"/>
  <c r="R13" i="154"/>
  <c r="H13" i="154"/>
  <c r="G13" i="154"/>
  <c r="D13" i="154"/>
  <c r="R12" i="154"/>
  <c r="H12" i="154"/>
  <c r="G12" i="154"/>
  <c r="D12" i="154"/>
  <c r="R11" i="154"/>
  <c r="H11" i="154"/>
  <c r="G11" i="154"/>
  <c r="E11" i="154"/>
  <c r="D11" i="154"/>
  <c r="R10" i="154"/>
  <c r="H10" i="154"/>
  <c r="G10" i="154"/>
  <c r="E10" i="154"/>
  <c r="D10" i="154"/>
  <c r="R9" i="154"/>
  <c r="H9" i="154"/>
  <c r="G9" i="154"/>
  <c r="D9" i="154"/>
  <c r="R8" i="154"/>
  <c r="H8" i="154"/>
  <c r="G8" i="154"/>
  <c r="D8" i="154"/>
  <c r="R7" i="154"/>
  <c r="H7" i="154"/>
  <c r="G7" i="154"/>
  <c r="D7" i="154"/>
  <c r="R6" i="154"/>
  <c r="H6" i="154"/>
  <c r="G6" i="154"/>
  <c r="D6" i="154"/>
  <c r="T28" i="153"/>
  <c r="H20" i="153" s="1"/>
  <c r="S28" i="153"/>
  <c r="E25" i="153" s="1"/>
  <c r="D28" i="153"/>
  <c r="R27" i="153"/>
  <c r="G27" i="153"/>
  <c r="D27" i="153"/>
  <c r="R26" i="153"/>
  <c r="G26" i="153"/>
  <c r="D26" i="153"/>
  <c r="R25" i="153"/>
  <c r="G25" i="153"/>
  <c r="D25" i="153"/>
  <c r="R24" i="153"/>
  <c r="G24" i="153"/>
  <c r="E24" i="153"/>
  <c r="D24" i="153"/>
  <c r="R23" i="153"/>
  <c r="G23" i="153"/>
  <c r="D23" i="153"/>
  <c r="R22" i="153"/>
  <c r="G22" i="153"/>
  <c r="D22" i="153"/>
  <c r="R21" i="153"/>
  <c r="G21" i="153"/>
  <c r="E21" i="153"/>
  <c r="D21" i="153"/>
  <c r="R20" i="153"/>
  <c r="G20" i="153"/>
  <c r="D20" i="153"/>
  <c r="R19" i="153"/>
  <c r="G19" i="153"/>
  <c r="E19" i="153"/>
  <c r="D19" i="153"/>
  <c r="R18" i="153"/>
  <c r="G18" i="153"/>
  <c r="D18" i="153"/>
  <c r="R17" i="153"/>
  <c r="G17" i="153"/>
  <c r="D17" i="153"/>
  <c r="R16" i="153"/>
  <c r="G16" i="153"/>
  <c r="E16" i="153"/>
  <c r="D16" i="153"/>
  <c r="R15" i="153"/>
  <c r="G15" i="153"/>
  <c r="D15" i="153"/>
  <c r="R14" i="153"/>
  <c r="G14" i="153"/>
  <c r="D14" i="153"/>
  <c r="R13" i="153"/>
  <c r="G13" i="153"/>
  <c r="E13" i="153"/>
  <c r="D13" i="153"/>
  <c r="R12" i="153"/>
  <c r="G12" i="153"/>
  <c r="D12" i="153"/>
  <c r="R11" i="153"/>
  <c r="G11" i="153"/>
  <c r="E11" i="153"/>
  <c r="D11" i="153"/>
  <c r="R10" i="153"/>
  <c r="G10" i="153"/>
  <c r="D10" i="153"/>
  <c r="R9" i="153"/>
  <c r="G9" i="153"/>
  <c r="D9" i="153"/>
  <c r="R8" i="153"/>
  <c r="G8" i="153"/>
  <c r="E8" i="153"/>
  <c r="D8" i="153"/>
  <c r="R7" i="153"/>
  <c r="G7" i="153"/>
  <c r="D7" i="153"/>
  <c r="R6" i="153"/>
  <c r="G6" i="153"/>
  <c r="D6" i="153"/>
  <c r="T28" i="152"/>
  <c r="H13" i="152" s="1"/>
  <c r="S28" i="152"/>
  <c r="E26" i="152" s="1"/>
  <c r="D28" i="152"/>
  <c r="R27" i="152"/>
  <c r="G27" i="152"/>
  <c r="D27" i="152"/>
  <c r="R26" i="152"/>
  <c r="G26" i="152"/>
  <c r="D26" i="152"/>
  <c r="R25" i="152"/>
  <c r="G25" i="152"/>
  <c r="E25" i="152"/>
  <c r="D25" i="152"/>
  <c r="R24" i="152"/>
  <c r="G24" i="152"/>
  <c r="D24" i="152"/>
  <c r="R23" i="152"/>
  <c r="G23" i="152"/>
  <c r="D23" i="152"/>
  <c r="R22" i="152"/>
  <c r="G22" i="152"/>
  <c r="E22" i="152"/>
  <c r="D22" i="152"/>
  <c r="R21" i="152"/>
  <c r="G21" i="152"/>
  <c r="D21" i="152"/>
  <c r="R20" i="152"/>
  <c r="G20" i="152"/>
  <c r="D20" i="152"/>
  <c r="R19" i="152"/>
  <c r="G19" i="152"/>
  <c r="E19" i="152"/>
  <c r="D19" i="152"/>
  <c r="R18" i="152"/>
  <c r="H18" i="152"/>
  <c r="G18" i="152"/>
  <c r="E18" i="152"/>
  <c r="D18" i="152"/>
  <c r="R17" i="152"/>
  <c r="G17" i="152"/>
  <c r="E17" i="152"/>
  <c r="D17" i="152"/>
  <c r="R16" i="152"/>
  <c r="G16" i="152"/>
  <c r="E16" i="152"/>
  <c r="D16" i="152"/>
  <c r="R15" i="152"/>
  <c r="G15" i="152"/>
  <c r="E15" i="152"/>
  <c r="D15" i="152"/>
  <c r="R14" i="152"/>
  <c r="G14" i="152"/>
  <c r="E14" i="152"/>
  <c r="D14" i="152"/>
  <c r="R13" i="152"/>
  <c r="G13" i="152"/>
  <c r="E13" i="152"/>
  <c r="D13" i="152"/>
  <c r="R12" i="152"/>
  <c r="G12" i="152"/>
  <c r="E12" i="152"/>
  <c r="D12" i="152"/>
  <c r="R11" i="152"/>
  <c r="G11" i="152"/>
  <c r="E11" i="152"/>
  <c r="D11" i="152"/>
  <c r="R10" i="152"/>
  <c r="G10" i="152"/>
  <c r="E10" i="152"/>
  <c r="D10" i="152"/>
  <c r="R9" i="152"/>
  <c r="G9" i="152"/>
  <c r="E9" i="152"/>
  <c r="D9" i="152"/>
  <c r="R8" i="152"/>
  <c r="G8" i="152"/>
  <c r="E8" i="152"/>
  <c r="D8" i="152"/>
  <c r="R7" i="152"/>
  <c r="G7" i="152"/>
  <c r="E7" i="152"/>
  <c r="D7" i="152"/>
  <c r="R6" i="152"/>
  <c r="G6" i="152"/>
  <c r="E6" i="152"/>
  <c r="D6" i="152"/>
  <c r="T28" i="151"/>
  <c r="H24" i="151" s="1"/>
  <c r="S28" i="151"/>
  <c r="D28" i="151" s="1"/>
  <c r="G28" i="151"/>
  <c r="R27" i="151"/>
  <c r="G27" i="151"/>
  <c r="E27" i="151"/>
  <c r="D27" i="151"/>
  <c r="R26" i="151"/>
  <c r="H26" i="151"/>
  <c r="G26" i="151"/>
  <c r="E26" i="151"/>
  <c r="D26" i="151"/>
  <c r="R25" i="151"/>
  <c r="G25" i="151"/>
  <c r="E25" i="151"/>
  <c r="D25" i="151"/>
  <c r="R24" i="151"/>
  <c r="G24" i="151"/>
  <c r="D24" i="151"/>
  <c r="R23" i="151"/>
  <c r="H23" i="151"/>
  <c r="G23" i="151"/>
  <c r="E23" i="151"/>
  <c r="D23" i="151"/>
  <c r="R22" i="151"/>
  <c r="G22" i="151"/>
  <c r="E22" i="151"/>
  <c r="D22" i="151"/>
  <c r="R21" i="151"/>
  <c r="H21" i="151"/>
  <c r="G21" i="151"/>
  <c r="E21" i="151"/>
  <c r="D21" i="151"/>
  <c r="R20" i="151"/>
  <c r="H20" i="151"/>
  <c r="G20" i="151"/>
  <c r="E20" i="151"/>
  <c r="D20" i="151"/>
  <c r="R19" i="151"/>
  <c r="G19" i="151"/>
  <c r="E19" i="151"/>
  <c r="D19" i="151"/>
  <c r="R18" i="151"/>
  <c r="H18" i="151"/>
  <c r="G18" i="151"/>
  <c r="E18" i="151"/>
  <c r="D18" i="151"/>
  <c r="R17" i="151"/>
  <c r="G17" i="151"/>
  <c r="E17" i="151"/>
  <c r="D17" i="151"/>
  <c r="R16" i="151"/>
  <c r="G16" i="151"/>
  <c r="E16" i="151"/>
  <c r="D16" i="151"/>
  <c r="R15" i="151"/>
  <c r="H15" i="151"/>
  <c r="G15" i="151"/>
  <c r="E15" i="151"/>
  <c r="D15" i="151"/>
  <c r="R14" i="151"/>
  <c r="G14" i="151"/>
  <c r="E14" i="151"/>
  <c r="D14" i="151"/>
  <c r="R13" i="151"/>
  <c r="H13" i="151"/>
  <c r="G13" i="151"/>
  <c r="E13" i="151"/>
  <c r="D13" i="151"/>
  <c r="R12" i="151"/>
  <c r="H12" i="151"/>
  <c r="G12" i="151"/>
  <c r="E12" i="151"/>
  <c r="D12" i="151"/>
  <c r="R11" i="151"/>
  <c r="G11" i="151"/>
  <c r="E11" i="151"/>
  <c r="D11" i="151"/>
  <c r="R10" i="151"/>
  <c r="H10" i="151"/>
  <c r="G10" i="151"/>
  <c r="E10" i="151"/>
  <c r="D10" i="151"/>
  <c r="R9" i="151"/>
  <c r="G9" i="151"/>
  <c r="E9" i="151"/>
  <c r="D9" i="151"/>
  <c r="R8" i="151"/>
  <c r="G8" i="151"/>
  <c r="E8" i="151"/>
  <c r="D8" i="151"/>
  <c r="R7" i="151"/>
  <c r="H7" i="151"/>
  <c r="G7" i="151"/>
  <c r="E7" i="151"/>
  <c r="D7" i="151"/>
  <c r="R6" i="151"/>
  <c r="G6" i="151"/>
  <c r="E6" i="151"/>
  <c r="D6" i="151"/>
  <c r="T28" i="150"/>
  <c r="H26" i="150" s="1"/>
  <c r="S28" i="150"/>
  <c r="E19" i="150" s="1"/>
  <c r="G28" i="150"/>
  <c r="R27" i="150"/>
  <c r="H27" i="150"/>
  <c r="G27" i="150"/>
  <c r="D27" i="150"/>
  <c r="R26" i="150"/>
  <c r="G26" i="150"/>
  <c r="D26" i="150"/>
  <c r="R25" i="150"/>
  <c r="H25" i="150"/>
  <c r="G25" i="150"/>
  <c r="D25" i="150"/>
  <c r="R24" i="150"/>
  <c r="G24" i="150"/>
  <c r="D24" i="150"/>
  <c r="R23" i="150"/>
  <c r="H23" i="150"/>
  <c r="G23" i="150"/>
  <c r="D23" i="150"/>
  <c r="R22" i="150"/>
  <c r="H22" i="150"/>
  <c r="G22" i="150"/>
  <c r="D22" i="150"/>
  <c r="R21" i="150"/>
  <c r="H21" i="150"/>
  <c r="G21" i="150"/>
  <c r="D21" i="150"/>
  <c r="R20" i="150"/>
  <c r="H20" i="150"/>
  <c r="G20" i="150"/>
  <c r="D20" i="150"/>
  <c r="R19" i="150"/>
  <c r="H19" i="150"/>
  <c r="G19" i="150"/>
  <c r="D19" i="150"/>
  <c r="R18" i="150"/>
  <c r="G18" i="150"/>
  <c r="D18" i="150"/>
  <c r="R17" i="150"/>
  <c r="H17" i="150"/>
  <c r="G17" i="150"/>
  <c r="D17" i="150"/>
  <c r="R16" i="150"/>
  <c r="G16" i="150"/>
  <c r="D16" i="150"/>
  <c r="R15" i="150"/>
  <c r="H15" i="150"/>
  <c r="G15" i="150"/>
  <c r="D15" i="150"/>
  <c r="R14" i="150"/>
  <c r="H14" i="150"/>
  <c r="G14" i="150"/>
  <c r="D14" i="150"/>
  <c r="R13" i="150"/>
  <c r="H13" i="150"/>
  <c r="G13" i="150"/>
  <c r="D13" i="150"/>
  <c r="R12" i="150"/>
  <c r="H12" i="150"/>
  <c r="G12" i="150"/>
  <c r="D12" i="150"/>
  <c r="R11" i="150"/>
  <c r="H11" i="150"/>
  <c r="G11" i="150"/>
  <c r="D11" i="150"/>
  <c r="R10" i="150"/>
  <c r="G10" i="150"/>
  <c r="D10" i="150"/>
  <c r="R9" i="150"/>
  <c r="H9" i="150"/>
  <c r="G9" i="150"/>
  <c r="D9" i="150"/>
  <c r="R8" i="150"/>
  <c r="G8" i="150"/>
  <c r="D8" i="150"/>
  <c r="R7" i="150"/>
  <c r="H7" i="150"/>
  <c r="G7" i="150"/>
  <c r="D7" i="150"/>
  <c r="R6" i="150"/>
  <c r="H6" i="150"/>
  <c r="G6" i="150"/>
  <c r="D6" i="150"/>
  <c r="E19" i="203" l="1"/>
  <c r="E23" i="203"/>
  <c r="E27" i="203"/>
  <c r="E22" i="203"/>
  <c r="E26" i="203"/>
  <c r="E21" i="203"/>
  <c r="E25" i="203"/>
  <c r="H11" i="200"/>
  <c r="G28" i="200"/>
  <c r="H20" i="200"/>
  <c r="H16" i="200"/>
  <c r="H19" i="200"/>
  <c r="E15" i="200"/>
  <c r="E27" i="200"/>
  <c r="E16" i="200"/>
  <c r="E20" i="200"/>
  <c r="H24" i="167"/>
  <c r="H12" i="167"/>
  <c r="H25" i="167"/>
  <c r="H9" i="167"/>
  <c r="H20" i="167"/>
  <c r="H8" i="167"/>
  <c r="H17" i="167"/>
  <c r="H21" i="167"/>
  <c r="H16" i="167"/>
  <c r="E25" i="167"/>
  <c r="E26" i="167"/>
  <c r="E19" i="167"/>
  <c r="E24" i="167"/>
  <c r="H27" i="221"/>
  <c r="H22" i="221"/>
  <c r="H26" i="221"/>
  <c r="E17" i="221"/>
  <c r="E23" i="221"/>
  <c r="D28" i="221"/>
  <c r="E14" i="221"/>
  <c r="E20" i="221"/>
  <c r="H7" i="220"/>
  <c r="H12" i="220"/>
  <c r="H15" i="220"/>
  <c r="H22" i="220"/>
  <c r="H6" i="220"/>
  <c r="H14" i="220"/>
  <c r="H21" i="220"/>
  <c r="H7" i="219"/>
  <c r="H6" i="219"/>
  <c r="H10" i="219"/>
  <c r="H13" i="219"/>
  <c r="H16" i="219"/>
  <c r="H19" i="219"/>
  <c r="H22" i="219"/>
  <c r="H25" i="219"/>
  <c r="E13" i="219"/>
  <c r="E21" i="219"/>
  <c r="E6" i="219"/>
  <c r="E12" i="219"/>
  <c r="E20" i="219"/>
  <c r="E27" i="219"/>
  <c r="E11" i="219"/>
  <c r="E19" i="219"/>
  <c r="E9" i="219"/>
  <c r="D28" i="219"/>
  <c r="E8" i="219"/>
  <c r="E14" i="219"/>
  <c r="E22" i="219"/>
  <c r="H27" i="218"/>
  <c r="H26" i="218"/>
  <c r="H21" i="218"/>
  <c r="H25" i="218"/>
  <c r="E19" i="218"/>
  <c r="E18" i="218"/>
  <c r="E24" i="218"/>
  <c r="E21" i="218"/>
  <c r="E26" i="218"/>
  <c r="H20" i="217"/>
  <c r="H27" i="217"/>
  <c r="E19" i="217"/>
  <c r="E24" i="217"/>
  <c r="E27" i="217"/>
  <c r="E23" i="217"/>
  <c r="H23" i="216"/>
  <c r="H22" i="216"/>
  <c r="G28" i="216"/>
  <c r="H27" i="215"/>
  <c r="H26" i="215"/>
  <c r="E24" i="215"/>
  <c r="E22" i="215"/>
  <c r="E23" i="215"/>
  <c r="D28" i="215"/>
  <c r="H26" i="214"/>
  <c r="E11" i="214"/>
  <c r="E12" i="214"/>
  <c r="E13" i="214"/>
  <c r="E18" i="214"/>
  <c r="E23" i="214"/>
  <c r="E27" i="214"/>
  <c r="E14" i="214"/>
  <c r="E19" i="214"/>
  <c r="E10" i="214"/>
  <c r="E17" i="214"/>
  <c r="E26" i="214"/>
  <c r="E25" i="214"/>
  <c r="E8" i="214"/>
  <c r="E21" i="214"/>
  <c r="E9" i="214"/>
  <c r="E16" i="214"/>
  <c r="E22" i="214"/>
  <c r="E7" i="214"/>
  <c r="E15" i="214"/>
  <c r="E20" i="214"/>
  <c r="E24" i="214"/>
  <c r="E15" i="213"/>
  <c r="E18" i="213"/>
  <c r="E27" i="213"/>
  <c r="E7" i="213"/>
  <c r="E10" i="213"/>
  <c r="E21" i="213"/>
  <c r="E24" i="213"/>
  <c r="E14" i="213"/>
  <c r="E17" i="213"/>
  <c r="E26" i="213"/>
  <c r="E12" i="213"/>
  <c r="E16" i="213"/>
  <c r="E19" i="213"/>
  <c r="E25" i="213"/>
  <c r="E8" i="213"/>
  <c r="E11" i="213"/>
  <c r="H25" i="212"/>
  <c r="E6" i="212"/>
  <c r="E11" i="212"/>
  <c r="E15" i="212"/>
  <c r="E10" i="212"/>
  <c r="E18" i="212"/>
  <c r="E27" i="212"/>
  <c r="E20" i="212"/>
  <c r="E23" i="212"/>
  <c r="H22" i="211"/>
  <c r="H25" i="211"/>
  <c r="E17" i="211"/>
  <c r="E27" i="211"/>
  <c r="H13" i="209"/>
  <c r="H18" i="209"/>
  <c r="H8" i="209"/>
  <c r="H10" i="209"/>
  <c r="H22" i="209"/>
  <c r="H16" i="209"/>
  <c r="H16" i="208"/>
  <c r="H17" i="208"/>
  <c r="H23" i="208"/>
  <c r="H27" i="208"/>
  <c r="H25" i="208"/>
  <c r="E24" i="208"/>
  <c r="H25" i="207"/>
  <c r="H18" i="207"/>
  <c r="E9" i="207"/>
  <c r="E15" i="207"/>
  <c r="E27" i="207"/>
  <c r="E8" i="207"/>
  <c r="E14" i="207"/>
  <c r="E26" i="207"/>
  <c r="E11" i="207"/>
  <c r="E17" i="207"/>
  <c r="E21" i="207"/>
  <c r="H27" i="206"/>
  <c r="E27" i="206"/>
  <c r="H9" i="205"/>
  <c r="H17" i="205"/>
  <c r="H21" i="205"/>
  <c r="H27" i="205"/>
  <c r="E23" i="205"/>
  <c r="E26" i="205"/>
  <c r="E27" i="204"/>
  <c r="E19" i="204"/>
  <c r="E24" i="204"/>
  <c r="H24" i="202"/>
  <c r="H26" i="202"/>
  <c r="H22" i="202"/>
  <c r="H17" i="201"/>
  <c r="H16" i="201"/>
  <c r="H21" i="201"/>
  <c r="H20" i="201"/>
  <c r="E24" i="201"/>
  <c r="E22" i="200"/>
  <c r="H14" i="200"/>
  <c r="H22" i="200"/>
  <c r="E21" i="200"/>
  <c r="E24" i="200"/>
  <c r="E23" i="200"/>
  <c r="H8" i="199"/>
  <c r="H18" i="199"/>
  <c r="H24" i="199"/>
  <c r="H26" i="199"/>
  <c r="H10" i="199"/>
  <c r="H13" i="199"/>
  <c r="H16" i="199"/>
  <c r="D28" i="199"/>
  <c r="E27" i="199"/>
  <c r="E26" i="199"/>
  <c r="H12" i="198"/>
  <c r="H15" i="198"/>
  <c r="H22" i="198"/>
  <c r="H25" i="198"/>
  <c r="H14" i="198"/>
  <c r="H24" i="198"/>
  <c r="H23" i="198"/>
  <c r="H26" i="198"/>
  <c r="H9" i="198"/>
  <c r="H19" i="198"/>
  <c r="E11" i="198"/>
  <c r="E16" i="198"/>
  <c r="E21" i="198"/>
  <c r="E15" i="198"/>
  <c r="E20" i="198"/>
  <c r="E9" i="198"/>
  <c r="E24" i="198"/>
  <c r="D28" i="198"/>
  <c r="E19" i="198"/>
  <c r="E25" i="198"/>
  <c r="E8" i="198"/>
  <c r="E13" i="198"/>
  <c r="E23" i="198"/>
  <c r="H13" i="197"/>
  <c r="H18" i="197"/>
  <c r="H10" i="197"/>
  <c r="H20" i="197"/>
  <c r="H25" i="197"/>
  <c r="H12" i="197"/>
  <c r="H17" i="197"/>
  <c r="H9" i="197"/>
  <c r="H22" i="197"/>
  <c r="H11" i="196"/>
  <c r="H24" i="196"/>
  <c r="H6" i="196"/>
  <c r="H20" i="196"/>
  <c r="H23" i="196"/>
  <c r="H9" i="196"/>
  <c r="H13" i="196"/>
  <c r="H27" i="196"/>
  <c r="H17" i="196"/>
  <c r="H26" i="196"/>
  <c r="H8" i="196"/>
  <c r="H12" i="196"/>
  <c r="H16" i="196"/>
  <c r="H19" i="196"/>
  <c r="H22" i="196"/>
  <c r="H25" i="196"/>
  <c r="G28" i="196"/>
  <c r="H18" i="196"/>
  <c r="H21" i="196"/>
  <c r="H10" i="196"/>
  <c r="H14" i="196"/>
  <c r="E17" i="196"/>
  <c r="E19" i="196"/>
  <c r="H10" i="195"/>
  <c r="H25" i="195"/>
  <c r="H27" i="194"/>
  <c r="H21" i="194"/>
  <c r="H25" i="194"/>
  <c r="E21" i="194"/>
  <c r="E23" i="194"/>
  <c r="E13" i="193"/>
  <c r="E24" i="193"/>
  <c r="E27" i="193"/>
  <c r="E16" i="193"/>
  <c r="E19" i="193"/>
  <c r="E8" i="193"/>
  <c r="E21" i="193"/>
  <c r="H18" i="192"/>
  <c r="H21" i="192"/>
  <c r="H26" i="192"/>
  <c r="D28" i="192"/>
  <c r="E26" i="192"/>
  <c r="H26" i="191"/>
  <c r="E8" i="191"/>
  <c r="E16" i="191"/>
  <c r="E22" i="191"/>
  <c r="D28" i="191"/>
  <c r="E17" i="191"/>
  <c r="E23" i="191"/>
  <c r="E7" i="191"/>
  <c r="E15" i="191"/>
  <c r="E21" i="191"/>
  <c r="E6" i="191"/>
  <c r="E14" i="191"/>
  <c r="E20" i="191"/>
  <c r="E27" i="191"/>
  <c r="E13" i="191"/>
  <c r="E19" i="191"/>
  <c r="E26" i="191"/>
  <c r="E10" i="191"/>
  <c r="E11" i="191"/>
  <c r="E12" i="191"/>
  <c r="E18" i="191"/>
  <c r="E24" i="191"/>
  <c r="H20" i="190"/>
  <c r="H25" i="190"/>
  <c r="E19" i="190"/>
  <c r="E17" i="190"/>
  <c r="E6" i="190"/>
  <c r="H22" i="189"/>
  <c r="H12" i="189"/>
  <c r="H27" i="189"/>
  <c r="H8" i="189"/>
  <c r="H11" i="189"/>
  <c r="H21" i="189"/>
  <c r="H24" i="189"/>
  <c r="H6" i="189"/>
  <c r="H13" i="189"/>
  <c r="H16" i="189"/>
  <c r="H19" i="189"/>
  <c r="D28" i="189"/>
  <c r="E24" i="189"/>
  <c r="H21" i="188"/>
  <c r="H24" i="188"/>
  <c r="G28" i="188"/>
  <c r="E23" i="187"/>
  <c r="D28" i="187"/>
  <c r="G28" i="186"/>
  <c r="H25" i="186"/>
  <c r="E6" i="186"/>
  <c r="E12" i="186"/>
  <c r="E9" i="186"/>
  <c r="E8" i="186"/>
  <c r="E14" i="186"/>
  <c r="E24" i="186"/>
  <c r="D28" i="186"/>
  <c r="E15" i="186"/>
  <c r="E20" i="186"/>
  <c r="E25" i="186"/>
  <c r="E7" i="186"/>
  <c r="E13" i="186"/>
  <c r="E19" i="186"/>
  <c r="E23" i="186"/>
  <c r="E18" i="186"/>
  <c r="E11" i="186"/>
  <c r="E17" i="186"/>
  <c r="E22" i="186"/>
  <c r="E27" i="186"/>
  <c r="E10" i="186"/>
  <c r="E16" i="186"/>
  <c r="E21" i="186"/>
  <c r="H8" i="185"/>
  <c r="H12" i="185"/>
  <c r="H19" i="185"/>
  <c r="H22" i="185"/>
  <c r="H25" i="185"/>
  <c r="H15" i="185"/>
  <c r="H7" i="185"/>
  <c r="H10" i="185"/>
  <c r="H11" i="185"/>
  <c r="H18" i="185"/>
  <c r="H21" i="185"/>
  <c r="H24" i="185"/>
  <c r="H14" i="185"/>
  <c r="H27" i="185"/>
  <c r="H6" i="185"/>
  <c r="H9" i="185"/>
  <c r="H13" i="185"/>
  <c r="H17" i="185"/>
  <c r="H20" i="185"/>
  <c r="H23" i="185"/>
  <c r="H26" i="185"/>
  <c r="H16" i="185"/>
  <c r="E6" i="185"/>
  <c r="E19" i="185"/>
  <c r="E27" i="185"/>
  <c r="E9" i="185"/>
  <c r="E14" i="185"/>
  <c r="E22" i="185"/>
  <c r="E25" i="185"/>
  <c r="H24" i="184"/>
  <c r="H21" i="184"/>
  <c r="E8" i="184"/>
  <c r="E13" i="184"/>
  <c r="E16" i="184"/>
  <c r="E21" i="184"/>
  <c r="E11" i="184"/>
  <c r="E27" i="184"/>
  <c r="E26" i="183"/>
  <c r="E21" i="183"/>
  <c r="H22" i="182"/>
  <c r="H26" i="182"/>
  <c r="G28" i="182"/>
  <c r="E23" i="182"/>
  <c r="E27" i="182"/>
  <c r="H17" i="181"/>
  <c r="H6" i="181"/>
  <c r="H27" i="181"/>
  <c r="H11" i="181"/>
  <c r="H19" i="181"/>
  <c r="H8" i="181"/>
  <c r="H15" i="181"/>
  <c r="H23" i="181"/>
  <c r="H10" i="181"/>
  <c r="H14" i="181"/>
  <c r="H18" i="181"/>
  <c r="H22" i="181"/>
  <c r="H26" i="181"/>
  <c r="H25" i="181"/>
  <c r="H7" i="181"/>
  <c r="H12" i="181"/>
  <c r="H16" i="181"/>
  <c r="H20" i="181"/>
  <c r="H24" i="181"/>
  <c r="E17" i="180"/>
  <c r="E23" i="180"/>
  <c r="E9" i="180"/>
  <c r="E15" i="180"/>
  <c r="D28" i="180"/>
  <c r="H10" i="179"/>
  <c r="H13" i="179"/>
  <c r="H18" i="179"/>
  <c r="H26" i="179"/>
  <c r="H20" i="179"/>
  <c r="H25" i="179"/>
  <c r="H21" i="179"/>
  <c r="H6" i="179"/>
  <c r="H9" i="179"/>
  <c r="H12" i="179"/>
  <c r="H17" i="179"/>
  <c r="H22" i="179"/>
  <c r="E19" i="179"/>
  <c r="E27" i="179"/>
  <c r="H27" i="178"/>
  <c r="H23" i="178"/>
  <c r="E21" i="177"/>
  <c r="E26" i="177"/>
  <c r="E14" i="177"/>
  <c r="E23" i="177"/>
  <c r="H7" i="176"/>
  <c r="H14" i="176"/>
  <c r="H21" i="176"/>
  <c r="H24" i="176"/>
  <c r="H6" i="176"/>
  <c r="H13" i="176"/>
  <c r="H20" i="176"/>
  <c r="H23" i="176"/>
  <c r="H9" i="176"/>
  <c r="H12" i="176"/>
  <c r="H16" i="176"/>
  <c r="H19" i="176"/>
  <c r="H26" i="176"/>
  <c r="E27" i="176"/>
  <c r="E7" i="176"/>
  <c r="E12" i="176"/>
  <c r="E17" i="176"/>
  <c r="E11" i="176"/>
  <c r="E16" i="176"/>
  <c r="E21" i="176"/>
  <c r="E19" i="176"/>
  <c r="E24" i="176"/>
  <c r="D28" i="176"/>
  <c r="E9" i="176"/>
  <c r="E23" i="176"/>
  <c r="H21" i="175"/>
  <c r="H20" i="174"/>
  <c r="H23" i="174"/>
  <c r="H26" i="174"/>
  <c r="G28" i="174"/>
  <c r="E13" i="174"/>
  <c r="E21" i="174"/>
  <c r="D28" i="174"/>
  <c r="E24" i="174"/>
  <c r="E11" i="174"/>
  <c r="E19" i="174"/>
  <c r="E20" i="173"/>
  <c r="E26" i="173"/>
  <c r="E18" i="173"/>
  <c r="E24" i="173"/>
  <c r="E17" i="173"/>
  <c r="E23" i="173"/>
  <c r="E15" i="172"/>
  <c r="E19" i="172"/>
  <c r="E23" i="172"/>
  <c r="E27" i="172"/>
  <c r="E8" i="172"/>
  <c r="E27" i="171"/>
  <c r="E19" i="171"/>
  <c r="E23" i="171"/>
  <c r="E22" i="171"/>
  <c r="E25" i="171"/>
  <c r="D28" i="171"/>
  <c r="H20" i="170"/>
  <c r="H23" i="170"/>
  <c r="H27" i="170"/>
  <c r="H21" i="170"/>
  <c r="H24" i="170"/>
  <c r="E27" i="170"/>
  <c r="E16" i="170"/>
  <c r="E19" i="169"/>
  <c r="E6" i="169"/>
  <c r="E9" i="169"/>
  <c r="E12" i="169"/>
  <c r="E15" i="169"/>
  <c r="E21" i="169"/>
  <c r="E26" i="169"/>
  <c r="H24" i="168"/>
  <c r="H27" i="168"/>
  <c r="E15" i="168"/>
  <c r="E8" i="168"/>
  <c r="E12" i="168"/>
  <c r="H23" i="166"/>
  <c r="H26" i="166"/>
  <c r="H25" i="165"/>
  <c r="E23" i="165"/>
  <c r="H26" i="164"/>
  <c r="E8" i="164"/>
  <c r="E9" i="164"/>
  <c r="E7" i="164"/>
  <c r="E11" i="164"/>
  <c r="E15" i="164"/>
  <c r="E19" i="164"/>
  <c r="E23" i="164"/>
  <c r="E27" i="164"/>
  <c r="E10" i="163"/>
  <c r="E16" i="163"/>
  <c r="E19" i="163"/>
  <c r="E25" i="163"/>
  <c r="E24" i="163"/>
  <c r="E27" i="163"/>
  <c r="E12" i="163"/>
  <c r="E26" i="163"/>
  <c r="E9" i="163"/>
  <c r="E18" i="163"/>
  <c r="E8" i="163"/>
  <c r="E11" i="163"/>
  <c r="E17" i="163"/>
  <c r="E20" i="163"/>
  <c r="E12" i="162"/>
  <c r="H25" i="161"/>
  <c r="H24" i="161"/>
  <c r="E22" i="161"/>
  <c r="D28" i="161"/>
  <c r="H9" i="160"/>
  <c r="H13" i="160"/>
  <c r="H16" i="160"/>
  <c r="H20" i="160"/>
  <c r="H24" i="160"/>
  <c r="H8" i="160"/>
  <c r="H12" i="160"/>
  <c r="H23" i="160"/>
  <c r="G28" i="160"/>
  <c r="H18" i="160"/>
  <c r="H21" i="160"/>
  <c r="H25" i="160"/>
  <c r="E16" i="160"/>
  <c r="E21" i="160"/>
  <c r="E26" i="160"/>
  <c r="E6" i="160"/>
  <c r="E11" i="160"/>
  <c r="E15" i="160"/>
  <c r="E20" i="160"/>
  <c r="H21" i="159"/>
  <c r="H24" i="159"/>
  <c r="H7" i="159"/>
  <c r="H10" i="159"/>
  <c r="H11" i="159"/>
  <c r="H14" i="159"/>
  <c r="H17" i="159"/>
  <c r="H27" i="159"/>
  <c r="H20" i="159"/>
  <c r="H23" i="159"/>
  <c r="H26" i="159"/>
  <c r="H6" i="159"/>
  <c r="H9" i="159"/>
  <c r="H13" i="159"/>
  <c r="H16" i="159"/>
  <c r="G28" i="159"/>
  <c r="H19" i="159"/>
  <c r="H22" i="159"/>
  <c r="E19" i="159"/>
  <c r="E17" i="159"/>
  <c r="E22" i="159"/>
  <c r="E9" i="159"/>
  <c r="E14" i="159"/>
  <c r="E8" i="159"/>
  <c r="E27" i="159"/>
  <c r="E16" i="159"/>
  <c r="E25" i="159"/>
  <c r="E6" i="159"/>
  <c r="H27" i="158"/>
  <c r="E19" i="158"/>
  <c r="E8" i="158"/>
  <c r="E18" i="158"/>
  <c r="E21" i="158"/>
  <c r="E27" i="158"/>
  <c r="E11" i="158"/>
  <c r="E24" i="158"/>
  <c r="E10" i="158"/>
  <c r="E13" i="158"/>
  <c r="H18" i="157"/>
  <c r="H21" i="157"/>
  <c r="H24" i="157"/>
  <c r="G28" i="157"/>
  <c r="H23" i="157"/>
  <c r="E21" i="157"/>
  <c r="D28" i="157"/>
  <c r="E23" i="157"/>
  <c r="E27" i="157"/>
  <c r="E23" i="156"/>
  <c r="H20" i="156"/>
  <c r="H23" i="156"/>
  <c r="H26" i="156"/>
  <c r="H21" i="156"/>
  <c r="H24" i="156"/>
  <c r="E18" i="156"/>
  <c r="E10" i="156"/>
  <c r="E11" i="156"/>
  <c r="E17" i="156"/>
  <c r="E22" i="156"/>
  <c r="E27" i="156"/>
  <c r="E9" i="156"/>
  <c r="E16" i="156"/>
  <c r="E21" i="156"/>
  <c r="E26" i="156"/>
  <c r="E8" i="156"/>
  <c r="E15" i="156"/>
  <c r="E20" i="156"/>
  <c r="E25" i="156"/>
  <c r="E7" i="156"/>
  <c r="E14" i="156"/>
  <c r="E24" i="156"/>
  <c r="H23" i="155"/>
  <c r="H26" i="155"/>
  <c r="E16" i="155"/>
  <c r="E14" i="155"/>
  <c r="E27" i="155"/>
  <c r="E17" i="155"/>
  <c r="H21" i="154"/>
  <c r="H24" i="154"/>
  <c r="H27" i="154"/>
  <c r="H19" i="154"/>
  <c r="H22" i="154"/>
  <c r="E9" i="154"/>
  <c r="E25" i="154"/>
  <c r="E8" i="154"/>
  <c r="E14" i="154"/>
  <c r="E20" i="154"/>
  <c r="E24" i="154"/>
  <c r="D28" i="154"/>
  <c r="E17" i="154"/>
  <c r="E27" i="154"/>
  <c r="E6" i="154"/>
  <c r="E12" i="154"/>
  <c r="E16" i="154"/>
  <c r="E22" i="154"/>
  <c r="H13" i="153"/>
  <c r="H23" i="153"/>
  <c r="H6" i="153"/>
  <c r="H16" i="153"/>
  <c r="G28" i="153"/>
  <c r="H9" i="153"/>
  <c r="H15" i="153"/>
  <c r="H19" i="153"/>
  <c r="H22" i="153"/>
  <c r="H25" i="153"/>
  <c r="H8" i="153"/>
  <c r="H11" i="153"/>
  <c r="H14" i="153"/>
  <c r="H21" i="153"/>
  <c r="H27" i="153"/>
  <c r="H7" i="153"/>
  <c r="H17" i="153"/>
  <c r="H24" i="153"/>
  <c r="E21" i="152"/>
  <c r="E24" i="152"/>
  <c r="E27" i="152"/>
  <c r="E20" i="152"/>
  <c r="E23" i="152"/>
  <c r="E24" i="151"/>
  <c r="E27" i="175"/>
  <c r="E9" i="175"/>
  <c r="E17" i="175"/>
  <c r="E25" i="175"/>
  <c r="E9" i="179"/>
  <c r="E17" i="179"/>
  <c r="E25" i="179"/>
  <c r="H25" i="183"/>
  <c r="H17" i="183"/>
  <c r="H9" i="183"/>
  <c r="H27" i="183"/>
  <c r="H19" i="183"/>
  <c r="H11" i="183"/>
  <c r="H20" i="183"/>
  <c r="H12" i="183"/>
  <c r="H22" i="183"/>
  <c r="H14" i="183"/>
  <c r="H6" i="183"/>
  <c r="G28" i="183"/>
  <c r="H23" i="183"/>
  <c r="H15" i="183"/>
  <c r="H7" i="183"/>
  <c r="E20" i="210"/>
  <c r="E12" i="210"/>
  <c r="D28" i="210"/>
  <c r="E22" i="210"/>
  <c r="E14" i="210"/>
  <c r="E6" i="210"/>
  <c r="E23" i="210"/>
  <c r="E15" i="210"/>
  <c r="E7" i="210"/>
  <c r="E24" i="210"/>
  <c r="E16" i="210"/>
  <c r="E8" i="210"/>
  <c r="E25" i="210"/>
  <c r="E26" i="210"/>
  <c r="E18" i="210"/>
  <c r="E10" i="210"/>
  <c r="E13" i="210"/>
  <c r="E19" i="210"/>
  <c r="E11" i="210"/>
  <c r="E27" i="210"/>
  <c r="E17" i="210"/>
  <c r="E9" i="210"/>
  <c r="E21" i="210"/>
  <c r="E10" i="174"/>
  <c r="E18" i="174"/>
  <c r="E26" i="174"/>
  <c r="E8" i="175"/>
  <c r="H11" i="175"/>
  <c r="E16" i="175"/>
  <c r="H19" i="175"/>
  <c r="E24" i="175"/>
  <c r="H27" i="175"/>
  <c r="E6" i="176"/>
  <c r="E14" i="176"/>
  <c r="E22" i="176"/>
  <c r="H7" i="177"/>
  <c r="E12" i="177"/>
  <c r="H15" i="177"/>
  <c r="E20" i="177"/>
  <c r="H23" i="177"/>
  <c r="G28" i="177"/>
  <c r="E10" i="178"/>
  <c r="E18" i="178"/>
  <c r="E26" i="178"/>
  <c r="E8" i="179"/>
  <c r="H11" i="179"/>
  <c r="E16" i="179"/>
  <c r="H19" i="179"/>
  <c r="E24" i="179"/>
  <c r="H27" i="179"/>
  <c r="E6" i="180"/>
  <c r="E14" i="180"/>
  <c r="E22" i="180"/>
  <c r="E27" i="180"/>
  <c r="H13" i="183"/>
  <c r="E9" i="174"/>
  <c r="E17" i="174"/>
  <c r="E25" i="174"/>
  <c r="E7" i="175"/>
  <c r="E15" i="175"/>
  <c r="H18" i="175"/>
  <c r="E23" i="175"/>
  <c r="H26" i="175"/>
  <c r="H6" i="177"/>
  <c r="H14" i="177"/>
  <c r="H22" i="177"/>
  <c r="E9" i="178"/>
  <c r="E17" i="178"/>
  <c r="E25" i="178"/>
  <c r="E7" i="179"/>
  <c r="E15" i="179"/>
  <c r="E23" i="179"/>
  <c r="E13" i="180"/>
  <c r="E21" i="180"/>
  <c r="H10" i="183"/>
  <c r="E22" i="175"/>
  <c r="E16" i="178"/>
  <c r="E24" i="178"/>
  <c r="E6" i="179"/>
  <c r="E14" i="179"/>
  <c r="E22" i="179"/>
  <c r="E12" i="180"/>
  <c r="E20" i="180"/>
  <c r="E7" i="174"/>
  <c r="E15" i="174"/>
  <c r="E23" i="174"/>
  <c r="H8" i="175"/>
  <c r="E13" i="175"/>
  <c r="H16" i="175"/>
  <c r="E21" i="175"/>
  <c r="H24" i="175"/>
  <c r="D28" i="175"/>
  <c r="E9" i="177"/>
  <c r="H12" i="177"/>
  <c r="E17" i="177"/>
  <c r="H20" i="177"/>
  <c r="E25" i="177"/>
  <c r="E7" i="178"/>
  <c r="E15" i="178"/>
  <c r="E23" i="178"/>
  <c r="E13" i="179"/>
  <c r="H16" i="179"/>
  <c r="E21" i="179"/>
  <c r="H24" i="179"/>
  <c r="D28" i="179"/>
  <c r="E11" i="180"/>
  <c r="E19" i="180"/>
  <c r="E6" i="175"/>
  <c r="E14" i="175"/>
  <c r="E6" i="174"/>
  <c r="E14" i="174"/>
  <c r="E22" i="174"/>
  <c r="H7" i="175"/>
  <c r="E12" i="175"/>
  <c r="H15" i="175"/>
  <c r="E20" i="175"/>
  <c r="H23" i="175"/>
  <c r="E10" i="176"/>
  <c r="E18" i="176"/>
  <c r="E8" i="177"/>
  <c r="H11" i="177"/>
  <c r="E16" i="177"/>
  <c r="H19" i="177"/>
  <c r="H27" i="177"/>
  <c r="E6" i="178"/>
  <c r="E14" i="178"/>
  <c r="E22" i="178"/>
  <c r="H7" i="179"/>
  <c r="E12" i="179"/>
  <c r="H15" i="179"/>
  <c r="E20" i="179"/>
  <c r="H23" i="179"/>
  <c r="E10" i="180"/>
  <c r="E18" i="180"/>
  <c r="E26" i="180"/>
  <c r="E26" i="181"/>
  <c r="E18" i="181"/>
  <c r="E20" i="181"/>
  <c r="E12" i="181"/>
  <c r="D28" i="181"/>
  <c r="E21" i="181"/>
  <c r="E13" i="181"/>
  <c r="E23" i="181"/>
  <c r="E15" i="181"/>
  <c r="E7" i="181"/>
  <c r="H24" i="183"/>
  <c r="E19" i="184"/>
  <c r="E11" i="175"/>
  <c r="E19" i="175"/>
  <c r="E12" i="174"/>
  <c r="E10" i="175"/>
  <c r="E18" i="175"/>
  <c r="H9" i="177"/>
  <c r="H17" i="177"/>
  <c r="E12" i="178"/>
  <c r="E10" i="179"/>
  <c r="E18" i="179"/>
  <c r="E8" i="180"/>
  <c r="E16" i="180"/>
  <c r="H16" i="183"/>
  <c r="H21" i="183"/>
  <c r="E20" i="184"/>
  <c r="E12" i="184"/>
  <c r="E22" i="184"/>
  <c r="E14" i="184"/>
  <c r="E6" i="184"/>
  <c r="E23" i="184"/>
  <c r="E15" i="184"/>
  <c r="E7" i="184"/>
  <c r="E25" i="184"/>
  <c r="E17" i="184"/>
  <c r="E9" i="184"/>
  <c r="E26" i="184"/>
  <c r="E18" i="184"/>
  <c r="E10" i="184"/>
  <c r="E26" i="197"/>
  <c r="E18" i="197"/>
  <c r="E10" i="197"/>
  <c r="E20" i="197"/>
  <c r="E12" i="197"/>
  <c r="D28" i="197"/>
  <c r="E21" i="197"/>
  <c r="E13" i="197"/>
  <c r="E23" i="197"/>
  <c r="E15" i="197"/>
  <c r="E24" i="197"/>
  <c r="E16" i="197"/>
  <c r="E8" i="197"/>
  <c r="E19" i="197"/>
  <c r="E14" i="197"/>
  <c r="E6" i="197"/>
  <c r="E9" i="197"/>
  <c r="E27" i="197"/>
  <c r="E22" i="197"/>
  <c r="E17" i="197"/>
  <c r="E7" i="197"/>
  <c r="E25" i="197"/>
  <c r="E11" i="197"/>
  <c r="E8" i="185"/>
  <c r="E16" i="185"/>
  <c r="E24" i="185"/>
  <c r="H7" i="187"/>
  <c r="H15" i="187"/>
  <c r="H23" i="187"/>
  <c r="G28" i="187"/>
  <c r="E20" i="188"/>
  <c r="E14" i="190"/>
  <c r="H12" i="184"/>
  <c r="H20" i="184"/>
  <c r="E7" i="185"/>
  <c r="E15" i="185"/>
  <c r="E23" i="185"/>
  <c r="H6" i="187"/>
  <c r="H14" i="187"/>
  <c r="H22" i="187"/>
  <c r="E12" i="188"/>
  <c r="E23" i="188"/>
  <c r="E26" i="188"/>
  <c r="E11" i="190"/>
  <c r="E22" i="190"/>
  <c r="E24" i="195"/>
  <c r="E16" i="195"/>
  <c r="E8" i="195"/>
  <c r="E25" i="195"/>
  <c r="E17" i="195"/>
  <c r="E9" i="195"/>
  <c r="E20" i="195"/>
  <c r="E12" i="195"/>
  <c r="D28" i="195"/>
  <c r="E19" i="195"/>
  <c r="E22" i="195"/>
  <c r="E6" i="195"/>
  <c r="E26" i="195"/>
  <c r="E23" i="195"/>
  <c r="E13" i="195"/>
  <c r="E10" i="195"/>
  <c r="E7" i="195"/>
  <c r="E27" i="195"/>
  <c r="E11" i="195"/>
  <c r="E14" i="195"/>
  <c r="E17" i="183"/>
  <c r="E25" i="183"/>
  <c r="H10" i="184"/>
  <c r="H18" i="184"/>
  <c r="H26" i="184"/>
  <c r="E13" i="185"/>
  <c r="E21" i="185"/>
  <c r="D28" i="185"/>
  <c r="H22" i="186"/>
  <c r="E9" i="187"/>
  <c r="H12" i="187"/>
  <c r="E17" i="187"/>
  <c r="H20" i="187"/>
  <c r="E25" i="187"/>
  <c r="E7" i="188"/>
  <c r="E11" i="188"/>
  <c r="E15" i="188"/>
  <c r="D28" i="188"/>
  <c r="E16" i="183"/>
  <c r="E24" i="183"/>
  <c r="H9" i="184"/>
  <c r="H17" i="184"/>
  <c r="H25" i="184"/>
  <c r="E12" i="185"/>
  <c r="E20" i="185"/>
  <c r="H11" i="187"/>
  <c r="E16" i="187"/>
  <c r="H19" i="187"/>
  <c r="E24" i="187"/>
  <c r="H27" i="187"/>
  <c r="E6" i="188"/>
  <c r="E20" i="189"/>
  <c r="E12" i="189"/>
  <c r="E22" i="189"/>
  <c r="E14" i="189"/>
  <c r="E6" i="189"/>
  <c r="E23" i="189"/>
  <c r="E15" i="189"/>
  <c r="E7" i="189"/>
  <c r="E25" i="189"/>
  <c r="E17" i="189"/>
  <c r="E9" i="189"/>
  <c r="E26" i="189"/>
  <c r="H10" i="187"/>
  <c r="H18" i="187"/>
  <c r="H26" i="187"/>
  <c r="E22" i="188"/>
  <c r="E24" i="188"/>
  <c r="E16" i="188"/>
  <c r="E8" i="188"/>
  <c r="E25" i="188"/>
  <c r="E17" i="188"/>
  <c r="E9" i="188"/>
  <c r="E26" i="190"/>
  <c r="E18" i="190"/>
  <c r="E10" i="190"/>
  <c r="E20" i="190"/>
  <c r="E12" i="190"/>
  <c r="D28" i="190"/>
  <c r="E21" i="190"/>
  <c r="E13" i="190"/>
  <c r="E23" i="190"/>
  <c r="E15" i="190"/>
  <c r="E7" i="190"/>
  <c r="E24" i="190"/>
  <c r="E16" i="190"/>
  <c r="E8" i="190"/>
  <c r="E14" i="183"/>
  <c r="H7" i="184"/>
  <c r="H15" i="184"/>
  <c r="H23" i="184"/>
  <c r="E10" i="185"/>
  <c r="E18" i="185"/>
  <c r="H19" i="186"/>
  <c r="E6" i="187"/>
  <c r="H9" i="187"/>
  <c r="E14" i="187"/>
  <c r="H17" i="187"/>
  <c r="E13" i="188"/>
  <c r="E27" i="188"/>
  <c r="H25" i="188"/>
  <c r="H27" i="188"/>
  <c r="H19" i="188"/>
  <c r="H11" i="188"/>
  <c r="H20" i="188"/>
  <c r="H12" i="188"/>
  <c r="E9" i="190"/>
  <c r="E25" i="190"/>
  <c r="H7" i="192"/>
  <c r="H15" i="192"/>
  <c r="E20" i="192"/>
  <c r="H23" i="192"/>
  <c r="G28" i="192"/>
  <c r="E10" i="193"/>
  <c r="E18" i="193"/>
  <c r="E26" i="193"/>
  <c r="H27" i="195"/>
  <c r="H19" i="195"/>
  <c r="H11" i="195"/>
  <c r="H20" i="195"/>
  <c r="H12" i="195"/>
  <c r="G28" i="195"/>
  <c r="H23" i="195"/>
  <c r="H15" i="195"/>
  <c r="H7" i="195"/>
  <c r="H20" i="189"/>
  <c r="H6" i="192"/>
  <c r="H14" i="192"/>
  <c r="H22" i="192"/>
  <c r="E9" i="193"/>
  <c r="E17" i="193"/>
  <c r="E25" i="193"/>
  <c r="G28" i="204"/>
  <c r="H24" i="204"/>
  <c r="H16" i="204"/>
  <c r="H8" i="204"/>
  <c r="H25" i="204"/>
  <c r="H17" i="204"/>
  <c r="H9" i="204"/>
  <c r="H26" i="204"/>
  <c r="H18" i="204"/>
  <c r="H10" i="204"/>
  <c r="H20" i="204"/>
  <c r="H12" i="204"/>
  <c r="H22" i="204"/>
  <c r="H14" i="204"/>
  <c r="H6" i="204"/>
  <c r="H19" i="204"/>
  <c r="H7" i="204"/>
  <c r="H27" i="204"/>
  <c r="H15" i="204"/>
  <c r="H13" i="204"/>
  <c r="H23" i="204"/>
  <c r="H21" i="204"/>
  <c r="H11" i="204"/>
  <c r="H10" i="189"/>
  <c r="H18" i="189"/>
  <c r="H26" i="189"/>
  <c r="H24" i="190"/>
  <c r="E9" i="192"/>
  <c r="H12" i="192"/>
  <c r="E17" i="192"/>
  <c r="H20" i="192"/>
  <c r="E25" i="192"/>
  <c r="E7" i="193"/>
  <c r="E15" i="193"/>
  <c r="E23" i="193"/>
  <c r="H8" i="195"/>
  <c r="H14" i="195"/>
  <c r="H17" i="195"/>
  <c r="H24" i="195"/>
  <c r="E20" i="196"/>
  <c r="E12" i="196"/>
  <c r="E22" i="196"/>
  <c r="E14" i="196"/>
  <c r="E6" i="196"/>
  <c r="E23" i="196"/>
  <c r="E15" i="196"/>
  <c r="E7" i="196"/>
  <c r="E26" i="196"/>
  <c r="E18" i="196"/>
  <c r="E10" i="196"/>
  <c r="H9" i="189"/>
  <c r="H17" i="189"/>
  <c r="H25" i="189"/>
  <c r="H23" i="190"/>
  <c r="E8" i="192"/>
  <c r="H11" i="192"/>
  <c r="E16" i="192"/>
  <c r="H19" i="192"/>
  <c r="E24" i="192"/>
  <c r="H27" i="192"/>
  <c r="E6" i="193"/>
  <c r="E14" i="193"/>
  <c r="H17" i="193"/>
  <c r="E22" i="193"/>
  <c r="D28" i="193"/>
  <c r="E8" i="196"/>
  <c r="E21" i="196"/>
  <c r="E24" i="196"/>
  <c r="H7" i="189"/>
  <c r="H15" i="189"/>
  <c r="H23" i="189"/>
  <c r="E6" i="192"/>
  <c r="H9" i="192"/>
  <c r="E14" i="192"/>
  <c r="H17" i="192"/>
  <c r="E12" i="193"/>
  <c r="G28" i="193"/>
  <c r="H27" i="193"/>
  <c r="E14" i="194"/>
  <c r="E22" i="194"/>
  <c r="H11" i="197"/>
  <c r="H19" i="197"/>
  <c r="H27" i="197"/>
  <c r="E6" i="198"/>
  <c r="E14" i="198"/>
  <c r="E22" i="198"/>
  <c r="H7" i="199"/>
  <c r="E12" i="199"/>
  <c r="H15" i="199"/>
  <c r="E20" i="199"/>
  <c r="H23" i="199"/>
  <c r="G28" i="199"/>
  <c r="H13" i="200"/>
  <c r="D28" i="200"/>
  <c r="E25" i="200"/>
  <c r="H8" i="201"/>
  <c r="H12" i="201"/>
  <c r="E25" i="202"/>
  <c r="E17" i="202"/>
  <c r="E9" i="202"/>
  <c r="E26" i="202"/>
  <c r="E18" i="202"/>
  <c r="E10" i="202"/>
  <c r="D28" i="202"/>
  <c r="E21" i="202"/>
  <c r="E13" i="202"/>
  <c r="E23" i="202"/>
  <c r="E15" i="202"/>
  <c r="H6" i="199"/>
  <c r="H14" i="199"/>
  <c r="H22" i="199"/>
  <c r="H24" i="200"/>
  <c r="H25" i="200"/>
  <c r="H27" i="201"/>
  <c r="H8" i="197"/>
  <c r="H16" i="197"/>
  <c r="H24" i="197"/>
  <c r="E9" i="199"/>
  <c r="H12" i="199"/>
  <c r="E17" i="199"/>
  <c r="H20" i="199"/>
  <c r="E25" i="199"/>
  <c r="H10" i="200"/>
  <c r="H18" i="200"/>
  <c r="H11" i="201"/>
  <c r="E22" i="209"/>
  <c r="E14" i="209"/>
  <c r="E6" i="209"/>
  <c r="E24" i="209"/>
  <c r="E16" i="209"/>
  <c r="E8" i="209"/>
  <c r="E25" i="209"/>
  <c r="E17" i="209"/>
  <c r="E9" i="209"/>
  <c r="E26" i="209"/>
  <c r="E20" i="209"/>
  <c r="E12" i="209"/>
  <c r="E21" i="209"/>
  <c r="E13" i="209"/>
  <c r="E19" i="209"/>
  <c r="E11" i="209"/>
  <c r="E27" i="209"/>
  <c r="E23" i="209"/>
  <c r="E15" i="209"/>
  <c r="E7" i="209"/>
  <c r="D28" i="209"/>
  <c r="E18" i="209"/>
  <c r="E10" i="209"/>
  <c r="E18" i="194"/>
  <c r="H7" i="197"/>
  <c r="H15" i="197"/>
  <c r="H23" i="197"/>
  <c r="E10" i="198"/>
  <c r="E18" i="198"/>
  <c r="E8" i="199"/>
  <c r="H11" i="199"/>
  <c r="E16" i="199"/>
  <c r="H19" i="199"/>
  <c r="E24" i="199"/>
  <c r="H27" i="199"/>
  <c r="H9" i="200"/>
  <c r="H17" i="200"/>
  <c r="H27" i="200"/>
  <c r="H26" i="203"/>
  <c r="H18" i="203"/>
  <c r="H10" i="203"/>
  <c r="H27" i="203"/>
  <c r="H19" i="203"/>
  <c r="H11" i="203"/>
  <c r="H22" i="203"/>
  <c r="H14" i="203"/>
  <c r="H6" i="203"/>
  <c r="H24" i="203"/>
  <c r="H16" i="203"/>
  <c r="H8" i="203"/>
  <c r="H22" i="201"/>
  <c r="H14" i="201"/>
  <c r="H6" i="201"/>
  <c r="G28" i="201"/>
  <c r="H23" i="201"/>
  <c r="H15" i="201"/>
  <c r="H7" i="201"/>
  <c r="H26" i="201"/>
  <c r="H18" i="201"/>
  <c r="H10" i="201"/>
  <c r="E6" i="199"/>
  <c r="H9" i="199"/>
  <c r="E14" i="199"/>
  <c r="H17" i="199"/>
  <c r="H7" i="200"/>
  <c r="H15" i="200"/>
  <c r="H23" i="200"/>
  <c r="H26" i="200"/>
  <c r="H9" i="201"/>
  <c r="H13" i="201"/>
  <c r="H24" i="201"/>
  <c r="H12" i="205"/>
  <c r="H20" i="205"/>
  <c r="E7" i="206"/>
  <c r="E15" i="206"/>
  <c r="E23" i="206"/>
  <c r="E9" i="204"/>
  <c r="E17" i="204"/>
  <c r="E25" i="204"/>
  <c r="H10" i="205"/>
  <c r="H18" i="205"/>
  <c r="H26" i="205"/>
  <c r="E13" i="206"/>
  <c r="E21" i="206"/>
  <c r="H24" i="206"/>
  <c r="D28" i="206"/>
  <c r="H8" i="205"/>
  <c r="H16" i="205"/>
  <c r="H24" i="205"/>
  <c r="E14" i="204"/>
  <c r="E22" i="204"/>
  <c r="H7" i="205"/>
  <c r="H15" i="205"/>
  <c r="H23" i="205"/>
  <c r="G28" i="205"/>
  <c r="E10" i="206"/>
  <c r="E18" i="206"/>
  <c r="E26" i="206"/>
  <c r="E20" i="207"/>
  <c r="D28" i="207"/>
  <c r="E24" i="207"/>
  <c r="E13" i="204"/>
  <c r="E21" i="204"/>
  <c r="H6" i="205"/>
  <c r="H14" i="205"/>
  <c r="E9" i="206"/>
  <c r="E17" i="206"/>
  <c r="G28" i="207"/>
  <c r="H23" i="207"/>
  <c r="H24" i="207"/>
  <c r="H27" i="207"/>
  <c r="H19" i="207"/>
  <c r="H22" i="213"/>
  <c r="H14" i="213"/>
  <c r="H6" i="213"/>
  <c r="G28" i="213"/>
  <c r="H23" i="213"/>
  <c r="H15" i="213"/>
  <c r="H24" i="213"/>
  <c r="H16" i="213"/>
  <c r="H8" i="213"/>
  <c r="H25" i="213"/>
  <c r="H17" i="213"/>
  <c r="H9" i="213"/>
  <c r="H26" i="213"/>
  <c r="H18" i="213"/>
  <c r="H10" i="213"/>
  <c r="H27" i="213"/>
  <c r="H19" i="213"/>
  <c r="H11" i="213"/>
  <c r="H20" i="213"/>
  <c r="H13" i="213"/>
  <c r="H21" i="213"/>
  <c r="H7" i="213"/>
  <c r="H7" i="209"/>
  <c r="H15" i="209"/>
  <c r="H23" i="209"/>
  <c r="G28" i="209"/>
  <c r="E8" i="211"/>
  <c r="E16" i="211"/>
  <c r="H19" i="211"/>
  <c r="E24" i="211"/>
  <c r="H27" i="211"/>
  <c r="E19" i="212"/>
  <c r="E22" i="212"/>
  <c r="E14" i="211"/>
  <c r="E22" i="211"/>
  <c r="E27" i="216"/>
  <c r="H12" i="209"/>
  <c r="H20" i="209"/>
  <c r="E13" i="211"/>
  <c r="H16" i="211"/>
  <c r="E21" i="211"/>
  <c r="H24" i="211"/>
  <c r="D28" i="211"/>
  <c r="H11" i="209"/>
  <c r="H19" i="209"/>
  <c r="H27" i="209"/>
  <c r="E12" i="211"/>
  <c r="H15" i="211"/>
  <c r="E20" i="211"/>
  <c r="H23" i="211"/>
  <c r="H9" i="209"/>
  <c r="H17" i="209"/>
  <c r="E10" i="211"/>
  <c r="E18" i="211"/>
  <c r="D28" i="212"/>
  <c r="E21" i="212"/>
  <c r="E13" i="212"/>
  <c r="E24" i="212"/>
  <c r="E16" i="212"/>
  <c r="E8" i="212"/>
  <c r="E25" i="212"/>
  <c r="E17" i="212"/>
  <c r="E26" i="212"/>
  <c r="E20" i="216"/>
  <c r="E12" i="216"/>
  <c r="D28" i="216"/>
  <c r="E21" i="216"/>
  <c r="E13" i="216"/>
  <c r="E22" i="216"/>
  <c r="E14" i="216"/>
  <c r="E6" i="216"/>
  <c r="E23" i="216"/>
  <c r="E15" i="216"/>
  <c r="E7" i="216"/>
  <c r="E24" i="216"/>
  <c r="E16" i="216"/>
  <c r="E8" i="216"/>
  <c r="E25" i="216"/>
  <c r="E17" i="216"/>
  <c r="E9" i="216"/>
  <c r="E26" i="216"/>
  <c r="E18" i="216"/>
  <c r="E10" i="216"/>
  <c r="E20" i="220"/>
  <c r="E12" i="220"/>
  <c r="D28" i="220"/>
  <c r="E21" i="220"/>
  <c r="E13" i="220"/>
  <c r="E22" i="220"/>
  <c r="E14" i="220"/>
  <c r="E6" i="220"/>
  <c r="E23" i="220"/>
  <c r="E15" i="220"/>
  <c r="E7" i="220"/>
  <c r="E24" i="220"/>
  <c r="E16" i="220"/>
  <c r="E8" i="220"/>
  <c r="E25" i="220"/>
  <c r="E17" i="220"/>
  <c r="E9" i="220"/>
  <c r="E26" i="220"/>
  <c r="E18" i="220"/>
  <c r="E10" i="220"/>
  <c r="H20" i="212"/>
  <c r="E23" i="213"/>
  <c r="H16" i="214"/>
  <c r="H24" i="214"/>
  <c r="H12" i="216"/>
  <c r="H20" i="216"/>
  <c r="H10" i="217"/>
  <c r="H18" i="217"/>
  <c r="H26" i="217"/>
  <c r="H20" i="220"/>
  <c r="H19" i="212"/>
  <c r="H27" i="212"/>
  <c r="E22" i="213"/>
  <c r="H15" i="214"/>
  <c r="H23" i="214"/>
  <c r="G28" i="214"/>
  <c r="H11" i="216"/>
  <c r="H19" i="216"/>
  <c r="H27" i="216"/>
  <c r="H9" i="217"/>
  <c r="H17" i="217"/>
  <c r="H25" i="217"/>
  <c r="E18" i="219"/>
  <c r="E26" i="219"/>
  <c r="H11" i="220"/>
  <c r="H19" i="220"/>
  <c r="H27" i="220"/>
  <c r="H10" i="216"/>
  <c r="H18" i="216"/>
  <c r="H26" i="216"/>
  <c r="H8" i="217"/>
  <c r="H16" i="217"/>
  <c r="H24" i="217"/>
  <c r="E17" i="219"/>
  <c r="E25" i="219"/>
  <c r="H10" i="220"/>
  <c r="H18" i="220"/>
  <c r="H26" i="220"/>
  <c r="H9" i="216"/>
  <c r="H17" i="216"/>
  <c r="H25" i="216"/>
  <c r="H15" i="217"/>
  <c r="H23" i="217"/>
  <c r="G28" i="217"/>
  <c r="E16" i="219"/>
  <c r="E24" i="219"/>
  <c r="H27" i="219"/>
  <c r="H9" i="220"/>
  <c r="H17" i="220"/>
  <c r="H25" i="220"/>
  <c r="H8" i="216"/>
  <c r="H16" i="216"/>
  <c r="H6" i="217"/>
  <c r="H14" i="217"/>
  <c r="E15" i="219"/>
  <c r="H8" i="220"/>
  <c r="H16" i="220"/>
  <c r="H24" i="220"/>
  <c r="H23" i="220"/>
  <c r="H21" i="152"/>
  <c r="E25" i="150"/>
  <c r="H22" i="152"/>
  <c r="H14" i="152"/>
  <c r="H6" i="152"/>
  <c r="H23" i="152"/>
  <c r="H15" i="152"/>
  <c r="H7" i="152"/>
  <c r="H24" i="152"/>
  <c r="H8" i="152"/>
  <c r="G28" i="152"/>
  <c r="H16" i="152"/>
  <c r="H25" i="152"/>
  <c r="H17" i="152"/>
  <c r="H9" i="152"/>
  <c r="H27" i="152"/>
  <c r="H19" i="152"/>
  <c r="H11" i="152"/>
  <c r="H20" i="152"/>
  <c r="H12" i="152"/>
  <c r="E17" i="150"/>
  <c r="E9" i="150"/>
  <c r="E22" i="150"/>
  <c r="E27" i="150"/>
  <c r="E14" i="150"/>
  <c r="E23" i="150"/>
  <c r="E15" i="150"/>
  <c r="E7" i="150"/>
  <c r="E24" i="150"/>
  <c r="E16" i="150"/>
  <c r="E8" i="150"/>
  <c r="E26" i="150"/>
  <c r="E18" i="150"/>
  <c r="E10" i="150"/>
  <c r="E20" i="150"/>
  <c r="E12" i="150"/>
  <c r="D28" i="150"/>
  <c r="E21" i="150"/>
  <c r="E13" i="150"/>
  <c r="E6" i="150"/>
  <c r="H10" i="152"/>
  <c r="E11" i="150"/>
  <c r="H26" i="152"/>
  <c r="H8" i="150"/>
  <c r="H16" i="150"/>
  <c r="H24" i="150"/>
  <c r="H6" i="151"/>
  <c r="H14" i="151"/>
  <c r="H22" i="151"/>
  <c r="E7" i="153"/>
  <c r="H10" i="153"/>
  <c r="E15" i="153"/>
  <c r="H18" i="153"/>
  <c r="E23" i="153"/>
  <c r="H26" i="153"/>
  <c r="E13" i="154"/>
  <c r="E21" i="154"/>
  <c r="E6" i="155"/>
  <c r="E9" i="155"/>
  <c r="E19" i="155"/>
  <c r="E22" i="155"/>
  <c r="E20" i="158"/>
  <c r="E12" i="158"/>
  <c r="D28" i="158"/>
  <c r="E22" i="158"/>
  <c r="E14" i="158"/>
  <c r="E6" i="158"/>
  <c r="E23" i="158"/>
  <c r="E15" i="158"/>
  <c r="E7" i="158"/>
  <c r="E25" i="158"/>
  <c r="E17" i="158"/>
  <c r="E9" i="158"/>
  <c r="E26" i="158"/>
  <c r="E6" i="153"/>
  <c r="E14" i="153"/>
  <c r="E22" i="153"/>
  <c r="E26" i="155"/>
  <c r="E18" i="155"/>
  <c r="E10" i="155"/>
  <c r="E20" i="155"/>
  <c r="E12" i="155"/>
  <c r="D28" i="155"/>
  <c r="E21" i="155"/>
  <c r="E13" i="155"/>
  <c r="E23" i="155"/>
  <c r="E15" i="155"/>
  <c r="E7" i="155"/>
  <c r="H11" i="151"/>
  <c r="H19" i="151"/>
  <c r="H27" i="151"/>
  <c r="E12" i="153"/>
  <c r="E20" i="153"/>
  <c r="E8" i="155"/>
  <c r="E24" i="155"/>
  <c r="E25" i="166"/>
  <c r="E17" i="166"/>
  <c r="E9" i="166"/>
  <c r="E26" i="166"/>
  <c r="E18" i="166"/>
  <c r="E10" i="166"/>
  <c r="D28" i="166"/>
  <c r="E21" i="166"/>
  <c r="E13" i="166"/>
  <c r="E22" i="166"/>
  <c r="E14" i="166"/>
  <c r="E6" i="166"/>
  <c r="E27" i="166"/>
  <c r="E24" i="166"/>
  <c r="E11" i="166"/>
  <c r="E8" i="166"/>
  <c r="E23" i="166"/>
  <c r="E20" i="166"/>
  <c r="E7" i="166"/>
  <c r="E15" i="166"/>
  <c r="E16" i="166"/>
  <c r="E12" i="166"/>
  <c r="E19" i="166"/>
  <c r="E27" i="153"/>
  <c r="H9" i="151"/>
  <c r="E10" i="153"/>
  <c r="E18" i="153"/>
  <c r="E26" i="153"/>
  <c r="H17" i="151"/>
  <c r="H25" i="151"/>
  <c r="H10" i="150"/>
  <c r="H18" i="150"/>
  <c r="H8" i="151"/>
  <c r="H16" i="151"/>
  <c r="E9" i="153"/>
  <c r="H12" i="153"/>
  <c r="E17" i="153"/>
  <c r="E7" i="154"/>
  <c r="E15" i="154"/>
  <c r="G28" i="154"/>
  <c r="H26" i="154"/>
  <c r="H25" i="157"/>
  <c r="H17" i="157"/>
  <c r="H9" i="157"/>
  <c r="H27" i="157"/>
  <c r="H19" i="157"/>
  <c r="H11" i="157"/>
  <c r="H20" i="157"/>
  <c r="H12" i="157"/>
  <c r="H22" i="157"/>
  <c r="H14" i="157"/>
  <c r="H6" i="157"/>
  <c r="E24" i="159"/>
  <c r="E23" i="162"/>
  <c r="E15" i="162"/>
  <c r="E7" i="162"/>
  <c r="E24" i="162"/>
  <c r="E16" i="162"/>
  <c r="E8" i="162"/>
  <c r="E25" i="162"/>
  <c r="E17" i="162"/>
  <c r="E9" i="162"/>
  <c r="D28" i="162"/>
  <c r="H12" i="158"/>
  <c r="H20" i="158"/>
  <c r="E7" i="159"/>
  <c r="E15" i="159"/>
  <c r="E23" i="159"/>
  <c r="E21" i="162"/>
  <c r="H26" i="162"/>
  <c r="H18" i="162"/>
  <c r="H10" i="162"/>
  <c r="H27" i="162"/>
  <c r="H19" i="162"/>
  <c r="H11" i="162"/>
  <c r="H20" i="162"/>
  <c r="H12" i="162"/>
  <c r="H22" i="169"/>
  <c r="H14" i="169"/>
  <c r="H6" i="169"/>
  <c r="G28" i="169"/>
  <c r="H23" i="169"/>
  <c r="H15" i="169"/>
  <c r="H7" i="169"/>
  <c r="H26" i="169"/>
  <c r="H18" i="169"/>
  <c r="H10" i="169"/>
  <c r="H27" i="169"/>
  <c r="H19" i="169"/>
  <c r="H11" i="169"/>
  <c r="H16" i="169"/>
  <c r="H13" i="169"/>
  <c r="H25" i="169"/>
  <c r="H8" i="169"/>
  <c r="H21" i="169"/>
  <c r="H12" i="169"/>
  <c r="H24" i="169"/>
  <c r="H9" i="169"/>
  <c r="H22" i="156"/>
  <c r="E9" i="157"/>
  <c r="E17" i="157"/>
  <c r="E25" i="157"/>
  <c r="H10" i="158"/>
  <c r="H18" i="158"/>
  <c r="H26" i="158"/>
  <c r="E13" i="159"/>
  <c r="E21" i="159"/>
  <c r="D28" i="159"/>
  <c r="H6" i="160"/>
  <c r="H14" i="160"/>
  <c r="H22" i="160"/>
  <c r="E11" i="162"/>
  <c r="E14" i="162"/>
  <c r="E27" i="162"/>
  <c r="H20" i="169"/>
  <c r="E24" i="157"/>
  <c r="H9" i="158"/>
  <c r="H17" i="158"/>
  <c r="H25" i="158"/>
  <c r="E12" i="159"/>
  <c r="E20" i="159"/>
  <c r="E20" i="162"/>
  <c r="H21" i="162"/>
  <c r="H24" i="163"/>
  <c r="H16" i="163"/>
  <c r="H8" i="163"/>
  <c r="H25" i="163"/>
  <c r="H17" i="163"/>
  <c r="H9" i="163"/>
  <c r="H26" i="163"/>
  <c r="H18" i="163"/>
  <c r="H10" i="163"/>
  <c r="H22" i="163"/>
  <c r="H14" i="163"/>
  <c r="H6" i="163"/>
  <c r="G28" i="163"/>
  <c r="H23" i="163"/>
  <c r="H15" i="163"/>
  <c r="H19" i="156"/>
  <c r="E6" i="157"/>
  <c r="E14" i="157"/>
  <c r="H7" i="158"/>
  <c r="H15" i="158"/>
  <c r="H23" i="158"/>
  <c r="E10" i="159"/>
  <c r="E18" i="159"/>
  <c r="H11" i="160"/>
  <c r="H19" i="160"/>
  <c r="E10" i="162"/>
  <c r="H14" i="162"/>
  <c r="H17" i="162"/>
  <c r="E26" i="162"/>
  <c r="H22" i="165"/>
  <c r="H14" i="165"/>
  <c r="H6" i="165"/>
  <c r="G28" i="165"/>
  <c r="H23" i="165"/>
  <c r="H15" i="165"/>
  <c r="H7" i="165"/>
  <c r="H26" i="165"/>
  <c r="H18" i="165"/>
  <c r="H10" i="165"/>
  <c r="H27" i="165"/>
  <c r="H19" i="165"/>
  <c r="H11" i="165"/>
  <c r="H20" i="165"/>
  <c r="H17" i="165"/>
  <c r="H24" i="165"/>
  <c r="H8" i="165"/>
  <c r="H12" i="165"/>
  <c r="H16" i="165"/>
  <c r="H13" i="165"/>
  <c r="H26" i="167"/>
  <c r="H18" i="167"/>
  <c r="H10" i="167"/>
  <c r="H27" i="167"/>
  <c r="H19" i="167"/>
  <c r="H11" i="167"/>
  <c r="H22" i="167"/>
  <c r="H14" i="167"/>
  <c r="H6" i="167"/>
  <c r="G28" i="167"/>
  <c r="H23" i="167"/>
  <c r="H15" i="167"/>
  <c r="H7" i="167"/>
  <c r="E16" i="168"/>
  <c r="D28" i="168"/>
  <c r="E21" i="168"/>
  <c r="E13" i="168"/>
  <c r="E22" i="168"/>
  <c r="E14" i="168"/>
  <c r="E6" i="168"/>
  <c r="E25" i="168"/>
  <c r="E17" i="168"/>
  <c r="E9" i="168"/>
  <c r="E26" i="168"/>
  <c r="E18" i="168"/>
  <c r="E10" i="168"/>
  <c r="E7" i="163"/>
  <c r="E15" i="163"/>
  <c r="E23" i="163"/>
  <c r="D28" i="164"/>
  <c r="E21" i="164"/>
  <c r="E13" i="164"/>
  <c r="E22" i="164"/>
  <c r="E14" i="164"/>
  <c r="E25" i="164"/>
  <c r="E17" i="164"/>
  <c r="E26" i="164"/>
  <c r="E18" i="164"/>
  <c r="E11" i="168"/>
  <c r="E24" i="168"/>
  <c r="E27" i="168"/>
  <c r="E6" i="163"/>
  <c r="E14" i="163"/>
  <c r="E22" i="163"/>
  <c r="E13" i="163"/>
  <c r="E21" i="163"/>
  <c r="E7" i="168"/>
  <c r="E20" i="168"/>
  <c r="E23" i="168"/>
  <c r="E25" i="170"/>
  <c r="E17" i="170"/>
  <c r="E9" i="170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24" i="169"/>
  <c r="H7" i="171"/>
  <c r="H15" i="171"/>
  <c r="H23" i="171"/>
  <c r="G28" i="171"/>
  <c r="E10" i="172"/>
  <c r="E18" i="172"/>
  <c r="E26" i="172"/>
  <c r="H27" i="173"/>
  <c r="E23" i="169"/>
  <c r="H6" i="171"/>
  <c r="H14" i="171"/>
  <c r="H22" i="171"/>
  <c r="E9" i="172"/>
  <c r="E17" i="172"/>
  <c r="E25" i="172"/>
  <c r="H26" i="173"/>
  <c r="E24" i="172"/>
  <c r="H11" i="171"/>
  <c r="H19" i="171"/>
  <c r="H27" i="171"/>
  <c r="E6" i="172"/>
  <c r="E14" i="172"/>
  <c r="E22" i="172"/>
  <c r="H10" i="171"/>
  <c r="H18" i="171"/>
  <c r="E13" i="172"/>
  <c r="E21" i="172"/>
  <c r="R6" i="141" l="1"/>
  <c r="R7" i="141"/>
  <c r="R8" i="141"/>
  <c r="R9" i="141"/>
  <c r="R10" i="141"/>
  <c r="R11" i="141"/>
  <c r="R12" i="141"/>
  <c r="R13" i="141"/>
  <c r="R14" i="141"/>
  <c r="R15" i="141"/>
  <c r="R16" i="141"/>
  <c r="R17" i="141"/>
  <c r="R18" i="141"/>
  <c r="R19" i="141"/>
  <c r="R20" i="141"/>
  <c r="R21" i="141"/>
  <c r="R22" i="141"/>
  <c r="R23" i="141"/>
  <c r="R24" i="141"/>
  <c r="R25" i="141"/>
  <c r="R26" i="141"/>
  <c r="R27" i="141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8" i="141"/>
  <c r="G9" i="141"/>
  <c r="G10" i="141"/>
  <c r="G11" i="141"/>
  <c r="G12" i="141"/>
  <c r="G13" i="141"/>
  <c r="G14" i="141"/>
  <c r="G15" i="141"/>
  <c r="G16" i="141"/>
  <c r="G17" i="141"/>
  <c r="G18" i="141"/>
  <c r="G19" i="141"/>
  <c r="G20" i="141"/>
  <c r="G21" i="141"/>
  <c r="G22" i="141"/>
  <c r="G23" i="141"/>
  <c r="G24" i="141"/>
  <c r="G25" i="141"/>
  <c r="G26" i="141"/>
  <c r="G27" i="141"/>
  <c r="G8" i="142"/>
  <c r="G9" i="142"/>
  <c r="G10" i="142"/>
  <c r="G11" i="142"/>
  <c r="G12" i="142"/>
  <c r="G13" i="142"/>
  <c r="G14" i="142"/>
  <c r="G15" i="142"/>
  <c r="G16" i="142"/>
  <c r="G17" i="142"/>
  <c r="G18" i="142"/>
  <c r="G19" i="142"/>
  <c r="G20" i="142"/>
  <c r="G21" i="142"/>
  <c r="G22" i="142"/>
  <c r="G23" i="142"/>
  <c r="G24" i="142"/>
  <c r="G25" i="142"/>
  <c r="G26" i="142"/>
  <c r="G27" i="142"/>
  <c r="G8" i="143"/>
  <c r="G9" i="143"/>
  <c r="G10" i="143"/>
  <c r="G11" i="143"/>
  <c r="G12" i="143"/>
  <c r="G13" i="143"/>
  <c r="G14" i="143"/>
  <c r="G15" i="143"/>
  <c r="G16" i="143"/>
  <c r="G17" i="143"/>
  <c r="G18" i="143"/>
  <c r="G19" i="143"/>
  <c r="G20" i="143"/>
  <c r="G21" i="143"/>
  <c r="G22" i="143"/>
  <c r="G23" i="143"/>
  <c r="G24" i="143"/>
  <c r="G25" i="143"/>
  <c r="G26" i="143"/>
  <c r="G27" i="143"/>
  <c r="G8" i="144"/>
  <c r="G9" i="144"/>
  <c r="G10" i="144"/>
  <c r="G11" i="144"/>
  <c r="G12" i="144"/>
  <c r="G13" i="144"/>
  <c r="G14" i="144"/>
  <c r="G15" i="144"/>
  <c r="G16" i="144"/>
  <c r="G17" i="144"/>
  <c r="G18" i="144"/>
  <c r="G19" i="144"/>
  <c r="G20" i="144"/>
  <c r="G21" i="144"/>
  <c r="G22" i="144"/>
  <c r="G23" i="144"/>
  <c r="G24" i="144"/>
  <c r="G25" i="144"/>
  <c r="G26" i="144"/>
  <c r="G27" i="144"/>
  <c r="G8" i="145"/>
  <c r="G9" i="145"/>
  <c r="G10" i="145"/>
  <c r="G11" i="145"/>
  <c r="G12" i="145"/>
  <c r="G13" i="145"/>
  <c r="G14" i="145"/>
  <c r="G15" i="145"/>
  <c r="G16" i="145"/>
  <c r="G17" i="145"/>
  <c r="G18" i="145"/>
  <c r="G19" i="145"/>
  <c r="G20" i="145"/>
  <c r="G21" i="145"/>
  <c r="G22" i="145"/>
  <c r="G23" i="145"/>
  <c r="G24" i="145"/>
  <c r="G25" i="145"/>
  <c r="G26" i="145"/>
  <c r="G27" i="145"/>
  <c r="G8" i="146"/>
  <c r="G9" i="146"/>
  <c r="G10" i="146"/>
  <c r="G11" i="146"/>
  <c r="G12" i="146"/>
  <c r="G13" i="146"/>
  <c r="G14" i="146"/>
  <c r="G15" i="146"/>
  <c r="G16" i="146"/>
  <c r="G17" i="146"/>
  <c r="G18" i="146"/>
  <c r="G19" i="146"/>
  <c r="G20" i="146"/>
  <c r="G21" i="146"/>
  <c r="G22" i="146"/>
  <c r="G23" i="146"/>
  <c r="G24" i="146"/>
  <c r="G25" i="146"/>
  <c r="G26" i="146"/>
  <c r="G27" i="146"/>
  <c r="G8" i="147"/>
  <c r="G9" i="147"/>
  <c r="G10" i="147"/>
  <c r="G11" i="147"/>
  <c r="G12" i="147"/>
  <c r="G13" i="147"/>
  <c r="G14" i="147"/>
  <c r="G15" i="147"/>
  <c r="G16" i="147"/>
  <c r="G17" i="147"/>
  <c r="G18" i="147"/>
  <c r="G19" i="147"/>
  <c r="G20" i="147"/>
  <c r="G21" i="147"/>
  <c r="G22" i="147"/>
  <c r="G23" i="147"/>
  <c r="G24" i="147"/>
  <c r="G25" i="147"/>
  <c r="G26" i="147"/>
  <c r="G27" i="147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8" i="140"/>
  <c r="G9" i="140"/>
  <c r="G10" i="140"/>
  <c r="G11" i="140"/>
  <c r="G12" i="140"/>
  <c r="G13" i="140"/>
  <c r="G14" i="140"/>
  <c r="G15" i="140"/>
  <c r="G16" i="140"/>
  <c r="G17" i="140"/>
  <c r="G18" i="140"/>
  <c r="G19" i="140"/>
  <c r="G20" i="140"/>
  <c r="G21" i="140"/>
  <c r="G22" i="140"/>
  <c r="G23" i="140"/>
  <c r="G24" i="140"/>
  <c r="G25" i="140"/>
  <c r="G26" i="140"/>
  <c r="G27" i="140"/>
  <c r="G7" i="36"/>
  <c r="G7" i="141"/>
  <c r="G7" i="142"/>
  <c r="G7" i="143"/>
  <c r="G7" i="144"/>
  <c r="G7" i="145"/>
  <c r="G7" i="146"/>
  <c r="G7" i="147"/>
  <c r="G7" i="148"/>
  <c r="G7" i="149"/>
  <c r="G7" i="140"/>
  <c r="G6" i="36"/>
  <c r="G6" i="141"/>
  <c r="G6" i="142"/>
  <c r="G6" i="143"/>
  <c r="G6" i="144"/>
  <c r="G6" i="145"/>
  <c r="G6" i="146"/>
  <c r="G6" i="147"/>
  <c r="G6" i="148"/>
  <c r="G6" i="149"/>
  <c r="G6" i="140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8" i="141"/>
  <c r="D9" i="141"/>
  <c r="D10" i="141"/>
  <c r="D11" i="141"/>
  <c r="D12" i="141"/>
  <c r="D13" i="141"/>
  <c r="D14" i="141"/>
  <c r="D15" i="141"/>
  <c r="D16" i="141"/>
  <c r="D17" i="141"/>
  <c r="D18" i="141"/>
  <c r="D19" i="141"/>
  <c r="D20" i="141"/>
  <c r="D21" i="141"/>
  <c r="D22" i="141"/>
  <c r="D23" i="141"/>
  <c r="D24" i="141"/>
  <c r="D25" i="141"/>
  <c r="D26" i="141"/>
  <c r="D27" i="141"/>
  <c r="D8" i="142"/>
  <c r="D9" i="142"/>
  <c r="D10" i="142"/>
  <c r="D11" i="142"/>
  <c r="D12" i="142"/>
  <c r="D13" i="142"/>
  <c r="D14" i="142"/>
  <c r="D15" i="142"/>
  <c r="D16" i="142"/>
  <c r="D17" i="142"/>
  <c r="D18" i="142"/>
  <c r="D19" i="142"/>
  <c r="D20" i="142"/>
  <c r="D21" i="142"/>
  <c r="D22" i="142"/>
  <c r="D23" i="142"/>
  <c r="D24" i="142"/>
  <c r="D25" i="142"/>
  <c r="D26" i="142"/>
  <c r="D27" i="142"/>
  <c r="D8" i="143"/>
  <c r="D9" i="143"/>
  <c r="D10" i="143"/>
  <c r="D11" i="143"/>
  <c r="D12" i="143"/>
  <c r="D13" i="143"/>
  <c r="D14" i="143"/>
  <c r="D15" i="143"/>
  <c r="D16" i="143"/>
  <c r="D17" i="143"/>
  <c r="D18" i="143"/>
  <c r="D19" i="143"/>
  <c r="D20" i="143"/>
  <c r="D21" i="143"/>
  <c r="D22" i="143"/>
  <c r="D23" i="143"/>
  <c r="D24" i="143"/>
  <c r="D25" i="143"/>
  <c r="D26" i="143"/>
  <c r="D27" i="143"/>
  <c r="D8" i="144"/>
  <c r="D9" i="144"/>
  <c r="D10" i="144"/>
  <c r="D11" i="144"/>
  <c r="D12" i="144"/>
  <c r="D13" i="144"/>
  <c r="D14" i="144"/>
  <c r="D15" i="144"/>
  <c r="D16" i="144"/>
  <c r="D17" i="144"/>
  <c r="D18" i="144"/>
  <c r="D19" i="144"/>
  <c r="D20" i="144"/>
  <c r="D21" i="144"/>
  <c r="D22" i="144"/>
  <c r="D23" i="144"/>
  <c r="D24" i="144"/>
  <c r="D25" i="144"/>
  <c r="D26" i="144"/>
  <c r="D27" i="144"/>
  <c r="D8" i="145"/>
  <c r="D9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8" i="146"/>
  <c r="D9" i="146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5" i="146"/>
  <c r="D26" i="146"/>
  <c r="D27" i="146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2" i="147"/>
  <c r="D23" i="147"/>
  <c r="D24" i="147"/>
  <c r="D25" i="147"/>
  <c r="D26" i="147"/>
  <c r="D27" i="147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8" i="140"/>
  <c r="D9" i="140"/>
  <c r="D10" i="140"/>
  <c r="D11" i="140"/>
  <c r="D12" i="140"/>
  <c r="D13" i="140"/>
  <c r="D14" i="140"/>
  <c r="D15" i="140"/>
  <c r="D16" i="140"/>
  <c r="D17" i="140"/>
  <c r="D18" i="140"/>
  <c r="D19" i="140"/>
  <c r="D20" i="140"/>
  <c r="D21" i="140"/>
  <c r="D22" i="140"/>
  <c r="D23" i="140"/>
  <c r="D24" i="140"/>
  <c r="D25" i="140"/>
  <c r="D26" i="140"/>
  <c r="D27" i="140"/>
  <c r="D7" i="36"/>
  <c r="D7" i="141"/>
  <c r="D7" i="142"/>
  <c r="D7" i="143"/>
  <c r="D7" i="144"/>
  <c r="D7" i="145"/>
  <c r="D7" i="146"/>
  <c r="D7" i="147"/>
  <c r="D7" i="148"/>
  <c r="D7" i="149"/>
  <c r="D7" i="140"/>
  <c r="D6" i="36"/>
  <c r="D6" i="141"/>
  <c r="D6" i="142"/>
  <c r="D6" i="143"/>
  <c r="D6" i="144"/>
  <c r="D6" i="145"/>
  <c r="D6" i="146"/>
  <c r="D6" i="147"/>
  <c r="D6" i="148"/>
  <c r="D6" i="149"/>
  <c r="D6" i="140"/>
  <c r="H12" i="36"/>
  <c r="T28" i="141"/>
  <c r="H9" i="141" s="1"/>
  <c r="T28" i="142"/>
  <c r="H9" i="142" s="1"/>
  <c r="T28" i="143"/>
  <c r="H15" i="143" s="1"/>
  <c r="T28" i="144"/>
  <c r="H14" i="144" s="1"/>
  <c r="T28" i="145"/>
  <c r="H13" i="145" s="1"/>
  <c r="T28" i="146"/>
  <c r="H12" i="146" s="1"/>
  <c r="T28" i="147"/>
  <c r="H11" i="147" s="1"/>
  <c r="T28" i="148"/>
  <c r="H10" i="148" s="1"/>
  <c r="T28" i="149"/>
  <c r="H10" i="149" s="1"/>
  <c r="T28" i="140"/>
  <c r="H14" i="140" s="1"/>
  <c r="E15" i="36"/>
  <c r="S28" i="141"/>
  <c r="E8" i="141" s="1"/>
  <c r="S28" i="142"/>
  <c r="E11" i="142" s="1"/>
  <c r="S28" i="143"/>
  <c r="E14" i="143" s="1"/>
  <c r="S28" i="144"/>
  <c r="E9" i="144" s="1"/>
  <c r="S28" i="145"/>
  <c r="E12" i="145" s="1"/>
  <c r="S28" i="146"/>
  <c r="E6" i="146" s="1"/>
  <c r="S28" i="147"/>
  <c r="E10" i="147" s="1"/>
  <c r="S28" i="148"/>
  <c r="E13" i="148" s="1"/>
  <c r="S28" i="149"/>
  <c r="E8" i="149" s="1"/>
  <c r="S28" i="140"/>
  <c r="E9" i="140" s="1"/>
  <c r="H19" i="36" l="1"/>
  <c r="H18" i="36"/>
  <c r="H25" i="36"/>
  <c r="H17" i="36"/>
  <c r="H9" i="36"/>
  <c r="H24" i="36"/>
  <c r="H16" i="36"/>
  <c r="H8" i="36"/>
  <c r="H11" i="36"/>
  <c r="H10" i="36"/>
  <c r="H15" i="36"/>
  <c r="G28" i="36"/>
  <c r="H22" i="36"/>
  <c r="H14" i="36"/>
  <c r="H26" i="36"/>
  <c r="H23" i="36"/>
  <c r="H6" i="36"/>
  <c r="H21" i="36"/>
  <c r="H13" i="36"/>
  <c r="H27" i="36"/>
  <c r="H7" i="36"/>
  <c r="H20" i="36"/>
  <c r="E21" i="36"/>
  <c r="E13" i="36"/>
  <c r="E22" i="36"/>
  <c r="E14" i="36"/>
  <c r="E7" i="36"/>
  <c r="E20" i="36"/>
  <c r="E12" i="36"/>
  <c r="E11" i="36"/>
  <c r="E26" i="36"/>
  <c r="E18" i="36"/>
  <c r="E10" i="36"/>
  <c r="E6" i="36"/>
  <c r="E19" i="36"/>
  <c r="E25" i="36"/>
  <c r="E17" i="36"/>
  <c r="E9" i="36"/>
  <c r="D28" i="36"/>
  <c r="E24" i="36"/>
  <c r="E16" i="36"/>
  <c r="E8" i="36"/>
  <c r="E27" i="36"/>
  <c r="E23" i="36"/>
  <c r="H25" i="149"/>
  <c r="H17" i="149"/>
  <c r="H9" i="149"/>
  <c r="H24" i="149"/>
  <c r="H16" i="149"/>
  <c r="H8" i="149"/>
  <c r="H23" i="149"/>
  <c r="H15" i="149"/>
  <c r="H6" i="149"/>
  <c r="H22" i="149"/>
  <c r="H14" i="149"/>
  <c r="H7" i="149"/>
  <c r="H21" i="149"/>
  <c r="H13" i="149"/>
  <c r="G28" i="149"/>
  <c r="H20" i="149"/>
  <c r="H12" i="149"/>
  <c r="H27" i="149"/>
  <c r="H19" i="149"/>
  <c r="H11" i="149"/>
  <c r="H26" i="149"/>
  <c r="H18" i="149"/>
  <c r="E23" i="149"/>
  <c r="E15" i="149"/>
  <c r="E22" i="149"/>
  <c r="E14" i="149"/>
  <c r="E7" i="149"/>
  <c r="E21" i="149"/>
  <c r="E13" i="149"/>
  <c r="E20" i="149"/>
  <c r="E12" i="149"/>
  <c r="D28" i="149"/>
  <c r="E27" i="149"/>
  <c r="E19" i="149"/>
  <c r="E11" i="149"/>
  <c r="E26" i="149"/>
  <c r="E18" i="149"/>
  <c r="E10" i="149"/>
  <c r="E25" i="149"/>
  <c r="E17" i="149"/>
  <c r="E9" i="149"/>
  <c r="E6" i="149"/>
  <c r="E24" i="149"/>
  <c r="E16" i="149"/>
  <c r="E20" i="148"/>
  <c r="E12" i="148"/>
  <c r="H23" i="148"/>
  <c r="H15" i="148"/>
  <c r="H7" i="148"/>
  <c r="H25" i="148"/>
  <c r="H17" i="148"/>
  <c r="H9" i="148"/>
  <c r="H24" i="148"/>
  <c r="H16" i="148"/>
  <c r="H8" i="148"/>
  <c r="H22" i="148"/>
  <c r="H14" i="148"/>
  <c r="H21" i="148"/>
  <c r="H13" i="148"/>
  <c r="H6" i="148"/>
  <c r="H20" i="148"/>
  <c r="H12" i="148"/>
  <c r="H27" i="148"/>
  <c r="H19" i="148"/>
  <c r="H11" i="148"/>
  <c r="G28" i="148"/>
  <c r="H26" i="148"/>
  <c r="H18" i="148"/>
  <c r="E27" i="148"/>
  <c r="E19" i="148"/>
  <c r="E11" i="148"/>
  <c r="E6" i="148"/>
  <c r="E26" i="148"/>
  <c r="E18" i="148"/>
  <c r="E10" i="148"/>
  <c r="D28" i="148"/>
  <c r="E7" i="148"/>
  <c r="E25" i="148"/>
  <c r="E17" i="148"/>
  <c r="E9" i="148"/>
  <c r="E24" i="148"/>
  <c r="E16" i="148"/>
  <c r="E8" i="148"/>
  <c r="E23" i="148"/>
  <c r="E15" i="148"/>
  <c r="E22" i="148"/>
  <c r="E14" i="148"/>
  <c r="E21" i="148"/>
  <c r="H6" i="147"/>
  <c r="H26" i="147"/>
  <c r="H18" i="147"/>
  <c r="H25" i="147"/>
  <c r="H17" i="147"/>
  <c r="H10" i="147"/>
  <c r="H9" i="147"/>
  <c r="H24" i="147"/>
  <c r="H16" i="147"/>
  <c r="H8" i="147"/>
  <c r="H23" i="147"/>
  <c r="H15" i="147"/>
  <c r="G28" i="147"/>
  <c r="H22" i="147"/>
  <c r="H14" i="147"/>
  <c r="H7" i="147"/>
  <c r="H21" i="147"/>
  <c r="H13" i="147"/>
  <c r="H20" i="147"/>
  <c r="H12" i="147"/>
  <c r="H27" i="147"/>
  <c r="H19" i="147"/>
  <c r="E25" i="147"/>
  <c r="E17" i="147"/>
  <c r="E9" i="147"/>
  <c r="E24" i="147"/>
  <c r="E16" i="147"/>
  <c r="E8" i="147"/>
  <c r="D28" i="147"/>
  <c r="E23" i="147"/>
  <c r="E15" i="147"/>
  <c r="E22" i="147"/>
  <c r="E14" i="147"/>
  <c r="E7" i="147"/>
  <c r="E21" i="147"/>
  <c r="E13" i="147"/>
  <c r="E6" i="147"/>
  <c r="E20" i="147"/>
  <c r="E12" i="147"/>
  <c r="E27" i="147"/>
  <c r="E19" i="147"/>
  <c r="E11" i="147"/>
  <c r="E26" i="147"/>
  <c r="E18" i="147"/>
  <c r="H27" i="146"/>
  <c r="H19" i="146"/>
  <c r="H11" i="146"/>
  <c r="H26" i="146"/>
  <c r="H18" i="146"/>
  <c r="H10" i="146"/>
  <c r="H7" i="146"/>
  <c r="H25" i="146"/>
  <c r="H17" i="146"/>
  <c r="H9" i="146"/>
  <c r="H6" i="146"/>
  <c r="H24" i="146"/>
  <c r="H16" i="146"/>
  <c r="H8" i="146"/>
  <c r="G28" i="146"/>
  <c r="H23" i="146"/>
  <c r="H15" i="146"/>
  <c r="H22" i="146"/>
  <c r="H14" i="146"/>
  <c r="H21" i="146"/>
  <c r="H13" i="146"/>
  <c r="H20" i="146"/>
  <c r="E22" i="146"/>
  <c r="E14" i="146"/>
  <c r="D28" i="146"/>
  <c r="E21" i="146"/>
  <c r="E13" i="146"/>
  <c r="E20" i="146"/>
  <c r="E12" i="146"/>
  <c r="E27" i="146"/>
  <c r="E19" i="146"/>
  <c r="E11" i="146"/>
  <c r="E26" i="146"/>
  <c r="E18" i="146"/>
  <c r="E10" i="146"/>
  <c r="E7" i="146"/>
  <c r="E25" i="146"/>
  <c r="E17" i="146"/>
  <c r="E9" i="146"/>
  <c r="E24" i="146"/>
  <c r="E16" i="146"/>
  <c r="E8" i="146"/>
  <c r="E23" i="146"/>
  <c r="E15" i="146"/>
  <c r="E27" i="145"/>
  <c r="E19" i="145"/>
  <c r="D28" i="145"/>
  <c r="E11" i="145"/>
  <c r="H20" i="145"/>
  <c r="H12" i="145"/>
  <c r="H26" i="145"/>
  <c r="H27" i="145"/>
  <c r="H19" i="145"/>
  <c r="H11" i="145"/>
  <c r="H25" i="145"/>
  <c r="H17" i="145"/>
  <c r="H9" i="145"/>
  <c r="H10" i="145"/>
  <c r="H24" i="145"/>
  <c r="H16" i="145"/>
  <c r="H8" i="145"/>
  <c r="H23" i="145"/>
  <c r="H15" i="145"/>
  <c r="G28" i="145"/>
  <c r="H6" i="145"/>
  <c r="H22" i="145"/>
  <c r="H14" i="145"/>
  <c r="H18" i="145"/>
  <c r="H7" i="145"/>
  <c r="H21" i="145"/>
  <c r="E26" i="145"/>
  <c r="E18" i="145"/>
  <c r="E10" i="145"/>
  <c r="E25" i="145"/>
  <c r="E17" i="145"/>
  <c r="E9" i="145"/>
  <c r="E6" i="145"/>
  <c r="E24" i="145"/>
  <c r="E16" i="145"/>
  <c r="E8" i="145"/>
  <c r="E23" i="145"/>
  <c r="E15" i="145"/>
  <c r="E22" i="145"/>
  <c r="E14" i="145"/>
  <c r="E7" i="145"/>
  <c r="E21" i="145"/>
  <c r="E13" i="145"/>
  <c r="E20" i="145"/>
  <c r="H6" i="144"/>
  <c r="H20" i="144"/>
  <c r="H12" i="144"/>
  <c r="H21" i="144"/>
  <c r="H27" i="144"/>
  <c r="H19" i="144"/>
  <c r="H11" i="144"/>
  <c r="H13" i="144"/>
  <c r="H26" i="144"/>
  <c r="H18" i="144"/>
  <c r="H10" i="144"/>
  <c r="G28" i="144"/>
  <c r="H7" i="144"/>
  <c r="H25" i="144"/>
  <c r="H17" i="144"/>
  <c r="H9" i="144"/>
  <c r="H24" i="144"/>
  <c r="H16" i="144"/>
  <c r="H8" i="144"/>
  <c r="H23" i="144"/>
  <c r="H15" i="144"/>
  <c r="H22" i="144"/>
  <c r="E24" i="144"/>
  <c r="E16" i="144"/>
  <c r="E8" i="144"/>
  <c r="E23" i="144"/>
  <c r="E15" i="144"/>
  <c r="E22" i="144"/>
  <c r="E14" i="144"/>
  <c r="E21" i="144"/>
  <c r="E13" i="144"/>
  <c r="E20" i="144"/>
  <c r="E12" i="144"/>
  <c r="E27" i="144"/>
  <c r="E19" i="144"/>
  <c r="E11" i="144"/>
  <c r="E6" i="144"/>
  <c r="E26" i="144"/>
  <c r="E18" i="144"/>
  <c r="E10" i="144"/>
  <c r="D28" i="144"/>
  <c r="E7" i="144"/>
  <c r="E25" i="144"/>
  <c r="E17" i="144"/>
  <c r="H20" i="143"/>
  <c r="H12" i="143"/>
  <c r="H22" i="143"/>
  <c r="H14" i="143"/>
  <c r="H7" i="143"/>
  <c r="H21" i="143"/>
  <c r="H13" i="143"/>
  <c r="H27" i="143"/>
  <c r="H19" i="143"/>
  <c r="H11" i="143"/>
  <c r="G28" i="143"/>
  <c r="H6" i="143"/>
  <c r="H26" i="143"/>
  <c r="H18" i="143"/>
  <c r="H10" i="143"/>
  <c r="H25" i="143"/>
  <c r="H17" i="143"/>
  <c r="H9" i="143"/>
  <c r="H24" i="143"/>
  <c r="H16" i="143"/>
  <c r="H8" i="143"/>
  <c r="H23" i="143"/>
  <c r="E7" i="143"/>
  <c r="E21" i="143"/>
  <c r="E13" i="143"/>
  <c r="E6" i="143"/>
  <c r="E20" i="143"/>
  <c r="E12" i="143"/>
  <c r="E27" i="143"/>
  <c r="E19" i="143"/>
  <c r="E11" i="143"/>
  <c r="E26" i="143"/>
  <c r="E18" i="143"/>
  <c r="E10" i="143"/>
  <c r="E25" i="143"/>
  <c r="E17" i="143"/>
  <c r="E9" i="143"/>
  <c r="E24" i="143"/>
  <c r="E16" i="143"/>
  <c r="E8" i="143"/>
  <c r="D28" i="143"/>
  <c r="E23" i="143"/>
  <c r="E15" i="143"/>
  <c r="E22" i="143"/>
  <c r="H24" i="142"/>
  <c r="H16" i="142"/>
  <c r="H8" i="142"/>
  <c r="H6" i="142"/>
  <c r="H23" i="142"/>
  <c r="H15" i="142"/>
  <c r="H22" i="142"/>
  <c r="H14" i="142"/>
  <c r="H21" i="142"/>
  <c r="H13" i="142"/>
  <c r="H20" i="142"/>
  <c r="H12" i="142"/>
  <c r="G28" i="142"/>
  <c r="H27" i="142"/>
  <c r="H19" i="142"/>
  <c r="H11" i="142"/>
  <c r="H26" i="142"/>
  <c r="H18" i="142"/>
  <c r="H10" i="142"/>
  <c r="H7" i="142"/>
  <c r="H25" i="142"/>
  <c r="H17" i="142"/>
  <c r="E26" i="142"/>
  <c r="E18" i="142"/>
  <c r="E10" i="142"/>
  <c r="E7" i="142"/>
  <c r="E25" i="142"/>
  <c r="E17" i="142"/>
  <c r="E9" i="142"/>
  <c r="E24" i="142"/>
  <c r="E16" i="142"/>
  <c r="E8" i="142"/>
  <c r="E23" i="142"/>
  <c r="E15" i="142"/>
  <c r="E6" i="142"/>
  <c r="E22" i="142"/>
  <c r="E14" i="142"/>
  <c r="D28" i="142"/>
  <c r="E21" i="142"/>
  <c r="E13" i="142"/>
  <c r="E20" i="142"/>
  <c r="E12" i="142"/>
  <c r="E27" i="142"/>
  <c r="E19" i="142"/>
  <c r="H24" i="141"/>
  <c r="H16" i="141"/>
  <c r="H8" i="141"/>
  <c r="H23" i="141"/>
  <c r="H15" i="141"/>
  <c r="H6" i="141"/>
  <c r="H22" i="141"/>
  <c r="H14" i="141"/>
  <c r="H7" i="141"/>
  <c r="H21" i="141"/>
  <c r="H13" i="141"/>
  <c r="G28" i="141"/>
  <c r="H20" i="141"/>
  <c r="H12" i="141"/>
  <c r="H27" i="141"/>
  <c r="H19" i="141"/>
  <c r="H11" i="141"/>
  <c r="H26" i="141"/>
  <c r="H18" i="141"/>
  <c r="H10" i="141"/>
  <c r="H25" i="141"/>
  <c r="H17" i="141"/>
  <c r="E23" i="141"/>
  <c r="E15" i="141"/>
  <c r="E22" i="141"/>
  <c r="E14" i="141"/>
  <c r="E7" i="141"/>
  <c r="E21" i="141"/>
  <c r="E13" i="141"/>
  <c r="E20" i="141"/>
  <c r="E12" i="141"/>
  <c r="D28" i="141"/>
  <c r="E27" i="141"/>
  <c r="E19" i="141"/>
  <c r="E11" i="141"/>
  <c r="E26" i="141"/>
  <c r="E18" i="141"/>
  <c r="E10" i="141"/>
  <c r="E25" i="141"/>
  <c r="E17" i="141"/>
  <c r="E9" i="141"/>
  <c r="E6" i="141"/>
  <c r="E24" i="141"/>
  <c r="E16" i="141"/>
  <c r="H27" i="140"/>
  <c r="H21" i="140"/>
  <c r="H13" i="140"/>
  <c r="H20" i="140"/>
  <c r="H12" i="140"/>
  <c r="H11" i="140"/>
  <c r="G28" i="140"/>
  <c r="H26" i="140"/>
  <c r="H18" i="140"/>
  <c r="H10" i="140"/>
  <c r="H25" i="140"/>
  <c r="H17" i="140"/>
  <c r="H9" i="140"/>
  <c r="H24" i="140"/>
  <c r="H16" i="140"/>
  <c r="H8" i="140"/>
  <c r="H19" i="140"/>
  <c r="H6" i="140"/>
  <c r="H23" i="140"/>
  <c r="H15" i="140"/>
  <c r="H7" i="140"/>
  <c r="H22" i="140"/>
  <c r="E24" i="140"/>
  <c r="E16" i="140"/>
  <c r="E8" i="140"/>
  <c r="E6" i="140"/>
  <c r="E23" i="140"/>
  <c r="E15" i="140"/>
  <c r="D28" i="140"/>
  <c r="E7" i="140"/>
  <c r="E22" i="140"/>
  <c r="E14" i="140"/>
  <c r="E21" i="140"/>
  <c r="E13" i="140"/>
  <c r="E20" i="140"/>
  <c r="E12" i="140"/>
  <c r="E27" i="140"/>
  <c r="E19" i="140"/>
  <c r="E11" i="140"/>
  <c r="E26" i="140"/>
  <c r="E18" i="140"/>
  <c r="E10" i="140"/>
  <c r="E25" i="140"/>
  <c r="E17" i="140"/>
  <c r="R27" i="140"/>
  <c r="R26" i="140"/>
  <c r="R25" i="140"/>
  <c r="R24" i="140"/>
  <c r="R23" i="140"/>
  <c r="R22" i="140"/>
  <c r="R21" i="140"/>
  <c r="R20" i="140"/>
  <c r="R19" i="140"/>
  <c r="R18" i="140"/>
  <c r="R17" i="140"/>
  <c r="R16" i="140"/>
  <c r="R15" i="140"/>
  <c r="R14" i="140"/>
  <c r="R13" i="140"/>
  <c r="R12" i="140"/>
  <c r="R11" i="140"/>
  <c r="R10" i="140"/>
  <c r="R9" i="140"/>
  <c r="R8" i="140"/>
  <c r="R7" i="140"/>
  <c r="R27" i="142"/>
  <c r="R26" i="142"/>
  <c r="R25" i="142"/>
  <c r="R24" i="142"/>
  <c r="R23" i="142"/>
  <c r="R22" i="142"/>
  <c r="R21" i="142"/>
  <c r="R20" i="142"/>
  <c r="R19" i="142"/>
  <c r="R18" i="142"/>
  <c r="R17" i="142"/>
  <c r="R16" i="142"/>
  <c r="R15" i="142"/>
  <c r="R14" i="142"/>
  <c r="R13" i="142"/>
  <c r="R12" i="142"/>
  <c r="R11" i="142"/>
  <c r="R10" i="142"/>
  <c r="R9" i="142"/>
  <c r="R8" i="142"/>
  <c r="R7" i="142"/>
  <c r="R27" i="143"/>
  <c r="R26" i="143"/>
  <c r="R25" i="143"/>
  <c r="R24" i="143"/>
  <c r="R23" i="143"/>
  <c r="R22" i="143"/>
  <c r="R21" i="143"/>
  <c r="R20" i="143"/>
  <c r="R19" i="143"/>
  <c r="R18" i="143"/>
  <c r="R17" i="143"/>
  <c r="R16" i="143"/>
  <c r="R15" i="143"/>
  <c r="R14" i="143"/>
  <c r="R13" i="143"/>
  <c r="R12" i="143"/>
  <c r="R11" i="143"/>
  <c r="R10" i="143"/>
  <c r="R9" i="143"/>
  <c r="R8" i="143"/>
  <c r="R7" i="143"/>
  <c r="R27" i="144"/>
  <c r="R26" i="144"/>
  <c r="R25" i="144"/>
  <c r="R24" i="144"/>
  <c r="R23" i="144"/>
  <c r="R22" i="144"/>
  <c r="R21" i="144"/>
  <c r="R20" i="144"/>
  <c r="R19" i="144"/>
  <c r="R18" i="144"/>
  <c r="R17" i="144"/>
  <c r="R16" i="144"/>
  <c r="R15" i="144"/>
  <c r="R14" i="144"/>
  <c r="R13" i="144"/>
  <c r="R12" i="144"/>
  <c r="R11" i="144"/>
  <c r="R10" i="144"/>
  <c r="R9" i="144"/>
  <c r="R8" i="144"/>
  <c r="R7" i="144"/>
  <c r="R27" i="145"/>
  <c r="R26" i="145"/>
  <c r="R25" i="145"/>
  <c r="R24" i="145"/>
  <c r="R23" i="145"/>
  <c r="R22" i="145"/>
  <c r="R21" i="145"/>
  <c r="R20" i="145"/>
  <c r="R19" i="145"/>
  <c r="R18" i="145"/>
  <c r="R17" i="145"/>
  <c r="R16" i="145"/>
  <c r="R15" i="145"/>
  <c r="R14" i="145"/>
  <c r="R13" i="145"/>
  <c r="R12" i="145"/>
  <c r="R11" i="145"/>
  <c r="R10" i="145"/>
  <c r="R9" i="145"/>
  <c r="R8" i="145"/>
  <c r="R7" i="145"/>
  <c r="R27" i="146"/>
  <c r="R26" i="146"/>
  <c r="R25" i="146"/>
  <c r="R24" i="146"/>
  <c r="R23" i="146"/>
  <c r="R22" i="146"/>
  <c r="R21" i="146"/>
  <c r="R20" i="146"/>
  <c r="R19" i="146"/>
  <c r="R18" i="146"/>
  <c r="R17" i="146"/>
  <c r="R16" i="146"/>
  <c r="R15" i="146"/>
  <c r="R14" i="146"/>
  <c r="R13" i="146"/>
  <c r="R12" i="146"/>
  <c r="R11" i="146"/>
  <c r="R10" i="146"/>
  <c r="R9" i="146"/>
  <c r="R8" i="146"/>
  <c r="R7" i="146"/>
  <c r="R27" i="147"/>
  <c r="R26" i="147"/>
  <c r="R25" i="147"/>
  <c r="R24" i="147"/>
  <c r="R23" i="147"/>
  <c r="R22" i="147"/>
  <c r="R21" i="147"/>
  <c r="R20" i="147"/>
  <c r="R19" i="147"/>
  <c r="R18" i="147"/>
  <c r="R17" i="147"/>
  <c r="R16" i="147"/>
  <c r="R15" i="147"/>
  <c r="R14" i="147"/>
  <c r="R13" i="147"/>
  <c r="R12" i="147"/>
  <c r="R11" i="147"/>
  <c r="R10" i="147"/>
  <c r="R9" i="147"/>
  <c r="R8" i="147"/>
  <c r="R7" i="147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14" i="36"/>
  <c r="R13" i="36"/>
  <c r="R12" i="36"/>
  <c r="R11" i="36"/>
  <c r="R10" i="36"/>
  <c r="R9" i="36"/>
  <c r="R8" i="36"/>
  <c r="R7" i="36"/>
  <c r="R6" i="140"/>
  <c r="R6" i="142"/>
  <c r="R6" i="143"/>
  <c r="R6" i="144"/>
  <c r="R6" i="145"/>
  <c r="R6" i="146"/>
  <c r="R6" i="147"/>
  <c r="R6" i="148"/>
  <c r="R6" i="149"/>
  <c r="R6" i="36"/>
</calcChain>
</file>

<file path=xl/sharedStrings.xml><?xml version="1.0" encoding="utf-8"?>
<sst xmlns="http://schemas.openxmlformats.org/spreadsheetml/2006/main" count="4067" uniqueCount="132">
  <si>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</si>
  <si>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</si>
  <si>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</si>
  <si>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</si>
  <si>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</si>
  <si>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</si>
  <si>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</si>
  <si>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</si>
  <si>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</si>
  <si>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</si>
  <si>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</si>
  <si>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</si>
  <si>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</si>
  <si>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</si>
  <si>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</si>
  <si>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</si>
  <si>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</si>
  <si>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</si>
  <si>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</si>
  <si>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</si>
  <si>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</si>
  <si>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</si>
  <si>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</si>
  <si>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</si>
  <si>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</si>
  <si>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株式会社データホライゾン　医療費分解技術を用いて疾病毎に点数をグルーピングし算出。</t>
    <phoneticPr fontId="4"/>
  </si>
  <si>
    <t>広域連合全体</t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</si>
  <si>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</si>
  <si>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</si>
  <si>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</si>
  <si>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</si>
  <si>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福島区</t>
    <phoneticPr fontId="4"/>
  </si>
  <si>
    <t>此花区</t>
  </si>
  <si>
    <t>西区</t>
  </si>
  <si>
    <t>港区</t>
  </si>
  <si>
    <t>大正区</t>
  </si>
  <si>
    <t>天王寺区</t>
  </si>
  <si>
    <t>浪速区</t>
  </si>
  <si>
    <t>東淀川区</t>
  </si>
  <si>
    <t>西淀川区</t>
    <phoneticPr fontId="4"/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</si>
  <si>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</si>
  <si>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</si>
  <si>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</si>
  <si>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</si>
  <si>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</si>
  <si>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</si>
  <si>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</si>
  <si>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</si>
  <si>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</si>
  <si>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</si>
  <si>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平野区</t>
  </si>
  <si>
    <t>住之江区</t>
  </si>
  <si>
    <t>北区</t>
  </si>
  <si>
    <t>中央区</t>
  </si>
  <si>
    <t>堺市堺区</t>
  </si>
  <si>
    <t>堺市中区</t>
  </si>
  <si>
    <t>堺市東区</t>
  </si>
  <si>
    <t>堺市南区</t>
  </si>
  <si>
    <t>堺市西区</t>
  </si>
  <si>
    <t>堺市北区</t>
  </si>
  <si>
    <t>堺市美原区</t>
  </si>
  <si>
    <t>岸和田市</t>
  </si>
  <si>
    <t>豊中市</t>
  </si>
  <si>
    <t>池田市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</si>
  <si>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</si>
  <si>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</si>
  <si>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</si>
  <si>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</si>
  <si>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</si>
  <si>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</si>
  <si>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</si>
  <si>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富田林市</t>
  </si>
  <si>
    <t>泉佐野市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</si>
  <si>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</si>
  <si>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</si>
  <si>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</si>
  <si>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</si>
  <si>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</si>
  <si>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</si>
  <si>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</si>
  <si>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</si>
  <si>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</si>
  <si>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</si>
  <si>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</si>
  <si>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</si>
  <si>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</si>
  <si>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</si>
  <si>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</si>
  <si>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</si>
  <si>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</si>
  <si>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</si>
  <si>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</si>
  <si>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</si>
  <si>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</si>
  <si>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</si>
  <si>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</si>
  <si>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</si>
  <si>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</si>
  <si>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</si>
  <si>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</si>
  <si>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</si>
  <si>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吹田市</t>
  </si>
  <si>
    <t>三島医療圏</t>
    <phoneticPr fontId="4"/>
  </si>
  <si>
    <t>北河内医療圏</t>
    <rPh sb="0" eb="3">
      <t>キタカワチ</t>
    </rPh>
    <rPh sb="3" eb="5">
      <t>イリョウ</t>
    </rPh>
    <rPh sb="5" eb="6">
      <t>ケン</t>
    </rPh>
    <phoneticPr fontId="4"/>
  </si>
  <si>
    <t>中河内医療圏</t>
    <phoneticPr fontId="4"/>
  </si>
  <si>
    <t>南河内医療圏</t>
    <phoneticPr fontId="4"/>
  </si>
  <si>
    <t>堺市医療圏</t>
    <phoneticPr fontId="4"/>
  </si>
  <si>
    <t>泉州医療圏</t>
    <phoneticPr fontId="4"/>
  </si>
  <si>
    <t>大阪市医療圏</t>
    <phoneticPr fontId="4"/>
  </si>
  <si>
    <t>大阪市</t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</si>
  <si>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</si>
  <si>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</si>
  <si>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</si>
  <si>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</si>
  <si>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医療費(円)</t>
    <rPh sb="0" eb="2">
      <t>イリョウ</t>
    </rPh>
    <rPh sb="2" eb="3">
      <t>ヒ</t>
    </rPh>
    <rPh sb="4" eb="5">
      <t>エン</t>
    </rPh>
    <phoneticPr fontId="4"/>
  </si>
  <si>
    <t>入院</t>
    <rPh sb="0" eb="2">
      <t>ニュウイン</t>
    </rPh>
    <phoneticPr fontId="4"/>
  </si>
  <si>
    <t>入院外</t>
    <rPh sb="0" eb="3">
      <t>ニュウインガイ</t>
    </rPh>
    <phoneticPr fontId="4"/>
  </si>
  <si>
    <t>医療費(円)※</t>
    <rPh sb="0" eb="3">
      <t>イリョウヒ</t>
    </rPh>
    <rPh sb="4" eb="5">
      <t>エン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</si>
  <si>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</si>
  <si>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</si>
  <si>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入院</t>
    <phoneticPr fontId="4"/>
  </si>
  <si>
    <t>入院外</t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</si>
  <si>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</si>
  <si>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</si>
  <si>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</si>
  <si>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※周産期に発生した病態…ＡＢＯ因子不適合等の傷病名が含まれるため、周産期(妊娠22週から出生後7日未満)以外においても医療費が発生する可能性がある。</t>
    <phoneticPr fontId="4"/>
  </si>
  <si>
    <t>※各項目毎に上位5疾病を　　　　 　　　　表示する。</t>
    <phoneticPr fontId="4"/>
  </si>
  <si>
    <t>大分類による疾病別医療費統計 入院入院外</t>
  </si>
  <si>
    <t>データ化範囲(分析対象)…入院(DPCを含む)、入院外、調剤の電子レセプト。対象診療年月は令和3年4月～令和4年3月診療分(12カ月分)。</t>
  </si>
  <si>
    <t>ⅩⅠ．消化器系の疾患※</t>
    <phoneticPr fontId="4"/>
  </si>
  <si>
    <t>ⅩⅤ．妊娠，分娩及び産じょく※</t>
    <phoneticPr fontId="4"/>
  </si>
  <si>
    <t>ⅩⅥ．周産期に発生した病態※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</si>
</sst>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6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</cellStyleXfs>
  <cellXfs count="70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8" fillId="0" borderId="0" xfId="0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1" fillId="0" borderId="0" xfId="0" applyFont="1" applyFill="1">
      <alignment vertical="center"/>
    </xf>
    <xf numFmtId="0" fontId="42" fillId="0" borderId="0" xfId="0" applyFont="1" applyFill="1">
      <alignment vertical="center"/>
    </xf>
    <xf numFmtId="0" fontId="43" fillId="27" borderId="35" xfId="0" applyFont="1" applyFill="1" applyBorder="1" applyAlignment="1">
      <alignment horizontal="center" vertical="center" wrapText="1"/>
    </xf>
    <xf numFmtId="0" fontId="43" fillId="27" borderId="36" xfId="0" applyFont="1" applyFill="1" applyBorder="1" applyAlignment="1">
      <alignment horizontal="center" vertical="center" wrapText="1"/>
    </xf>
    <xf numFmtId="0" fontId="44" fillId="27" borderId="37" xfId="0" applyFont="1" applyFill="1" applyBorder="1" applyAlignment="1">
      <alignment horizontal="center" vertical="center" wrapText="1"/>
    </xf>
    <xf numFmtId="0" fontId="44" fillId="27" borderId="38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left" vertical="center" shrinkToFit="1"/>
    </xf>
    <xf numFmtId="0" fontId="43" fillId="0" borderId="23" xfId="0" applyFont="1" applyBorder="1" applyAlignment="1">
      <alignment horizontal="left" vertical="center" shrinkToFit="1"/>
    </xf>
    <xf numFmtId="177" fontId="43" fillId="0" borderId="24" xfId="0" applyNumberFormat="1" applyFont="1" applyBorder="1" applyAlignment="1">
      <alignment horizontal="right" vertical="center" shrinkToFit="1"/>
    </xf>
    <xf numFmtId="178" fontId="43" fillId="0" borderId="26" xfId="0" applyNumberFormat="1" applyFont="1" applyBorder="1" applyAlignment="1">
      <alignment horizontal="right" vertical="center" shrinkToFit="1"/>
    </xf>
    <xf numFmtId="0" fontId="43" fillId="0" borderId="16" xfId="0" applyFont="1" applyBorder="1" applyAlignment="1">
      <alignment horizontal="left" vertical="center" shrinkToFit="1"/>
    </xf>
    <xf numFmtId="0" fontId="43" fillId="0" borderId="15" xfId="0" applyFont="1" applyBorder="1" applyAlignment="1">
      <alignment horizontal="left" vertical="center" shrinkToFit="1"/>
    </xf>
    <xf numFmtId="177" fontId="43" fillId="0" borderId="19" xfId="0" applyNumberFormat="1" applyFont="1" applyBorder="1" applyAlignment="1">
      <alignment horizontal="right" vertical="center" shrinkToFit="1"/>
    </xf>
    <xf numFmtId="178" fontId="43" fillId="0" borderId="27" xfId="0" applyNumberFormat="1" applyFont="1" applyBorder="1" applyAlignment="1">
      <alignment horizontal="right" vertical="center" shrinkToFit="1"/>
    </xf>
    <xf numFmtId="0" fontId="43" fillId="0" borderId="17" xfId="0" applyFont="1" applyBorder="1" applyAlignment="1">
      <alignment horizontal="left" vertical="center" shrinkToFit="1"/>
    </xf>
    <xf numFmtId="0" fontId="43" fillId="0" borderId="22" xfId="0" applyFont="1" applyBorder="1" applyAlignment="1">
      <alignment horizontal="left" vertical="center" shrinkToFit="1"/>
    </xf>
    <xf numFmtId="0" fontId="43" fillId="0" borderId="4" xfId="0" applyFont="1" applyBorder="1" applyAlignment="1">
      <alignment horizontal="center" vertical="center" shrinkToFit="1"/>
    </xf>
    <xf numFmtId="0" fontId="43" fillId="0" borderId="5" xfId="0" applyFont="1" applyBorder="1" applyAlignment="1">
      <alignment horizontal="center" vertical="center" shrinkToFit="1"/>
    </xf>
    <xf numFmtId="177" fontId="43" fillId="0" borderId="20" xfId="0" applyNumberFormat="1" applyFont="1" applyBorder="1" applyAlignment="1">
      <alignment horizontal="right" vertical="center" shrinkToFit="1"/>
    </xf>
    <xf numFmtId="178" fontId="43" fillId="0" borderId="29" xfId="0" applyNumberFormat="1" applyFont="1" applyBorder="1" applyAlignment="1">
      <alignment horizontal="right" vertical="center" shrinkToFit="1"/>
    </xf>
    <xf numFmtId="0" fontId="43" fillId="0" borderId="28" xfId="0" applyNumberFormat="1" applyFont="1" applyBorder="1" applyAlignment="1">
      <alignment horizontal="right" vertical="center" shrinkToFit="1"/>
    </xf>
    <xf numFmtId="0" fontId="43" fillId="0" borderId="30" xfId="0" applyNumberFormat="1" applyFont="1" applyBorder="1" applyAlignment="1">
      <alignment horizontal="right" vertical="center" shrinkToFit="1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44" fillId="0" borderId="0" xfId="0" applyFont="1">
      <alignment vertical="center"/>
    </xf>
    <xf numFmtId="0" fontId="43" fillId="0" borderId="18" xfId="0" applyFont="1" applyFill="1" applyBorder="1" applyAlignment="1">
      <alignment horizontal="left" vertical="center" shrinkToFit="1"/>
    </xf>
    <xf numFmtId="0" fontId="43" fillId="0" borderId="23" xfId="0" applyFont="1" applyFill="1" applyBorder="1" applyAlignment="1">
      <alignment horizontal="left" vertical="center" shrinkToFit="1"/>
    </xf>
    <xf numFmtId="177" fontId="43" fillId="0" borderId="24" xfId="0" applyNumberFormat="1" applyFont="1" applyFill="1" applyBorder="1" applyAlignment="1">
      <alignment horizontal="right" vertical="center" shrinkToFit="1"/>
    </xf>
    <xf numFmtId="178" fontId="43" fillId="0" borderId="26" xfId="0" applyNumberFormat="1" applyFont="1" applyFill="1" applyBorder="1" applyAlignment="1">
      <alignment horizontal="right" vertical="center" shrinkToFit="1"/>
    </xf>
    <xf numFmtId="0" fontId="43" fillId="0" borderId="16" xfId="0" applyFont="1" applyFill="1" applyBorder="1" applyAlignment="1">
      <alignment horizontal="left" vertical="center" shrinkToFit="1"/>
    </xf>
    <xf numFmtId="0" fontId="43" fillId="0" borderId="15" xfId="0" applyFont="1" applyFill="1" applyBorder="1" applyAlignment="1">
      <alignment horizontal="left" vertical="center" shrinkToFit="1"/>
    </xf>
    <xf numFmtId="177" fontId="43" fillId="0" borderId="19" xfId="0" applyNumberFormat="1" applyFont="1" applyFill="1" applyBorder="1" applyAlignment="1">
      <alignment horizontal="right" vertical="center" shrinkToFit="1"/>
    </xf>
    <xf numFmtId="178" fontId="43" fillId="0" borderId="27" xfId="0" applyNumberFormat="1" applyFont="1" applyFill="1" applyBorder="1" applyAlignment="1">
      <alignment horizontal="right" vertical="center" shrinkToFit="1"/>
    </xf>
    <xf numFmtId="0" fontId="43" fillId="0" borderId="17" xfId="0" applyFont="1" applyFill="1" applyBorder="1" applyAlignment="1">
      <alignment horizontal="left" vertical="center" shrinkToFit="1"/>
    </xf>
    <xf numFmtId="0" fontId="43" fillId="0" borderId="22" xfId="0" applyFont="1" applyFill="1" applyBorder="1" applyAlignment="1">
      <alignment horizontal="left" vertical="center" shrinkToFit="1"/>
    </xf>
    <xf numFmtId="0" fontId="43" fillId="0" borderId="0" xfId="0" applyFont="1">
      <alignment vertical="center"/>
    </xf>
    <xf numFmtId="0" fontId="43" fillId="27" borderId="3" xfId="0" applyFont="1" applyFill="1" applyBorder="1" applyAlignment="1">
      <alignment horizontal="center" vertical="center" wrapText="1"/>
    </xf>
    <xf numFmtId="0" fontId="43" fillId="0" borderId="3" xfId="0" applyFont="1" applyBorder="1" applyAlignment="1">
      <alignment horizontal="left" vertical="center" shrinkToFit="1"/>
    </xf>
    <xf numFmtId="177" fontId="43" fillId="0" borderId="3" xfId="0" applyNumberFormat="1" applyFont="1" applyBorder="1" applyAlignment="1">
      <alignment horizontal="right" vertical="center"/>
    </xf>
    <xf numFmtId="0" fontId="41" fillId="0" borderId="3" xfId="0" applyFont="1" applyBorder="1" applyAlignment="1">
      <alignment horizontal="center" vertical="center"/>
    </xf>
    <xf numFmtId="177" fontId="43" fillId="0" borderId="3" xfId="0" applyNumberFormat="1" applyFont="1" applyBorder="1">
      <alignment vertical="center"/>
    </xf>
    <xf numFmtId="177" fontId="43" fillId="0" borderId="3" xfId="0" applyNumberFormat="1" applyFont="1" applyFill="1" applyBorder="1" applyAlignment="1">
      <alignment horizontal="right" vertical="center"/>
    </xf>
    <xf numFmtId="0" fontId="43" fillId="0" borderId="25" xfId="0" applyNumberFormat="1" applyFont="1" applyBorder="1" applyAlignment="1">
      <alignment horizontal="center" vertical="center" shrinkToFit="1"/>
    </xf>
    <xf numFmtId="0" fontId="43" fillId="0" borderId="21" xfId="0" applyNumberFormat="1" applyFont="1" applyBorder="1" applyAlignment="1">
      <alignment horizontal="center" vertical="center" shrinkToFit="1"/>
    </xf>
    <xf numFmtId="0" fontId="43" fillId="0" borderId="25" xfId="0" applyNumberFormat="1" applyFont="1" applyFill="1" applyBorder="1" applyAlignment="1">
      <alignment horizontal="center" vertical="center" shrinkToFit="1"/>
    </xf>
    <xf numFmtId="0" fontId="43" fillId="0" borderId="21" xfId="0" applyNumberFormat="1" applyFont="1" applyFill="1" applyBorder="1" applyAlignment="1">
      <alignment horizontal="center" vertical="center" shrinkToFit="1"/>
    </xf>
    <xf numFmtId="0" fontId="43" fillId="0" borderId="40" xfId="0" applyNumberFormat="1" applyFont="1" applyBorder="1" applyAlignment="1">
      <alignment horizontal="center" vertical="center" shrinkToFit="1"/>
    </xf>
    <xf numFmtId="0" fontId="43" fillId="0" borderId="40" xfId="0" applyNumberFormat="1" applyFont="1" applyFill="1" applyBorder="1" applyAlignment="1">
      <alignment horizontal="center" vertical="center" shrinkToFit="1"/>
    </xf>
    <xf numFmtId="0" fontId="43" fillId="27" borderId="16" xfId="0" applyFont="1" applyFill="1" applyBorder="1" applyAlignment="1">
      <alignment horizontal="center" vertical="center" wrapText="1"/>
    </xf>
    <xf numFmtId="0" fontId="43" fillId="27" borderId="15" xfId="0" applyFont="1" applyFill="1" applyBorder="1" applyAlignment="1">
      <alignment horizontal="center" vertical="center" wrapText="1"/>
    </xf>
    <xf numFmtId="0" fontId="43" fillId="27" borderId="31" xfId="0" applyFont="1" applyFill="1" applyBorder="1" applyAlignment="1">
      <alignment horizontal="center" vertical="center"/>
    </xf>
    <xf numFmtId="0" fontId="43" fillId="27" borderId="32" xfId="0" applyFont="1" applyFill="1" applyBorder="1" applyAlignment="1">
      <alignment horizontal="center" vertical="center"/>
    </xf>
    <xf numFmtId="0" fontId="43" fillId="27" borderId="17" xfId="0" applyFont="1" applyFill="1" applyBorder="1" applyAlignment="1">
      <alignment horizontal="center" vertical="center"/>
    </xf>
    <xf numFmtId="0" fontId="43" fillId="27" borderId="22" xfId="0" applyFont="1" applyFill="1" applyBorder="1" applyAlignment="1">
      <alignment horizontal="center" vertical="center"/>
    </xf>
    <xf numFmtId="0" fontId="43" fillId="27" borderId="33" xfId="0" applyFont="1" applyFill="1" applyBorder="1" applyAlignment="1">
      <alignment horizontal="center" vertical="center"/>
    </xf>
    <xf numFmtId="0" fontId="43" fillId="27" borderId="34" xfId="0" applyFont="1" applyFill="1" applyBorder="1" applyAlignment="1">
      <alignment horizontal="center" vertical="center"/>
    </xf>
    <xf numFmtId="0" fontId="43" fillId="27" borderId="39" xfId="0" applyFont="1" applyFill="1" applyBorder="1" applyAlignment="1">
      <alignment horizontal="center" vertical="center" wrapText="1"/>
    </xf>
  </cellXfs>
  <cellStyles count="157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8 8" xfId="1577" xr:uid="{00000000-0005-0000-0000-000007060000}"/>
    <cellStyle name="標準 9" xfId="1350" xr:uid="{00000000-0005-0000-0000-000008060000}"/>
    <cellStyle name="標準 9 2" xfId="1351" xr:uid="{00000000-0005-0000-0000-000009060000}"/>
    <cellStyle name="標準 9 3" xfId="1352" xr:uid="{00000000-0005-0000-0000-00000A060000}"/>
    <cellStyle name="標準 9 4" xfId="1353" xr:uid="{00000000-0005-0000-0000-00000B060000}"/>
    <cellStyle name="標準 9 5" xfId="1354" xr:uid="{00000000-0005-0000-0000-00000C060000}"/>
    <cellStyle name="標準 9 6" xfId="1355" xr:uid="{00000000-0005-0000-0000-00000D060000}"/>
    <cellStyle name="未定義" xfId="1571" xr:uid="{00000000-0005-0000-0000-00000E060000}"/>
    <cellStyle name="良い 10" xfId="1356" xr:uid="{00000000-0005-0000-0000-00000F060000}"/>
    <cellStyle name="良い 11" xfId="1357" xr:uid="{00000000-0005-0000-0000-000010060000}"/>
    <cellStyle name="良い 12" xfId="1358" xr:uid="{00000000-0005-0000-0000-000011060000}"/>
    <cellStyle name="良い 13" xfId="1359" xr:uid="{00000000-0005-0000-0000-000012060000}"/>
    <cellStyle name="良い 14" xfId="1360" xr:uid="{00000000-0005-0000-0000-000013060000}"/>
    <cellStyle name="良い 15" xfId="1361" xr:uid="{00000000-0005-0000-0000-000014060000}"/>
    <cellStyle name="良い 16" xfId="1362" xr:uid="{00000000-0005-0000-0000-000015060000}"/>
    <cellStyle name="良い 17" xfId="1363" xr:uid="{00000000-0005-0000-0000-000016060000}"/>
    <cellStyle name="良い 18" xfId="1364" xr:uid="{00000000-0005-0000-0000-000017060000}"/>
    <cellStyle name="良い 19" xfId="1365" xr:uid="{00000000-0005-0000-0000-000018060000}"/>
    <cellStyle name="良い 2" xfId="1366" xr:uid="{00000000-0005-0000-0000-000019060000}"/>
    <cellStyle name="良い 2 2" xfId="1367" xr:uid="{00000000-0005-0000-0000-00001A060000}"/>
    <cellStyle name="良い 2 2 2" xfId="1572" xr:uid="{00000000-0005-0000-0000-00001B060000}"/>
    <cellStyle name="良い 20" xfId="1368" xr:uid="{00000000-0005-0000-0000-00001C060000}"/>
    <cellStyle name="良い 21" xfId="1369" xr:uid="{00000000-0005-0000-0000-00001D060000}"/>
    <cellStyle name="良い 22" xfId="1370" xr:uid="{00000000-0005-0000-0000-00001E060000}"/>
    <cellStyle name="良い 23" xfId="1371" xr:uid="{00000000-0005-0000-0000-00001F060000}"/>
    <cellStyle name="良い 24" xfId="1372" xr:uid="{00000000-0005-0000-0000-000020060000}"/>
    <cellStyle name="良い 25" xfId="1373" xr:uid="{00000000-0005-0000-0000-000021060000}"/>
    <cellStyle name="良い 3" xfId="1374" xr:uid="{00000000-0005-0000-0000-000022060000}"/>
    <cellStyle name="良い 3 2" xfId="1375" xr:uid="{00000000-0005-0000-0000-000023060000}"/>
    <cellStyle name="良い 4" xfId="1376" xr:uid="{00000000-0005-0000-0000-000024060000}"/>
    <cellStyle name="良い 5" xfId="1377" xr:uid="{00000000-0005-0000-0000-000025060000}"/>
    <cellStyle name="良い 6" xfId="1378" xr:uid="{00000000-0005-0000-0000-000026060000}"/>
    <cellStyle name="良い 7" xfId="1379" xr:uid="{00000000-0005-0000-0000-000027060000}"/>
    <cellStyle name="良い 8" xfId="1380" xr:uid="{00000000-0005-0000-0000-000028060000}"/>
    <cellStyle name="良い 9" xfId="1381" xr:uid="{00000000-0005-0000-0000-000029060000}"/>
  </cellStyles>
  <dxfs count="498"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CBE0C7"/>
      <color rgb="FFFFFFFF"/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10059275984</c:v>
                </c:pt>
                <c:pt idx="1">
                  <c:v>9250930672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3B6244-EDD4-4944-98EF-7FE6E559D47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62910263789</c:v>
                </c:pt>
                <c:pt idx="1">
                  <c:v>61759169551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9503696229</c:v>
                </c:pt>
                <c:pt idx="1">
                  <c:v>4556512861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85AD1C-A97E-4DF3-A49B-534CAFDA1D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10908357604</c:v>
                </c:pt>
                <c:pt idx="1">
                  <c:v>65546310771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1C0F2A-D1BD-40AE-9C4D-6F29C48CBB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22938350453</c:v>
                </c:pt>
                <c:pt idx="1">
                  <c:v>7296537032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5F5D36-3773-472F-A8AF-6365524BEC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31269645139</c:v>
                </c:pt>
                <c:pt idx="1">
                  <c:v>32156354182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7112536624</c:v>
                </c:pt>
                <c:pt idx="1">
                  <c:v>34695329816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827714087</c:v>
                </c:pt>
                <c:pt idx="1">
                  <c:v>2617717162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35326C-5065-484B-BBC4-A36D3F75967E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124793934622</c:v>
                </c:pt>
                <c:pt idx="1">
                  <c:v>88824860431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1AD4C8E-6442-4205-A858-97630117BA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44258848171</c:v>
                </c:pt>
                <c:pt idx="1">
                  <c:v>26744016549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475654-8885-4FED-ACB1-AB1109991C4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35013509865</c:v>
                </c:pt>
                <c:pt idx="1">
                  <c:v>46453337401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7036876095</c:v>
                </c:pt>
                <c:pt idx="1">
                  <c:v>12010354253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4623DF-19D9-47EC-89AA-53C732C500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76248695471</c:v>
                </c:pt>
                <c:pt idx="1">
                  <c:v>68856560493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DBFC3-7AF0-4C55-99BD-4C3DACFFCD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27379482764</c:v>
                </c:pt>
                <c:pt idx="1">
                  <c:v>55340341264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377905</c:v>
                </c:pt>
                <c:pt idx="1">
                  <c:v>1913150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32366</c:v>
                </c:pt>
                <c:pt idx="1">
                  <c:v>310616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210760266</c:v>
                </c:pt>
                <c:pt idx="1">
                  <c:v>178288505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11221280150</c:v>
                </c:pt>
                <c:pt idx="1">
                  <c:v>10168287400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5-400F-BBF3-403CDE28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62681062867</c:v>
                </c:pt>
                <c:pt idx="1">
                  <c:v>8325119640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4231496064</c:v>
                </c:pt>
                <c:pt idx="1">
                  <c:v>1832780568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13287463468</c:v>
                </c:pt>
                <c:pt idx="1">
                  <c:v>4108215416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38852937</c:v>
                </c:pt>
                <c:pt idx="1">
                  <c:v>61115347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2994597186</c:v>
                </c:pt>
                <c:pt idx="1">
                  <c:v>2768639224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117-A8A1-98D8B3C6553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17407125948</c:v>
                </c:pt>
                <c:pt idx="1">
                  <c:v>16958467981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0-4117-A8A1-98D8B3C6553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2754846702</c:v>
                </c:pt>
                <c:pt idx="1">
                  <c:v>1190032935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80-4117-A8A1-98D8B3C6553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3368656838</c:v>
                </c:pt>
                <c:pt idx="1">
                  <c:v>19462034312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0-4117-A8A1-98D8B3C6553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4911489130</c:v>
                </c:pt>
                <c:pt idx="1">
                  <c:v>2114112522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80-4117-A8A1-98D8B3C6553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7808003940</c:v>
                </c:pt>
                <c:pt idx="1">
                  <c:v>9298788461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80-4117-A8A1-98D8B3C6553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1843749863</c:v>
                </c:pt>
                <c:pt idx="1">
                  <c:v>9544051192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80-4117-A8A1-98D8B3C6553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249993264</c:v>
                </c:pt>
                <c:pt idx="1">
                  <c:v>812066838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80-4117-A8A1-98D8B3C6553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35328098671</c:v>
                </c:pt>
                <c:pt idx="1">
                  <c:v>25856049204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80-4117-A8A1-98D8B3C6553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12800220360</c:v>
                </c:pt>
                <c:pt idx="1">
                  <c:v>7957634468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80-4117-A8A1-98D8B3C6553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10083225941</c:v>
                </c:pt>
                <c:pt idx="1">
                  <c:v>13537840492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80-4117-A8A1-98D8B3C6553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2056200423</c:v>
                </c:pt>
                <c:pt idx="1">
                  <c:v>3541911820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80-4117-A8A1-98D8B3C6553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871454-EF14-4009-AD4F-B4EBFF61ED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21819652697</c:v>
                </c:pt>
                <c:pt idx="1">
                  <c:v>21426263938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80-4117-A8A1-98D8B3C6553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A28A00-3F27-4AA2-AE20-638570975D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8301319343</c:v>
                </c:pt>
                <c:pt idx="1">
                  <c:v>16861128941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80-4117-A8A1-98D8B3C6553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114475</c:v>
                </c:pt>
                <c:pt idx="1">
                  <c:v>877750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80-4117-A8A1-98D8B3C6553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2431</c:v>
                </c:pt>
                <c:pt idx="1">
                  <c:v>83513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80-4117-A8A1-98D8B3C6553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53470241</c:v>
                </c:pt>
                <c:pt idx="1">
                  <c:v>57361906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80-4117-A8A1-98D8B3C6553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3473602964</c:v>
                </c:pt>
                <c:pt idx="1">
                  <c:v>2964440645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80-4117-A8A1-98D8B3C6553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17166367527</c:v>
                </c:pt>
                <c:pt idx="1">
                  <c:v>2466731306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80-4117-A8A1-98D8B3C6553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1201923668</c:v>
                </c:pt>
                <c:pt idx="1">
                  <c:v>534899997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80-4117-A8A1-98D8B3C6553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3526702750</c:v>
                </c:pt>
                <c:pt idx="1">
                  <c:v>1172387602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80-4117-A8A1-98D8B3C6553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9001018</c:v>
                </c:pt>
                <c:pt idx="1">
                  <c:v>22701213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80-4117-A8A1-98D8B3C6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123430009</c:v>
                </c:pt>
                <c:pt idx="1">
                  <c:v>103996379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D-476A-B9A2-58AC9EB22C4D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618438435</c:v>
                </c:pt>
                <c:pt idx="1">
                  <c:v>524160657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2D-476A-B9A2-58AC9EB22C4D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80963723</c:v>
                </c:pt>
                <c:pt idx="1">
                  <c:v>39825228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2D-476A-B9A2-58AC9EB22C4D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103442450</c:v>
                </c:pt>
                <c:pt idx="1">
                  <c:v>787061400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2D-476A-B9A2-58AC9EB22C4D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163289488</c:v>
                </c:pt>
                <c:pt idx="1">
                  <c:v>67185539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2D-476A-B9A2-58AC9EB22C4D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220047663</c:v>
                </c:pt>
                <c:pt idx="1">
                  <c:v>335815985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2D-476A-B9A2-58AC9EB22C4D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85194286</c:v>
                </c:pt>
                <c:pt idx="1">
                  <c:v>336974558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2D-476A-B9A2-58AC9EB22C4D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10632282</c:v>
                </c:pt>
                <c:pt idx="1">
                  <c:v>34255880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2D-476A-B9A2-58AC9EB22C4D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1210082587</c:v>
                </c:pt>
                <c:pt idx="1">
                  <c:v>886769132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2D-476A-B9A2-58AC9EB22C4D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441060316</c:v>
                </c:pt>
                <c:pt idx="1">
                  <c:v>245747181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F2D-476A-B9A2-58AC9EB22C4D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90000" tIns="46800" rIns="90000" bIns="46800" anchor="ctr">
                    <a:spAutoFit/>
                  </a:bodyPr>
                  <a:lstStyle/>
                  <a:p>
                    <a:pPr>
                      <a:defRPr/>
                    </a:pPr>
                    <a:fld id="{72CD5F3B-2785-4AD3-AA42-5EFFF32402A6}" type="SERIESNAME">
                      <a:rPr lang="en-US" altLang="ja-JP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F2D-476A-B9A2-58AC9EB22C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348655542</c:v>
                </c:pt>
                <c:pt idx="1">
                  <c:v>458782789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2D-476A-B9A2-58AC9EB22C4D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106258078</c:v>
                </c:pt>
                <c:pt idx="1">
                  <c:v>118131064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F2D-476A-B9A2-58AC9EB22C4D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830786895</c:v>
                </c:pt>
                <c:pt idx="1">
                  <c:v>753877724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F2D-476A-B9A2-58AC9EB22C4D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 wrap="square" lIns="90000" tIns="46800" rIns="90000" bIns="19050" anchor="ctr">
                    <a:noAutofit/>
                  </a:bodyPr>
                  <a:lstStyle/>
                  <a:p>
                    <a:pPr>
                      <a:defRPr/>
                    </a:pPr>
                    <a:fld id="{0BC0F071-AA70-41EF-9BA1-C2198FC3EDC1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296766834</c:v>
                </c:pt>
                <c:pt idx="1">
                  <c:v>601888013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F2D-476A-B9A2-58AC9EB22C4D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F2D-476A-B9A2-58AC9EB22C4D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F2D-476A-B9A2-58AC9EB22C4D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325470</c:v>
                </c:pt>
                <c:pt idx="1">
                  <c:v>1604720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2D-476A-B9A2-58AC9EB22C4D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104956300</c:v>
                </c:pt>
                <c:pt idx="1">
                  <c:v>104084670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F2D-476A-B9A2-58AC9EB22C4D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90000" tIns="46800" rIns="90000" bIns="46800" anchor="ctr">
                    <a:noAutofit/>
                  </a:bodyPr>
                  <a:lstStyle/>
                  <a:p>
                    <a:pPr>
                      <a:defRPr/>
                    </a:pPr>
                    <a:fld id="{9A320BA9-12AB-4EE7-B598-CF55BF354BE3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3F2D-476A-B9A2-58AC9EB22C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637608078</c:v>
                </c:pt>
                <c:pt idx="1">
                  <c:v>80202462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F2D-476A-B9A2-58AC9EB22C4D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33381032</c:v>
                </c:pt>
                <c:pt idx="1">
                  <c:v>19262101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F2D-476A-B9A2-58AC9EB22C4D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137832317</c:v>
                </c:pt>
                <c:pt idx="1">
                  <c:v>41026212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F2D-476A-B9A2-58AC9EB22C4D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307385</c:v>
                </c:pt>
                <c:pt idx="1">
                  <c:v>291113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F2D-476A-B9A2-58AC9EB2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70507552</c:v>
                </c:pt>
                <c:pt idx="1">
                  <c:v>69154161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F72-9CBD-C9815D4DE616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473843605</c:v>
                </c:pt>
                <c:pt idx="1">
                  <c:v>419852463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B-4F72-9CBD-C9815D4DE616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61368378</c:v>
                </c:pt>
                <c:pt idx="1">
                  <c:v>23108705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B-4F72-9CBD-C9815D4DE616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72571251</c:v>
                </c:pt>
                <c:pt idx="1">
                  <c:v>452309963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0B-4F72-9CBD-C9815D4DE616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104198868</c:v>
                </c:pt>
                <c:pt idx="1">
                  <c:v>55095728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0B-4F72-9CBD-C9815D4DE616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158731144</c:v>
                </c:pt>
                <c:pt idx="1">
                  <c:v>193232696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0B-4F72-9CBD-C9815D4DE616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51632241</c:v>
                </c:pt>
                <c:pt idx="1">
                  <c:v>206779444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B-4F72-9CBD-C9815D4DE616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12958250</c:v>
                </c:pt>
                <c:pt idx="1">
                  <c:v>17182232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B-4F72-9CBD-C9815D4DE616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838477869</c:v>
                </c:pt>
                <c:pt idx="1">
                  <c:v>581873697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0B-4F72-9CBD-C9815D4DE616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BC64F8-640D-443A-9039-47C8BEBF31C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287173964</c:v>
                </c:pt>
                <c:pt idx="1">
                  <c:v>192985616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0B-4F72-9CBD-C9815D4DE616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245524943</c:v>
                </c:pt>
                <c:pt idx="1">
                  <c:v>306382151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B-4F72-9CBD-C9815D4DE616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44530514</c:v>
                </c:pt>
                <c:pt idx="1">
                  <c:v>78939160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0B-4F72-9CBD-C9815D4DE616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481952058</c:v>
                </c:pt>
                <c:pt idx="1">
                  <c:v>492373176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0B-4F72-9CBD-C9815D4DE616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199853050</c:v>
                </c:pt>
                <c:pt idx="1">
                  <c:v>422515794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0B-4F72-9CBD-C9815D4DE616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30B-4F72-9CBD-C9815D4DE616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30B-4F72-9CBD-C9815D4DE616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895296</c:v>
                </c:pt>
                <c:pt idx="1">
                  <c:v>1097639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30B-4F72-9CBD-C9815D4DE616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121902864</c:v>
                </c:pt>
                <c:pt idx="1">
                  <c:v>64655146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0B-4F72-9CBD-C9815D4DE616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2004AC-D34B-4007-A0EF-E6EB309854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330B-4F72-9CBD-C9815D4DE6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450039630</c:v>
                </c:pt>
                <c:pt idx="1">
                  <c:v>56169483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0B-4F72-9CBD-C9815D4DE616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25199667</c:v>
                </c:pt>
                <c:pt idx="1">
                  <c:v>12917167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30B-4F72-9CBD-C9815D4DE616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80705169</c:v>
                </c:pt>
                <c:pt idx="1">
                  <c:v>29429919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30B-4F72-9CBD-C9815D4DE616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632117</c:v>
                </c:pt>
                <c:pt idx="1">
                  <c:v>2037194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30B-4F72-9CBD-C9815D4D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88549889</c:v>
                </c:pt>
                <c:pt idx="1">
                  <c:v>85081855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6-4A24-B3DC-D52E9D830963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532689713</c:v>
                </c:pt>
                <c:pt idx="1">
                  <c:v>429489776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6-4A24-B3DC-D52E9D830963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90261267</c:v>
                </c:pt>
                <c:pt idx="1">
                  <c:v>31399722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6-4A24-B3DC-D52E9D830963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93639487</c:v>
                </c:pt>
                <c:pt idx="1">
                  <c:v>479679503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6-4A24-B3DC-D52E9D830963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128122956</c:v>
                </c:pt>
                <c:pt idx="1">
                  <c:v>57922873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86-4A24-B3DC-D52E9D830963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217865759</c:v>
                </c:pt>
                <c:pt idx="1">
                  <c:v>227264156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6-4A24-B3DC-D52E9D830963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69106229</c:v>
                </c:pt>
                <c:pt idx="1">
                  <c:v>193042704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6-4A24-B3DC-D52E9D830963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10560572</c:v>
                </c:pt>
                <c:pt idx="1">
                  <c:v>25568692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6-4A24-B3DC-D52E9D830963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1188686601</c:v>
                </c:pt>
                <c:pt idx="1">
                  <c:v>720449347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86-4A24-B3DC-D52E9D830963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350297732</c:v>
                </c:pt>
                <c:pt idx="1">
                  <c:v>237415310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86-4A24-B3DC-D52E9D830963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307601160</c:v>
                </c:pt>
                <c:pt idx="1">
                  <c:v>355638990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86-4A24-B3DC-D52E9D830963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44451234</c:v>
                </c:pt>
                <c:pt idx="1">
                  <c:v>113272347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86-4A24-B3DC-D52E9D830963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660877047</c:v>
                </c:pt>
                <c:pt idx="1">
                  <c:v>557340688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286-4A24-B3DC-D52E9D830963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6-4A24-B3DC-D52E9D830963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223171797</c:v>
                </c:pt>
                <c:pt idx="1">
                  <c:v>403964185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86-4A24-B3DC-D52E9D830963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6303</c:v>
                </c:pt>
                <c:pt idx="1">
                  <c:v>41059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86-4A24-B3DC-D52E9D830963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86-4A24-B3DC-D52E9D830963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1741270</c:v>
                </c:pt>
                <c:pt idx="1">
                  <c:v>1760990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86-4A24-B3DC-D52E9D830963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83232870</c:v>
                </c:pt>
                <c:pt idx="1">
                  <c:v>69473873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286-4A24-B3DC-D52E9D830963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715924229</c:v>
                </c:pt>
                <c:pt idx="1">
                  <c:v>55444502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86-4A24-B3DC-D52E9D830963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37517481</c:v>
                </c:pt>
                <c:pt idx="1">
                  <c:v>13602823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286-4A24-B3DC-D52E9D830963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100784214</c:v>
                </c:pt>
                <c:pt idx="1">
                  <c:v>28152928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286-4A24-B3DC-D52E9D830963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1126944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286-4A24-B3DC-D52E9D83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59530378</c:v>
                </c:pt>
                <c:pt idx="1">
                  <c:v>65270585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1-45FB-B397-33424D77724B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417920079</c:v>
                </c:pt>
                <c:pt idx="1">
                  <c:v>378052254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1-45FB-B397-33424D77724B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45967851</c:v>
                </c:pt>
                <c:pt idx="1">
                  <c:v>65296564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1-45FB-B397-33424D77724B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65789843</c:v>
                </c:pt>
                <c:pt idx="1">
                  <c:v>463496128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1-45FB-B397-33424D77724B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100983604</c:v>
                </c:pt>
                <c:pt idx="1">
                  <c:v>43708371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91-45FB-B397-33424D77724B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173473296</c:v>
                </c:pt>
                <c:pt idx="1">
                  <c:v>191523829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91-45FB-B397-33424D77724B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50808961</c:v>
                </c:pt>
                <c:pt idx="1">
                  <c:v>227090741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1-45FB-B397-33424D77724B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20527142</c:v>
                </c:pt>
                <c:pt idx="1">
                  <c:v>17823086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1-45FB-B397-33424D77724B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802790-A3EA-427B-88C4-0FC0B82FE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834748853</c:v>
                </c:pt>
                <c:pt idx="1">
                  <c:v>542335998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91-45FB-B397-33424D77724B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237775397</c:v>
                </c:pt>
                <c:pt idx="1">
                  <c:v>171177856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91-45FB-B397-33424D77724B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217868319</c:v>
                </c:pt>
                <c:pt idx="1">
                  <c:v>265881008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91-45FB-B397-33424D77724B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42706924</c:v>
                </c:pt>
                <c:pt idx="1">
                  <c:v>71457775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1-45FB-B397-33424D77724B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408112975</c:v>
                </c:pt>
                <c:pt idx="1">
                  <c:v>433410919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91-45FB-B397-33424D77724B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181675474</c:v>
                </c:pt>
                <c:pt idx="1">
                  <c:v>364263172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91-45FB-B397-33424D77724B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1265</c:v>
                </c:pt>
                <c:pt idx="1">
                  <c:v>100856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1-45FB-B397-33424D77724B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1-45FB-B397-33424D77724B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305389</c:v>
                </c:pt>
                <c:pt idx="1">
                  <c:v>1194511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1-45FB-B397-33424D77724B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45876795</c:v>
                </c:pt>
                <c:pt idx="1">
                  <c:v>62356704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1-45FB-B397-33424D77724B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357267857</c:v>
                </c:pt>
                <c:pt idx="1">
                  <c:v>47390110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91-45FB-B397-33424D77724B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24234724</c:v>
                </c:pt>
                <c:pt idx="1">
                  <c:v>10980806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1-45FB-B397-33424D77724B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51313934</c:v>
                </c:pt>
                <c:pt idx="1">
                  <c:v>22671256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1-45FB-B397-33424D77724B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0</c:v>
                </c:pt>
                <c:pt idx="1">
                  <c:v>651311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1-45FB-B397-33424D77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96098459</c:v>
                </c:pt>
                <c:pt idx="1">
                  <c:v>92177092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B-4AB6-A6CB-EC360B001CF4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579074446</c:v>
                </c:pt>
                <c:pt idx="1">
                  <c:v>538520745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CB-4AB6-A6CB-EC360B001CF4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105143935</c:v>
                </c:pt>
                <c:pt idx="1">
                  <c:v>69143871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CB-4AB6-A6CB-EC360B001CF4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108380062</c:v>
                </c:pt>
                <c:pt idx="1">
                  <c:v>598697750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CB-4AB6-A6CB-EC360B001CF4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131097436</c:v>
                </c:pt>
                <c:pt idx="1">
                  <c:v>71583220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CB-4AB6-A6CB-EC360B001CF4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A610F79-CC4F-4250-9789-2274D97F32C1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276473511</c:v>
                </c:pt>
                <c:pt idx="1">
                  <c:v>255727846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CB-4AB6-A6CB-EC360B001CF4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64953068</c:v>
                </c:pt>
                <c:pt idx="1">
                  <c:v>285039744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CB-4AB6-A6CB-EC360B001CF4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11857811</c:v>
                </c:pt>
                <c:pt idx="1">
                  <c:v>25511758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CB-4AB6-A6CB-EC360B001CF4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1222390057</c:v>
                </c:pt>
                <c:pt idx="1">
                  <c:v>801036245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CB-4AB6-A6CB-EC360B001CF4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233829-350F-4D72-9035-BB11F2AD64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491423156</c:v>
                </c:pt>
                <c:pt idx="1">
                  <c:v>231279514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CB-4AB6-A6CB-EC360B001CF4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371244354</c:v>
                </c:pt>
                <c:pt idx="1">
                  <c:v>417450413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8CB-4AB6-A6CB-EC360B001CF4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65903615</c:v>
                </c:pt>
                <c:pt idx="1">
                  <c:v>114808020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8CB-4AB6-A6CB-EC360B001CF4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686004637</c:v>
                </c:pt>
                <c:pt idx="1">
                  <c:v>709709692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CB-4AB6-A6CB-EC360B001CF4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331342735</c:v>
                </c:pt>
                <c:pt idx="1">
                  <c:v>548486250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CB-4AB6-A6CB-EC360B001CF4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CB-4AB6-A6CB-EC360B001CF4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CB-4AB6-A6CB-EC360B001CF4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678702</c:v>
                </c:pt>
                <c:pt idx="1">
                  <c:v>1656680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CB-4AB6-A6CB-EC360B001CF4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143596018</c:v>
                </c:pt>
                <c:pt idx="1">
                  <c:v>91838461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CB-4AB6-A6CB-EC360B001CF4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562752191</c:v>
                </c:pt>
                <c:pt idx="1">
                  <c:v>84686044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CB-4AB6-A6CB-EC360B001CF4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42827802</c:v>
                </c:pt>
                <c:pt idx="1">
                  <c:v>17801219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CB-4AB6-A6CB-EC360B001CF4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110447227</c:v>
                </c:pt>
                <c:pt idx="1">
                  <c:v>30987350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CB-4AB6-A6CB-EC360B001CF4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528</c:v>
                </c:pt>
                <c:pt idx="1">
                  <c:v>238004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CB-4AB6-A6CB-EC360B00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104911447</c:v>
                </c:pt>
                <c:pt idx="1">
                  <c:v>91227123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8-48D8-9DA2-73E03AEFFBA8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522679129</c:v>
                </c:pt>
                <c:pt idx="1">
                  <c:v>570993031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8-48D8-9DA2-73E03AEFFBA8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121095233</c:v>
                </c:pt>
                <c:pt idx="1">
                  <c:v>27937931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8-48D8-9DA2-73E03AEFFBA8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128355580</c:v>
                </c:pt>
                <c:pt idx="1">
                  <c:v>692520474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8-48D8-9DA2-73E03AEFFBA8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80CAD7-4DD9-4368-A8A9-7EE51BE9180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112299184</c:v>
                </c:pt>
                <c:pt idx="1">
                  <c:v>78253697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8-48D8-9DA2-73E03AEFFBA8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251724504</c:v>
                </c:pt>
                <c:pt idx="1">
                  <c:v>262751784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8-48D8-9DA2-73E03AEFFBA8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37055379</c:v>
                </c:pt>
                <c:pt idx="1">
                  <c:v>277880628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28-48D8-9DA2-73E03AEFFBA8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12164793</c:v>
                </c:pt>
                <c:pt idx="1">
                  <c:v>25440895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28-48D8-9DA2-73E03AEFFBA8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1212767854</c:v>
                </c:pt>
                <c:pt idx="1">
                  <c:v>741022503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28-48D8-9DA2-73E03AEFFBA8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532431044</c:v>
                </c:pt>
                <c:pt idx="1">
                  <c:v>207509007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28-48D8-9DA2-73E03AEFFBA8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336804944</c:v>
                </c:pt>
                <c:pt idx="1">
                  <c:v>377011561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628-48D8-9DA2-73E03AEFFBA8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70394427</c:v>
                </c:pt>
                <c:pt idx="1">
                  <c:v>135927146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628-48D8-9DA2-73E03AEFFBA8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592523725</c:v>
                </c:pt>
                <c:pt idx="1">
                  <c:v>673666599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28-48D8-9DA2-73E03AEFFBA8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326000926</c:v>
                </c:pt>
                <c:pt idx="1">
                  <c:v>545243671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28-48D8-9DA2-73E03AEFFBA8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628-48D8-9DA2-73E03AEFFBA8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628-48D8-9DA2-73E03AEFFBA8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1838559</c:v>
                </c:pt>
                <c:pt idx="1">
                  <c:v>1677479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628-48D8-9DA2-73E03AEFFBA8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75054156</c:v>
                </c:pt>
                <c:pt idx="1">
                  <c:v>76575422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28-48D8-9DA2-73E03AEFFBA8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582193077</c:v>
                </c:pt>
                <c:pt idx="1">
                  <c:v>66589588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628-48D8-9DA2-73E03AEFFBA8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30921869</c:v>
                </c:pt>
                <c:pt idx="1">
                  <c:v>22661145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628-48D8-9DA2-73E03AEFFBA8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101791588</c:v>
                </c:pt>
                <c:pt idx="1">
                  <c:v>38593232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628-48D8-9DA2-73E03AEFFBA8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87652</c:v>
                </c:pt>
                <c:pt idx="1">
                  <c:v>3204854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628-48D8-9DA2-73E03AEF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76678201</c:v>
                </c:pt>
                <c:pt idx="1">
                  <c:v>80378790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4-4F53-A446-092E307D775D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374693382</c:v>
                </c:pt>
                <c:pt idx="1">
                  <c:v>475006556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44-4F53-A446-092E307D775D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51064844</c:v>
                </c:pt>
                <c:pt idx="1">
                  <c:v>11543976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4-4F53-A446-092E307D775D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74936882</c:v>
                </c:pt>
                <c:pt idx="1">
                  <c:v>466656269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44-4F53-A446-092E307D775D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79673010</c:v>
                </c:pt>
                <c:pt idx="1">
                  <c:v>45919922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44-4F53-A446-092E307D775D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E5292E7-6C33-48EF-8EA2-86E4110288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142628354</c:v>
                </c:pt>
                <c:pt idx="1">
                  <c:v>240371386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44-4F53-A446-092E307D775D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48558741</c:v>
                </c:pt>
                <c:pt idx="1">
                  <c:v>238970301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44-4F53-A446-092E307D775D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6321273</c:v>
                </c:pt>
                <c:pt idx="1">
                  <c:v>19330111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44-4F53-A446-092E307D775D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625368-11B4-4F8E-A26B-363A9695CC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699671008</c:v>
                </c:pt>
                <c:pt idx="1">
                  <c:v>593451799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44-4F53-A446-092E307D775D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C2F8A8-B8D6-4E6F-B0CC-2F8D0827575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314323160</c:v>
                </c:pt>
                <c:pt idx="1">
                  <c:v>169466117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944-4F53-A446-092E307D775D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221771357</c:v>
                </c:pt>
                <c:pt idx="1">
                  <c:v>321554197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944-4F53-A446-092E307D775D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38912674</c:v>
                </c:pt>
                <c:pt idx="1">
                  <c:v>88446004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944-4F53-A446-092E307D775D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496892151</c:v>
                </c:pt>
                <c:pt idx="1">
                  <c:v>482120800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944-4F53-A446-092E307D775D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172037303</c:v>
                </c:pt>
                <c:pt idx="1">
                  <c:v>359715378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44-4F53-A446-092E307D775D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72787</c:v>
                </c:pt>
                <c:pt idx="1">
                  <c:v>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944-4F53-A446-092E307D775D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944-4F53-A446-092E307D775D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347622</c:v>
                </c:pt>
                <c:pt idx="1">
                  <c:v>950470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944-4F53-A446-092E307D775D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89468231</c:v>
                </c:pt>
                <c:pt idx="1">
                  <c:v>73054063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944-4F53-A446-092E307D775D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353881055</c:v>
                </c:pt>
                <c:pt idx="1">
                  <c:v>55128212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944-4F53-A446-092E307D775D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18557933</c:v>
                </c:pt>
                <c:pt idx="1">
                  <c:v>12339463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944-4F53-A446-092E307D775D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75415839</c:v>
                </c:pt>
                <c:pt idx="1">
                  <c:v>24456368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944-4F53-A446-092E307D775D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336543</c:v>
                </c:pt>
                <c:pt idx="1">
                  <c:v>148900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944-4F53-A446-092E307D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50516891</c:v>
                </c:pt>
                <c:pt idx="1">
                  <c:v>57641749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3-4C2B-B6DA-1D350FB07C76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263789711</c:v>
                </c:pt>
                <c:pt idx="1">
                  <c:v>233477539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3-4C2B-B6DA-1D350FB07C76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44045500</c:v>
                </c:pt>
                <c:pt idx="1">
                  <c:v>30792373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C2B-B6DA-1D350FB07C76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51485200</c:v>
                </c:pt>
                <c:pt idx="1">
                  <c:v>295554487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33-4C2B-B6DA-1D350FB07C76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75713183</c:v>
                </c:pt>
                <c:pt idx="1">
                  <c:v>35807025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33-4C2B-B6DA-1D350FB07C76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4727E0-54DA-49E4-A0AE-7652007039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115139936</c:v>
                </c:pt>
                <c:pt idx="1">
                  <c:v>159737214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33-4C2B-B6DA-1D350FB07C76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23937825</c:v>
                </c:pt>
                <c:pt idx="1">
                  <c:v>108647145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33-4C2B-B6DA-1D350FB07C76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1832012</c:v>
                </c:pt>
                <c:pt idx="1">
                  <c:v>12851319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33-4C2B-B6DA-1D350FB07C76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483341172</c:v>
                </c:pt>
                <c:pt idx="1">
                  <c:v>358276371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33-4C2B-B6DA-1D350FB07C76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230049813</c:v>
                </c:pt>
                <c:pt idx="1">
                  <c:v>109249037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33-4C2B-B6DA-1D350FB07C76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138157805</c:v>
                </c:pt>
                <c:pt idx="1">
                  <c:v>192813804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33-4C2B-B6DA-1D350FB07C76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24243247</c:v>
                </c:pt>
                <c:pt idx="1">
                  <c:v>50063815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3-4C2B-B6DA-1D350FB07C76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243234552</c:v>
                </c:pt>
                <c:pt idx="1">
                  <c:v>255165023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33-4C2B-B6DA-1D350FB07C76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140696001</c:v>
                </c:pt>
                <c:pt idx="1">
                  <c:v>210260273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33-4C2B-B6DA-1D350FB07C76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B33-4C2B-B6DA-1D350FB07C76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B33-4C2B-B6DA-1D350FB07C76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127221</c:v>
                </c:pt>
                <c:pt idx="1">
                  <c:v>749920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B33-4C2B-B6DA-1D350FB07C76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50120032</c:v>
                </c:pt>
                <c:pt idx="1">
                  <c:v>43499848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33-4C2B-B6DA-1D350FB07C76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285191485</c:v>
                </c:pt>
                <c:pt idx="1">
                  <c:v>30859994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B33-4C2B-B6DA-1D350FB07C76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14788646</c:v>
                </c:pt>
                <c:pt idx="1">
                  <c:v>9810836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B33-4C2B-B6DA-1D350FB07C76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63551672</c:v>
                </c:pt>
                <c:pt idx="1">
                  <c:v>22246021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B33-4C2B-B6DA-1D350FB07C76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174116</c:v>
                </c:pt>
                <c:pt idx="1">
                  <c:v>67805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B33-4C2B-B6DA-1D350FB0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91199928</c:v>
                </c:pt>
                <c:pt idx="1">
                  <c:v>79101353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F-4C71-8EDC-5A4A7DB59538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E70C3C-62B7-4F56-A246-4A1F7B1AE2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616283483</c:v>
                </c:pt>
                <c:pt idx="1">
                  <c:v>599181235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F-4C71-8EDC-5A4A7DB59538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66580958</c:v>
                </c:pt>
                <c:pt idx="1">
                  <c:v>35565455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6F-4C71-8EDC-5A4A7DB59538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E7C637-F61E-4488-B646-1B5446159F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129617353</c:v>
                </c:pt>
                <c:pt idx="1">
                  <c:v>657307138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6F-4C71-8EDC-5A4A7DB59538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6222E8-6991-4A0F-A438-CD1BF01302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182987314</c:v>
                </c:pt>
                <c:pt idx="1">
                  <c:v>81286251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6F-4C71-8EDC-5A4A7DB59538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F9788DD-6E82-4654-9F56-27C03095B3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251623867</c:v>
                </c:pt>
                <c:pt idx="1">
                  <c:v>303330519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6F-4C71-8EDC-5A4A7DB59538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63157144</c:v>
                </c:pt>
                <c:pt idx="1">
                  <c:v>355390991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F-4C71-8EDC-5A4A7DB59538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6511566</c:v>
                </c:pt>
                <c:pt idx="1">
                  <c:v>23197678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6F-4C71-8EDC-5A4A7DB59538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450FEC-4835-4CC2-9E7F-AD170DB76A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1196170976</c:v>
                </c:pt>
                <c:pt idx="1">
                  <c:v>858736665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6F-4C71-8EDC-5A4A7DB59538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B176FC-C541-4523-A2C1-B9C0406C79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349050071</c:v>
                </c:pt>
                <c:pt idx="1">
                  <c:v>290685930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6F-4C71-8EDC-5A4A7DB59538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003653-3A03-42F6-98C9-A387206624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373998997</c:v>
                </c:pt>
                <c:pt idx="1">
                  <c:v>497032962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6F-4C71-8EDC-5A4A7DB59538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68105832</c:v>
                </c:pt>
                <c:pt idx="1">
                  <c:v>121951344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6F-4C71-8EDC-5A4A7DB59538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13662-4D9F-4A47-A2CB-202A95E3BA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921420692</c:v>
                </c:pt>
                <c:pt idx="1">
                  <c:v>683429534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6F-4C71-8EDC-5A4A7DB59538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C67616F-B2C6-44D3-BAA4-8D43F7A5E0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282731243</c:v>
                </c:pt>
                <c:pt idx="1">
                  <c:v>622329019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6F-4C71-8EDC-5A4A7DB59538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06F-4C71-8EDC-5A4A7DB59538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06F-4C71-8EDC-5A4A7DB59538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866411</c:v>
                </c:pt>
                <c:pt idx="1">
                  <c:v>2095697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06F-4C71-8EDC-5A4A7DB59538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125673865</c:v>
                </c:pt>
                <c:pt idx="1">
                  <c:v>124940944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6F-4C71-8EDC-5A4A7DB59538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573259888</c:v>
                </c:pt>
                <c:pt idx="1">
                  <c:v>72173952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06F-4C71-8EDC-5A4A7DB59538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40049786</c:v>
                </c:pt>
                <c:pt idx="1">
                  <c:v>20339491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06F-4C71-8EDC-5A4A7DB59538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90587656</c:v>
                </c:pt>
                <c:pt idx="1">
                  <c:v>34458527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06F-4C71-8EDC-5A4A7DB59538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0</c:v>
                </c:pt>
                <c:pt idx="1">
                  <c:v>518708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06F-4C71-8EDC-5A4A7DB5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豊能医療圏!$S$6:$T$6</c:f>
              <c:numCache>
                <c:formatCode>General</c:formatCode>
                <c:ptCount val="2"/>
                <c:pt idx="0">
                  <c:v>1067094063</c:v>
                </c:pt>
                <c:pt idx="1">
                  <c:v>1052205879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B-4534-A64D-928E36D30A6C}"/>
            </c:ext>
          </c:extLst>
        </c:ser>
        <c:ser>
          <c:idx val="1"/>
          <c:order val="1"/>
          <c:tx>
            <c:strRef>
              <c:f>豊能医療圏!$R$7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豊能医療圏!$S$7:$T$7</c:f>
              <c:numCache>
                <c:formatCode>General</c:formatCode>
                <c:ptCount val="2"/>
                <c:pt idx="0">
                  <c:v>7588042582</c:v>
                </c:pt>
                <c:pt idx="1">
                  <c:v>7170049780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B-4534-A64D-928E36D30A6C}"/>
            </c:ext>
          </c:extLst>
        </c:ser>
        <c:ser>
          <c:idx val="2"/>
          <c:order val="2"/>
          <c:tx>
            <c:strRef>
              <c:f>豊能医療圏!$R$8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豊能医療圏!$S$8:$T$8</c:f>
              <c:numCache>
                <c:formatCode>General</c:formatCode>
                <c:ptCount val="2"/>
                <c:pt idx="0">
                  <c:v>917856811</c:v>
                </c:pt>
                <c:pt idx="1">
                  <c:v>586675512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B-4534-A64D-928E36D30A6C}"/>
            </c:ext>
          </c:extLst>
        </c:ser>
        <c:ser>
          <c:idx val="3"/>
          <c:order val="3"/>
          <c:tx>
            <c:strRef>
              <c:f>豊能医療圏!$R$9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3DF9DB-4648-4D84-8CD7-6E1A833EA3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豊能医療圏!$S$9:$T$9</c:f>
              <c:numCache>
                <c:formatCode>General</c:formatCode>
                <c:ptCount val="2"/>
                <c:pt idx="0">
                  <c:v>1141544250</c:v>
                </c:pt>
                <c:pt idx="1">
                  <c:v>7688424877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9B-4534-A64D-928E36D30A6C}"/>
            </c:ext>
          </c:extLst>
        </c:ser>
        <c:ser>
          <c:idx val="4"/>
          <c:order val="4"/>
          <c:tx>
            <c:strRef>
              <c:f>豊能医療圏!$R$10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171B0C-05F9-4705-9B6D-863FEF61830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豊能医療圏!$S$10:$T$10</c:f>
              <c:numCache>
                <c:formatCode>General</c:formatCode>
                <c:ptCount val="2"/>
                <c:pt idx="0">
                  <c:v>2510657786</c:v>
                </c:pt>
                <c:pt idx="1">
                  <c:v>900730079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9B-4534-A64D-928E36D30A6C}"/>
            </c:ext>
          </c:extLst>
        </c:ser>
        <c:ser>
          <c:idx val="5"/>
          <c:order val="5"/>
          <c:tx>
            <c:strRef>
              <c:f>豊能医療圏!$R$11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FC56AB-7A02-4D46-B52A-FC54B67DB61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豊能医療圏!$S$11:$T$11</c:f>
              <c:numCache>
                <c:formatCode>General</c:formatCode>
                <c:ptCount val="2"/>
                <c:pt idx="0">
                  <c:v>3314540916</c:v>
                </c:pt>
                <c:pt idx="1">
                  <c:v>3813579248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9B-4534-A64D-928E36D30A6C}"/>
            </c:ext>
          </c:extLst>
        </c:ser>
        <c:ser>
          <c:idx val="6"/>
          <c:order val="6"/>
          <c:tx>
            <c:strRef>
              <c:f>豊能医療圏!$R$12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豊能医療圏!$S$12:$T$12</c:f>
              <c:numCache>
                <c:formatCode>General</c:formatCode>
                <c:ptCount val="2"/>
                <c:pt idx="0">
                  <c:v>923900110</c:v>
                </c:pt>
                <c:pt idx="1">
                  <c:v>3830302544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9B-4534-A64D-928E36D30A6C}"/>
            </c:ext>
          </c:extLst>
        </c:ser>
        <c:ser>
          <c:idx val="7"/>
          <c:order val="7"/>
          <c:tx>
            <c:strRef>
              <c:f>豊能医療圏!$R$13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豊能医療圏!$S$13:$T$13</c:f>
              <c:numCache>
                <c:formatCode>General</c:formatCode>
                <c:ptCount val="2"/>
                <c:pt idx="0">
                  <c:v>89020214</c:v>
                </c:pt>
                <c:pt idx="1">
                  <c:v>300276800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79B-4534-A64D-928E36D30A6C}"/>
            </c:ext>
          </c:extLst>
        </c:ser>
        <c:ser>
          <c:idx val="8"/>
          <c:order val="8"/>
          <c:tx>
            <c:strRef>
              <c:f>豊能医療圏!$R$14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786F18-C8DA-4604-AE4A-B80276C0380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豊能医療圏!$S$14:$T$14</c:f>
              <c:numCache>
                <c:formatCode>General</c:formatCode>
                <c:ptCount val="2"/>
                <c:pt idx="0">
                  <c:v>14574764485</c:v>
                </c:pt>
                <c:pt idx="1">
                  <c:v>10495036069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9B-4534-A64D-928E36D30A6C}"/>
            </c:ext>
          </c:extLst>
        </c:ser>
        <c:ser>
          <c:idx val="9"/>
          <c:order val="9"/>
          <c:tx>
            <c:strRef>
              <c:f>豊能医療圏!$R$15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327FC5-B8D5-4926-A536-582C93700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豊能医療圏!$S$15:$T$15</c:f>
              <c:numCache>
                <c:formatCode>General</c:formatCode>
                <c:ptCount val="2"/>
                <c:pt idx="0">
                  <c:v>4927335246</c:v>
                </c:pt>
                <c:pt idx="1">
                  <c:v>3063837995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9B-4534-A64D-928E36D30A6C}"/>
            </c:ext>
          </c:extLst>
        </c:ser>
        <c:ser>
          <c:idx val="10"/>
          <c:order val="10"/>
          <c:tx>
            <c:strRef>
              <c:f>豊能医療圏!$R$16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114E8C-F3C2-4FFA-9299-23A6FD79B7B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豊能医療圏!$S$16:$T$16</c:f>
              <c:numCache>
                <c:formatCode>General</c:formatCode>
                <c:ptCount val="2"/>
                <c:pt idx="0">
                  <c:v>3680609244</c:v>
                </c:pt>
                <c:pt idx="1">
                  <c:v>5437304833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79B-4534-A64D-928E36D30A6C}"/>
            </c:ext>
          </c:extLst>
        </c:ser>
        <c:ser>
          <c:idx val="11"/>
          <c:order val="11"/>
          <c:tx>
            <c:strRef>
              <c:f>豊能医療圏!$R$17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豊能医療圏!$S$17:$T$17</c:f>
              <c:numCache>
                <c:formatCode>General</c:formatCode>
                <c:ptCount val="2"/>
                <c:pt idx="0">
                  <c:v>869912803</c:v>
                </c:pt>
                <c:pt idx="1">
                  <c:v>1406081331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79B-4534-A64D-928E36D30A6C}"/>
            </c:ext>
          </c:extLst>
        </c:ser>
        <c:ser>
          <c:idx val="12"/>
          <c:order val="12"/>
          <c:tx>
            <c:strRef>
              <c:f>豊能医療圏!$R$18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D661A1-214A-4EC6-B74B-091412F4D4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豊能医療圏!$S$18:$T$18</c:f>
              <c:numCache>
                <c:formatCode>General</c:formatCode>
                <c:ptCount val="2"/>
                <c:pt idx="0">
                  <c:v>7557321038</c:v>
                </c:pt>
                <c:pt idx="1">
                  <c:v>8053158920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79B-4534-A64D-928E36D30A6C}"/>
            </c:ext>
          </c:extLst>
        </c:ser>
        <c:ser>
          <c:idx val="13"/>
          <c:order val="13"/>
          <c:tx>
            <c:strRef>
              <c:f>豊能医療圏!$R$19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A301AB-6BC0-4460-AD35-AAEDEAF6BD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A79B-4534-A64D-928E36D30A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豊能医療圏!$S$19:$T$19</c:f>
              <c:numCache>
                <c:formatCode>General</c:formatCode>
                <c:ptCount val="2"/>
                <c:pt idx="0">
                  <c:v>2676452101</c:v>
                </c:pt>
                <c:pt idx="1">
                  <c:v>5637949494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9B-4534-A64D-928E36D30A6C}"/>
            </c:ext>
          </c:extLst>
        </c:ser>
        <c:ser>
          <c:idx val="14"/>
          <c:order val="14"/>
          <c:tx>
            <c:strRef>
              <c:f>豊能医療圏!$R$20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豊能医療圏!$S$20:$T$20</c:f>
              <c:numCache>
                <c:formatCode>General</c:formatCode>
                <c:ptCount val="2"/>
                <c:pt idx="0">
                  <c:v>8263</c:v>
                </c:pt>
                <c:pt idx="1">
                  <c:v>333086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79B-4534-A64D-928E36D30A6C}"/>
            </c:ext>
          </c:extLst>
        </c:ser>
        <c:ser>
          <c:idx val="15"/>
          <c:order val="15"/>
          <c:tx>
            <c:strRef>
              <c:f>豊能医療圏!$R$21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24376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79B-4534-A64D-928E36D30A6C}"/>
            </c:ext>
          </c:extLst>
        </c:ser>
        <c:ser>
          <c:idx val="16"/>
          <c:order val="16"/>
          <c:tx>
            <c:strRef>
              <c:f>豊能医療圏!$R$22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豊能医療圏!$S$22:$T$22</c:f>
              <c:numCache>
                <c:formatCode>General</c:formatCode>
                <c:ptCount val="2"/>
                <c:pt idx="0">
                  <c:v>21412420</c:v>
                </c:pt>
                <c:pt idx="1">
                  <c:v>25215145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79B-4534-A64D-928E36D30A6C}"/>
            </c:ext>
          </c:extLst>
        </c:ser>
        <c:ser>
          <c:idx val="17"/>
          <c:order val="17"/>
          <c:tx>
            <c:strRef>
              <c:f>豊能医療圏!$R$23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豊能医療圏!$S$23:$T$23</c:f>
              <c:numCache>
                <c:formatCode>General</c:formatCode>
                <c:ptCount val="2"/>
                <c:pt idx="0">
                  <c:v>1318999563</c:v>
                </c:pt>
                <c:pt idx="1">
                  <c:v>1192715817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79B-4534-A64D-928E36D30A6C}"/>
            </c:ext>
          </c:extLst>
        </c:ser>
        <c:ser>
          <c:idx val="18"/>
          <c:order val="18"/>
          <c:tx>
            <c:strRef>
              <c:f>豊能医療圏!$R$24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0-406C-9412-6C55461656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0-406C-9412-6C5546165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豊能医療圏!$S$24:$T$24</c:f>
              <c:numCache>
                <c:formatCode>General</c:formatCode>
                <c:ptCount val="2"/>
                <c:pt idx="0">
                  <c:v>7386485868</c:v>
                </c:pt>
                <c:pt idx="1">
                  <c:v>922275817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A79B-4534-A64D-928E36D30A6C}"/>
            </c:ext>
          </c:extLst>
        </c:ser>
        <c:ser>
          <c:idx val="19"/>
          <c:order val="19"/>
          <c:tx>
            <c:strRef>
              <c:f>豊能医療圏!$R$25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豊能医療圏!$S$25:$T$25</c:f>
              <c:numCache>
                <c:formatCode>General</c:formatCode>
                <c:ptCount val="2"/>
                <c:pt idx="0">
                  <c:v>441508855</c:v>
                </c:pt>
                <c:pt idx="1">
                  <c:v>193787495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A79B-4534-A64D-928E36D30A6C}"/>
            </c:ext>
          </c:extLst>
        </c:ser>
        <c:ser>
          <c:idx val="20"/>
          <c:order val="20"/>
          <c:tx>
            <c:strRef>
              <c:f>豊能医療圏!$R$26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豊能医療圏!$S$26:$T$26</c:f>
              <c:numCache>
                <c:formatCode>General</c:formatCode>
                <c:ptCount val="2"/>
                <c:pt idx="0">
                  <c:v>1371274930</c:v>
                </c:pt>
                <c:pt idx="1">
                  <c:v>321510473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A79B-4534-A64D-928E36D30A6C}"/>
            </c:ext>
          </c:extLst>
        </c:ser>
        <c:ser>
          <c:idx val="21"/>
          <c:order val="21"/>
          <c:tx>
            <c:strRef>
              <c:f>豊能医療圏!$R$27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豊能医療圏!$S$27:$T$27</c:f>
              <c:numCache>
                <c:formatCode>General</c:formatCode>
                <c:ptCount val="2"/>
                <c:pt idx="0">
                  <c:v>952062</c:v>
                </c:pt>
                <c:pt idx="1">
                  <c:v>4504700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79B-4534-A64D-928E36D30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164938062</c:v>
                </c:pt>
                <c:pt idx="1">
                  <c:v>165558044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2-4AEC-BE28-F94E2C470AFD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8136E-3A3E-463D-B47F-89406DD68C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983322465</c:v>
                </c:pt>
                <c:pt idx="1">
                  <c:v>1048625868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2-4AEC-BE28-F94E2C470AFD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158663532</c:v>
                </c:pt>
                <c:pt idx="1">
                  <c:v>65857805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2-4AEC-BE28-F94E2C470AFD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688A75-EA2C-4EE6-AC2B-4CE693295E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216947758</c:v>
                </c:pt>
                <c:pt idx="1">
                  <c:v>1102050727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2-4AEC-BE28-F94E2C470AFD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E2012E-EADD-4226-B2EC-78DE4FCD68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262130322</c:v>
                </c:pt>
                <c:pt idx="1">
                  <c:v>138765348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2-4AEC-BE28-F94E2C470AFD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3DB525-E005-46D6-ADEB-8467AC1EE4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487426561</c:v>
                </c:pt>
                <c:pt idx="1">
                  <c:v>606838483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2-4AEC-BE28-F94E2C470AFD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143704431</c:v>
                </c:pt>
                <c:pt idx="1">
                  <c:v>504135168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2-4AEC-BE28-F94E2C470AFD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15678896</c:v>
                </c:pt>
                <c:pt idx="1">
                  <c:v>48035129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82-4AEC-BE28-F94E2C470AFD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EB227F-977C-4877-8FBD-7D98366ADF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2195495572</c:v>
                </c:pt>
                <c:pt idx="1">
                  <c:v>1523698854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82-4AEC-BE28-F94E2C470AFD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4961D2-8BB7-4D21-8D5F-46141B895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872435956</c:v>
                </c:pt>
                <c:pt idx="1">
                  <c:v>452618318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82-4AEC-BE28-F94E2C470AFD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B03E975-FC46-43EE-9D39-ADB5AC7928B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617318292</c:v>
                </c:pt>
                <c:pt idx="1">
                  <c:v>803775000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D82-4AEC-BE28-F94E2C470AFD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192975541</c:v>
                </c:pt>
                <c:pt idx="1">
                  <c:v>208432515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82-4AEC-BE28-F94E2C470AFD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1257743932</c:v>
                </c:pt>
                <c:pt idx="1">
                  <c:v>1311728767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D82-4AEC-BE28-F94E2C470AFD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741862-93E4-439F-9657-9AA9349E1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516391204</c:v>
                </c:pt>
                <c:pt idx="1">
                  <c:v>1049072013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2-4AEC-BE28-F94E2C470AFD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D82-4AEC-BE28-F94E2C470AFD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D82-4AEC-BE28-F94E2C470AFD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2050395</c:v>
                </c:pt>
                <c:pt idx="1">
                  <c:v>3834588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D82-4AEC-BE28-F94E2C470AFD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195104678</c:v>
                </c:pt>
                <c:pt idx="1">
                  <c:v>183092097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D82-4AEC-BE28-F94E2C470AFD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1045038895</c:v>
                </c:pt>
                <c:pt idx="1">
                  <c:v>149341202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D82-4AEC-BE28-F94E2C470AFD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53506108</c:v>
                </c:pt>
                <c:pt idx="1">
                  <c:v>28016214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D82-4AEC-BE28-F94E2C470AFD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167620573</c:v>
                </c:pt>
                <c:pt idx="1">
                  <c:v>70919594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82-4AEC-BE28-F94E2C470AFD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2877</c:v>
                </c:pt>
                <c:pt idx="1">
                  <c:v>772452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D82-4AEC-BE28-F94E2C47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119667276</c:v>
                </c:pt>
                <c:pt idx="1">
                  <c:v>83033501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613-B73B-64F34256C6C7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510552427</c:v>
                </c:pt>
                <c:pt idx="1">
                  <c:v>486872954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E1-4613-B73B-64F34256C6C7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132427006</c:v>
                </c:pt>
                <c:pt idx="1">
                  <c:v>31155314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E1-4613-B73B-64F34256C6C7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FD3AD90-9812-4C0D-82CA-2FF62F5CB8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121127671</c:v>
                </c:pt>
                <c:pt idx="1">
                  <c:v>578944471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E1-4613-B73B-64F34256C6C7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155857147</c:v>
                </c:pt>
                <c:pt idx="1">
                  <c:v>69743048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E1-4613-B73B-64F34256C6C7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448A84-2FFC-428E-BA67-397B8E92B4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192305805</c:v>
                </c:pt>
                <c:pt idx="1">
                  <c:v>309565663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E1-4613-B73B-64F34256C6C7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50536071</c:v>
                </c:pt>
                <c:pt idx="1">
                  <c:v>287699489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1-4613-B73B-64F34256C6C7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11104655</c:v>
                </c:pt>
                <c:pt idx="1">
                  <c:v>25474898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E1-4613-B73B-64F34256C6C7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1110317754</c:v>
                </c:pt>
                <c:pt idx="1">
                  <c:v>835168339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E1-4613-B73B-64F34256C6C7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E9B532-E777-4754-81FA-FF68F7ADBB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388214933</c:v>
                </c:pt>
                <c:pt idx="1">
                  <c:v>251060415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E1-4613-B73B-64F34256C6C7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40CDD1-AC6B-4233-84BA-FED97490758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315873097</c:v>
                </c:pt>
                <c:pt idx="1">
                  <c:v>439929770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E1-4613-B73B-64F34256C6C7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53309134</c:v>
                </c:pt>
                <c:pt idx="1">
                  <c:v>107340549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E1-4613-B73B-64F34256C6C7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706041665</c:v>
                </c:pt>
                <c:pt idx="1">
                  <c:v>638976588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E1-4613-B73B-64F34256C6C7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241823920</c:v>
                </c:pt>
                <c:pt idx="1">
                  <c:v>475460129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E1-4613-B73B-64F34256C6C7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E1-4613-B73B-64F34256C6C7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E1-4613-B73B-64F34256C6C7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2132484</c:v>
                </c:pt>
                <c:pt idx="1">
                  <c:v>1567908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E1-4613-B73B-64F34256C6C7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120330838</c:v>
                </c:pt>
                <c:pt idx="1">
                  <c:v>85838930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E1-4613-B73B-64F34256C6C7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585894028</c:v>
                </c:pt>
                <c:pt idx="1">
                  <c:v>80431395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E1-4613-B73B-64F34256C6C7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35789675</c:v>
                </c:pt>
                <c:pt idx="1">
                  <c:v>15134984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E1-4613-B73B-64F34256C6C7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109952074</c:v>
                </c:pt>
                <c:pt idx="1">
                  <c:v>39412878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E1-4613-B73B-64F34256C6C7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12940</c:v>
                </c:pt>
                <c:pt idx="1">
                  <c:v>334686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E1-4613-B73B-64F34256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166299324</c:v>
                </c:pt>
                <c:pt idx="1">
                  <c:v>150903823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D-42EF-BD2F-76E76A0DE55C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8A97C33-6304-45A4-B17F-CD7B76447A5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864100458</c:v>
                </c:pt>
                <c:pt idx="1">
                  <c:v>788887784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D-42EF-BD2F-76E76A0DE55C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179783190</c:v>
                </c:pt>
                <c:pt idx="1">
                  <c:v>73188496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D-42EF-BD2F-76E76A0DE55C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1C90BA-16D6-49ED-8F11-B3DB126541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200500764</c:v>
                </c:pt>
                <c:pt idx="1">
                  <c:v>997710236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1D-42EF-BD2F-76E76A0DE55C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D-42EF-BD2F-76E76A0DE5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276979825</c:v>
                </c:pt>
                <c:pt idx="1">
                  <c:v>125129751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1D-42EF-BD2F-76E76A0DE55C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D-42EF-BD2F-76E76A0DE55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478499536</c:v>
                </c:pt>
                <c:pt idx="1">
                  <c:v>543037418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1D-42EF-BD2F-76E76A0DE55C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74014290</c:v>
                </c:pt>
                <c:pt idx="1">
                  <c:v>608655276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1D-42EF-BD2F-76E76A0DE55C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12937260</c:v>
                </c:pt>
                <c:pt idx="1">
                  <c:v>44957029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1D-42EF-BD2F-76E76A0DE55C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20A5AA-3540-4533-A207-350ACE37E1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1993510574</c:v>
                </c:pt>
                <c:pt idx="1">
                  <c:v>1439982038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1D-42EF-BD2F-76E76A0DE55C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755773743</c:v>
                </c:pt>
                <c:pt idx="1">
                  <c:v>462299338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1D-42EF-BD2F-76E76A0DE55C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E4D460-D0FA-4715-B11D-4A9EBDA092A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580299700</c:v>
                </c:pt>
                <c:pt idx="1">
                  <c:v>749144490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1D-42EF-BD2F-76E76A0DE55C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98565797</c:v>
                </c:pt>
                <c:pt idx="1">
                  <c:v>195174856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1D-42EF-BD2F-76E76A0DE55C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015C67A-742D-49CA-9BA1-BB5ED1BFAB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1113097492</c:v>
                </c:pt>
                <c:pt idx="1">
                  <c:v>1196639974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1D-42EF-BD2F-76E76A0DE55C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471148677</c:v>
                </c:pt>
                <c:pt idx="1">
                  <c:v>973954095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1D-42EF-BD2F-76E76A0DE55C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29906</c:v>
                </c:pt>
                <c:pt idx="1">
                  <c:v>19145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E1D-42EF-BD2F-76E76A0DE55C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1D-42EF-BD2F-76E76A0DE55C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2042869</c:v>
                </c:pt>
                <c:pt idx="1">
                  <c:v>1928532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E1D-42EF-BD2F-76E76A0DE55C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320869719</c:v>
                </c:pt>
                <c:pt idx="1">
                  <c:v>155631004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E1D-42EF-BD2F-76E76A0DE55C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CE5C2B-BB48-464A-98FF-DFDD4D898E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848045077</c:v>
                </c:pt>
                <c:pt idx="1">
                  <c:v>150134796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1D-42EF-BD2F-76E76A0DE55C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87243980</c:v>
                </c:pt>
                <c:pt idx="1">
                  <c:v>28482418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E1D-42EF-BD2F-76E76A0DE55C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257563743</c:v>
                </c:pt>
                <c:pt idx="1">
                  <c:v>64882851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E1D-42EF-BD2F-76E76A0DE55C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326276</c:v>
                </c:pt>
                <c:pt idx="1">
                  <c:v>677557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E1D-42EF-BD2F-76E76A0D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137818035</c:v>
                </c:pt>
                <c:pt idx="1">
                  <c:v>104152980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5-4D8F-BE18-4A477B00C837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>
                <c:manualLayout>
                  <c:x val="4.6180340410925036E-3"/>
                  <c:y val="-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5-4D8F-BE18-4A477B00C8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728571798</c:v>
                </c:pt>
                <c:pt idx="1">
                  <c:v>717218144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5-4D8F-BE18-4A477B00C837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86738723</c:v>
                </c:pt>
                <c:pt idx="1">
                  <c:v>35324810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25-4D8F-BE18-4A477B00C837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E920D-8B67-48B1-8D97-C528E785A7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130630027</c:v>
                </c:pt>
                <c:pt idx="1">
                  <c:v>932916448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5-4D8F-BE18-4A477B00C837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A7B216C-82E9-4303-AB6F-FE8F651C7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181707723</c:v>
                </c:pt>
                <c:pt idx="1">
                  <c:v>97298898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5-4D8F-BE18-4A477B00C837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AE70F-87B1-490A-8F1B-32535392B60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282681396</c:v>
                </c:pt>
                <c:pt idx="1">
                  <c:v>399091350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25-4D8F-BE18-4A477B00C837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92214697</c:v>
                </c:pt>
                <c:pt idx="1">
                  <c:v>380620242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25-4D8F-BE18-4A477B00C837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6668996</c:v>
                </c:pt>
                <c:pt idx="1">
                  <c:v>29531838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25-4D8F-BE18-4A477B00C837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B2517F-CE22-44C0-9BE2-A579660A2F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1377431332</c:v>
                </c:pt>
                <c:pt idx="1">
                  <c:v>1074044169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25-4D8F-BE18-4A477B00C837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519818870</c:v>
                </c:pt>
                <c:pt idx="1">
                  <c:v>291139742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625-4D8F-BE18-4A477B00C837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537C7-24D5-4A4A-B875-7734561D4EF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377807637</c:v>
                </c:pt>
                <c:pt idx="1">
                  <c:v>546165498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625-4D8F-BE18-4A477B00C837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81258222</c:v>
                </c:pt>
                <c:pt idx="1">
                  <c:v>142438171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625-4D8F-BE18-4A477B00C837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ACF72-7204-473F-A036-6F30BB05C7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846663100</c:v>
                </c:pt>
                <c:pt idx="1">
                  <c:v>883478158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25-4D8F-BE18-4A477B00C837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B271CD4-8E14-4AC1-B9D1-8C8CD1A889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291524914</c:v>
                </c:pt>
                <c:pt idx="1">
                  <c:v>662521244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625-4D8F-BE18-4A477B00C837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25-4D8F-BE18-4A477B00C837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625-4D8F-BE18-4A477B00C837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2665186</c:v>
                </c:pt>
                <c:pt idx="1">
                  <c:v>1596523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25-4D8F-BE18-4A477B00C837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165377445</c:v>
                </c:pt>
                <c:pt idx="1">
                  <c:v>131224134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625-4D8F-BE18-4A477B00C837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E4301B1-0F5E-4780-9E63-7503E5BA61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653846177</c:v>
                </c:pt>
                <c:pt idx="1">
                  <c:v>87581255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625-4D8F-BE18-4A477B00C837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55229504</c:v>
                </c:pt>
                <c:pt idx="1">
                  <c:v>23121872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25-4D8F-BE18-4A477B00C837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183672066</c:v>
                </c:pt>
                <c:pt idx="1">
                  <c:v>56750822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625-4D8F-BE18-4A477B00C837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4892</c:v>
                </c:pt>
                <c:pt idx="1">
                  <c:v>530928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625-4D8F-BE18-4A477B00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190043878</c:v>
                </c:pt>
                <c:pt idx="1">
                  <c:v>152529379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A-4F2B-B8BB-AB4E71A0B272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1231139389</c:v>
                </c:pt>
                <c:pt idx="1">
                  <c:v>1112299796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FA-4F2B-B8BB-AB4E71A0B272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177844588</c:v>
                </c:pt>
                <c:pt idx="1">
                  <c:v>74244387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A-4F2B-B8BB-AB4E71A0B272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244660811</c:v>
                </c:pt>
                <c:pt idx="1">
                  <c:v>1327280557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FA-4F2B-B8BB-AB4E71A0B272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308977129</c:v>
                </c:pt>
                <c:pt idx="1">
                  <c:v>139030326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FA-4F2B-B8BB-AB4E71A0B272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504338567</c:v>
                </c:pt>
                <c:pt idx="1">
                  <c:v>593492884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FA-4F2B-B8BB-AB4E71A0B272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168361204</c:v>
                </c:pt>
                <c:pt idx="1">
                  <c:v>641670960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FA-4F2B-B8BB-AB4E71A0B272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20943029</c:v>
                </c:pt>
                <c:pt idx="1">
                  <c:v>52947008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FA-4F2B-B8BB-AB4E71A0B272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9C53DD-FF12-44D7-A38E-7397C45987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2219892206</c:v>
                </c:pt>
                <c:pt idx="1">
                  <c:v>1693709459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FA-4F2B-B8BB-AB4E71A0B272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90C6CD-C58E-4FE8-BA67-21A839C36E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864303366</c:v>
                </c:pt>
                <c:pt idx="1">
                  <c:v>509555859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FA-4F2B-B8BB-AB4E71A0B272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B9BFF0-FB64-48E8-BA61-E43A7C76FE5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615497100</c:v>
                </c:pt>
                <c:pt idx="1">
                  <c:v>856445614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FA-4F2B-B8BB-AB4E71A0B272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161121864</c:v>
                </c:pt>
                <c:pt idx="1">
                  <c:v>224114337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FA-4F2B-B8BB-AB4E71A0B272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1522116934</c:v>
                </c:pt>
                <c:pt idx="1">
                  <c:v>1374835711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FA-4F2B-B8BB-AB4E71A0B272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474086645</c:v>
                </c:pt>
                <c:pt idx="1">
                  <c:v>1151671600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FA-4F2B-B8BB-AB4E71A0B272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FA-4F2B-B8BB-AB4E71A0B272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1842</c:v>
                </c:pt>
                <c:pt idx="1">
                  <c:v>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FA-4F2B-B8BB-AB4E71A0B272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2898097</c:v>
                </c:pt>
                <c:pt idx="1">
                  <c:v>2972382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6FA-4F2B-B8BB-AB4E71A0B272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225267863</c:v>
                </c:pt>
                <c:pt idx="1">
                  <c:v>186902191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FA-4F2B-B8BB-AB4E71A0B272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D78C1F99-F795-4C09-8E26-9840E15ABABA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6FA-4F2B-B8BB-AB4E71A0B27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1155071563</c:v>
                </c:pt>
                <c:pt idx="1">
                  <c:v>166375315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6FA-4F2B-B8BB-AB4E71A0B272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70424565</c:v>
                </c:pt>
                <c:pt idx="1">
                  <c:v>35428833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6FA-4F2B-B8BB-AB4E71A0B272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237854157</c:v>
                </c:pt>
                <c:pt idx="1">
                  <c:v>80331748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6FA-4F2B-B8BB-AB4E71A0B272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1300883</c:v>
                </c:pt>
                <c:pt idx="1">
                  <c:v>1323381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6FA-4F2B-B8BB-AB4E71A0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113866030</c:v>
                </c:pt>
                <c:pt idx="1">
                  <c:v>120982481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3-49FD-B92A-FD3AFC4A2337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71C0C-015A-4099-B602-2E391B22F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744787936</c:v>
                </c:pt>
                <c:pt idx="1">
                  <c:v>800416721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3-49FD-B92A-FD3AFC4A2337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123746751</c:v>
                </c:pt>
                <c:pt idx="1">
                  <c:v>119807388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E3-49FD-B92A-FD3AFC4A2337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131397009</c:v>
                </c:pt>
                <c:pt idx="1">
                  <c:v>779235718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E3-49FD-B92A-FD3AFC4A2337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D016DE-FB54-4787-86F3-204877EAAB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217899008</c:v>
                </c:pt>
                <c:pt idx="1">
                  <c:v>77833174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E3-49FD-B92A-FD3AFC4A2337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09060A-E86A-4E80-BB80-9E5E832DF8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303433514</c:v>
                </c:pt>
                <c:pt idx="1">
                  <c:v>414460403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E3-49FD-B92A-FD3AFC4A2337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55205945</c:v>
                </c:pt>
                <c:pt idx="1">
                  <c:v>490048145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E3-49FD-B92A-FD3AFC4A2337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4881750</c:v>
                </c:pt>
                <c:pt idx="1">
                  <c:v>36063444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E3-49FD-B92A-FD3AFC4A2337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29E1E7-0B77-4FF9-82A4-4435D2BA14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1410823700</c:v>
                </c:pt>
                <c:pt idx="1">
                  <c:v>1199261810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E3-49FD-B92A-FD3AFC4A2337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536864784</c:v>
                </c:pt>
                <c:pt idx="1">
                  <c:v>390222931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E3-49FD-B92A-FD3AFC4A2337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EC1ED8-8175-4834-9B6B-F5814A38DB7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455422128</c:v>
                </c:pt>
                <c:pt idx="1">
                  <c:v>608870374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E3-49FD-B92A-FD3AFC4A2337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66584561</c:v>
                </c:pt>
                <c:pt idx="1">
                  <c:v>175717605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E3-49FD-B92A-FD3AFC4A2337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975076518</c:v>
                </c:pt>
                <c:pt idx="1">
                  <c:v>1006058371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E3-49FD-B92A-FD3AFC4A2337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52CB92A-BB28-4A4A-A986-C98C6B51EA8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329886001</c:v>
                </c:pt>
                <c:pt idx="1">
                  <c:v>675889580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E3-49FD-B92A-FD3AFC4A2337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E3-49FD-B92A-FD3AFC4A2337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E3-49FD-B92A-FD3AFC4A2337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5879670</c:v>
                </c:pt>
                <c:pt idx="1">
                  <c:v>1532393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E3-49FD-B92A-FD3AFC4A2337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125592453</c:v>
                </c:pt>
                <c:pt idx="1">
                  <c:v>139010763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E3-49FD-B92A-FD3AFC4A2337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B2069D-0A25-4D60-947E-B0A5AE8DA3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686975437</c:v>
                </c:pt>
                <c:pt idx="1">
                  <c:v>111276697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E3-49FD-B92A-FD3AFC4A2337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49751688</c:v>
                </c:pt>
                <c:pt idx="1">
                  <c:v>24094590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E3-49FD-B92A-FD3AFC4A2337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153278077</c:v>
                </c:pt>
                <c:pt idx="1">
                  <c:v>49519475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E3-49FD-B92A-FD3AFC4A2337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0</c:v>
                </c:pt>
                <c:pt idx="1">
                  <c:v>607557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E3-49FD-B92A-FD3AFC4A2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151740762</c:v>
                </c:pt>
                <c:pt idx="1">
                  <c:v>181884385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7-4B19-9241-6CE9E35C268E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1009199186</c:v>
                </c:pt>
                <c:pt idx="1">
                  <c:v>1097770713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7-4B19-9241-6CE9E35C268E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141683372</c:v>
                </c:pt>
                <c:pt idx="1">
                  <c:v>64729946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7-4B19-9241-6CE9E35C268E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FCA042A-05B3-4546-89C4-F479900149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219629343</c:v>
                </c:pt>
                <c:pt idx="1">
                  <c:v>1223710402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57-4B19-9241-6CE9E35C268E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E714B7-DB45-4620-BFE1-D2FEDEFD92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463776363</c:v>
                </c:pt>
                <c:pt idx="1">
                  <c:v>129066710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7-4B19-9241-6CE9E35C268E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6F03AD-7CB3-4B62-AAD1-D915BA5F3A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564204724</c:v>
                </c:pt>
                <c:pt idx="1">
                  <c:v>599789445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57-4B19-9241-6CE9E35C268E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86429000</c:v>
                </c:pt>
                <c:pt idx="1">
                  <c:v>633872263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57-4B19-9241-6CE9E35C268E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15410233</c:v>
                </c:pt>
                <c:pt idx="1">
                  <c:v>58455661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57-4B19-9241-6CE9E35C268E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2366406084</c:v>
                </c:pt>
                <c:pt idx="1">
                  <c:v>1725538000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57-4B19-9241-6CE9E35C268E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8AC386-5FFF-4BD3-B1BF-CD44E3C94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723999234</c:v>
                </c:pt>
                <c:pt idx="1">
                  <c:v>531504077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57-4B19-9241-6CE9E35C268E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2D14E6E-16A1-4E88-88C6-DAE5A4D13E5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635635867</c:v>
                </c:pt>
                <c:pt idx="1">
                  <c:v>935557396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57-4B19-9241-6CE9E35C268E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107075585</c:v>
                </c:pt>
                <c:pt idx="1">
                  <c:v>221476258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57-4B19-9241-6CE9E35C268E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441A55-9924-4902-BA82-FBA93FCFAF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1567116676</c:v>
                </c:pt>
                <c:pt idx="1">
                  <c:v>1362995042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57-4B19-9241-6CE9E35C268E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550039781</c:v>
                </c:pt>
                <c:pt idx="1">
                  <c:v>980108305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57-4B19-9241-6CE9E35C268E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57-4B19-9241-6CE9E35C268E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57-4B19-9241-6CE9E35C268E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993423</c:v>
                </c:pt>
                <c:pt idx="1">
                  <c:v>2851906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57-4B19-9241-6CE9E35C268E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183966600</c:v>
                </c:pt>
                <c:pt idx="1">
                  <c:v>201764266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57-4B19-9241-6CE9E35C268E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19B833-3E4C-466C-A94D-5F36D1E366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1191626069</c:v>
                </c:pt>
                <c:pt idx="1">
                  <c:v>166271461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57-4B19-9241-6CE9E35C268E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77832541</c:v>
                </c:pt>
                <c:pt idx="1">
                  <c:v>35665074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57-4B19-9241-6CE9E35C268E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254406077</c:v>
                </c:pt>
                <c:pt idx="1">
                  <c:v>84797826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57-4B19-9241-6CE9E35C268E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1475210</c:v>
                </c:pt>
                <c:pt idx="1">
                  <c:v>1545943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57-4B19-9241-6CE9E35C2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167954397</c:v>
                </c:pt>
                <c:pt idx="1">
                  <c:v>180533563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7-4FB3-B966-542085F778AD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916161693</c:v>
                </c:pt>
                <c:pt idx="1">
                  <c:v>964071335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7-4FB3-B966-542085F778AD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155308898</c:v>
                </c:pt>
                <c:pt idx="1">
                  <c:v>82963677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7-4FB3-B966-542085F778AD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161789099</c:v>
                </c:pt>
                <c:pt idx="1">
                  <c:v>1146963011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7-4FB3-B966-542085F778AD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AE14F87-B047-4344-8457-19938245C9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298345584</c:v>
                </c:pt>
                <c:pt idx="1">
                  <c:v>116684979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7-4FB3-B966-542085F778AD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7BDF35-20C5-439A-AD42-2B33DB7953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496962609</c:v>
                </c:pt>
                <c:pt idx="1">
                  <c:v>546038967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77-4FB3-B966-542085F778AD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81450043</c:v>
                </c:pt>
                <c:pt idx="1">
                  <c:v>570724431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7-4FB3-B966-542085F778AD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7075602</c:v>
                </c:pt>
                <c:pt idx="1">
                  <c:v>51483588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77-4FB3-B966-542085F778AD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1955528175</c:v>
                </c:pt>
                <c:pt idx="1">
                  <c:v>1527229659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77-4FB3-B966-542085F778AD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715635981</c:v>
                </c:pt>
                <c:pt idx="1">
                  <c:v>485118178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77-4FB3-B966-542085F778AD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53C9BC-4CF6-4F34-9E3E-78D38C1156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552605624</c:v>
                </c:pt>
                <c:pt idx="1">
                  <c:v>802424358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77-4FB3-B966-542085F778AD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111325824</c:v>
                </c:pt>
                <c:pt idx="1">
                  <c:v>209831664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77-4FB3-B966-542085F778AD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CBDA1A-1EA5-4D87-AE2B-E6C61521C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1263047503</c:v>
                </c:pt>
                <c:pt idx="1">
                  <c:v>1342346581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D77-4FB3-B966-542085F778AD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502309540</c:v>
                </c:pt>
                <c:pt idx="1">
                  <c:v>990361766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77-4FB3-B966-542085F778AD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77-4FB3-B966-542085F778AD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77-4FB3-B966-542085F778AD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3630360</c:v>
                </c:pt>
                <c:pt idx="1">
                  <c:v>3455589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D77-4FB3-B966-542085F778AD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193857016</c:v>
                </c:pt>
                <c:pt idx="1">
                  <c:v>180238627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77-4FB3-B966-542085F778AD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5DF9BC-42CF-4E2B-B420-94C1300AFC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879844260</c:v>
                </c:pt>
                <c:pt idx="1">
                  <c:v>161453498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D77-4FB3-B966-542085F778AD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79131750</c:v>
                </c:pt>
                <c:pt idx="1">
                  <c:v>29592953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D77-4FB3-B966-542085F778AD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189961250</c:v>
                </c:pt>
                <c:pt idx="1">
                  <c:v>70516040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D77-4FB3-B966-542085F778AD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69552</c:v>
                </c:pt>
                <c:pt idx="1">
                  <c:v>1418677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D77-4FB3-B966-542085F77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132793890</c:v>
                </c:pt>
                <c:pt idx="1">
                  <c:v>130730476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DBE-8FAC-97C10A70CFFC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623505996</c:v>
                </c:pt>
                <c:pt idx="1">
                  <c:v>582294713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D-4DBE-8FAC-97C10A70CFFC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146243368</c:v>
                </c:pt>
                <c:pt idx="1">
                  <c:v>43320373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D-4DBE-8FAC-97C10A70CFFC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877D28-A982-4622-A1D0-34EE50BAD2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163976031</c:v>
                </c:pt>
                <c:pt idx="1">
                  <c:v>698686247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FD-4DBE-8FAC-97C10A70CFFC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215917153</c:v>
                </c:pt>
                <c:pt idx="1">
                  <c:v>77774434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FD-4DBE-8FAC-97C10A70CFFC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941640-5793-472C-9474-E1F1FDEBA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318477172</c:v>
                </c:pt>
                <c:pt idx="1">
                  <c:v>321192675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FD-4DBE-8FAC-97C10A70CFFC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42767214</c:v>
                </c:pt>
                <c:pt idx="1">
                  <c:v>385489153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FD-4DBE-8FAC-97C10A70CFFC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7351573</c:v>
                </c:pt>
                <c:pt idx="1">
                  <c:v>33638796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FD-4DBE-8FAC-97C10A70CFFC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1423002986</c:v>
                </c:pt>
                <c:pt idx="1">
                  <c:v>991731850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FD-4DBE-8FAC-97C10A70CFFC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619542-719C-4FDC-B46B-8C15D943F3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582088118</c:v>
                </c:pt>
                <c:pt idx="1">
                  <c:v>327073970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FD-4DBE-8FAC-97C10A70CFFC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DEBA7D-3C97-4788-B536-95240DFB966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435847843</c:v>
                </c:pt>
                <c:pt idx="1">
                  <c:v>504360722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FFD-4DBE-8FAC-97C10A70CFFC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67933820</c:v>
                </c:pt>
                <c:pt idx="1">
                  <c:v>134797581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FD-4DBE-8FAC-97C10A70CFFC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3D9124-BCDB-4A4D-8143-FFB486E81E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794310507</c:v>
                </c:pt>
                <c:pt idx="1">
                  <c:v>783318852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FD-4DBE-8FAC-97C10A70CFFC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C1C0D9-3930-4479-964F-01465E0E256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357636932</c:v>
                </c:pt>
                <c:pt idx="1">
                  <c:v>651531054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FD-4DBE-8FAC-97C10A70CFFC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FFD-4DBE-8FAC-97C10A70CFFC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10120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FFD-4DBE-8FAC-97C10A70CFFC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889760</c:v>
                </c:pt>
                <c:pt idx="1">
                  <c:v>1247954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FFD-4DBE-8FAC-97C10A70CFFC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136831068</c:v>
                </c:pt>
                <c:pt idx="1">
                  <c:v>120132072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FFD-4DBE-8FAC-97C10A70CFFC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8C6660-A433-4AE4-867B-17B5C25CE4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707761012</c:v>
                </c:pt>
                <c:pt idx="1">
                  <c:v>97692847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FFD-4DBE-8FAC-97C10A70CFFC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75738373</c:v>
                </c:pt>
                <c:pt idx="1">
                  <c:v>22588466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FD-4DBE-8FAC-97C10A70CFFC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124327214</c:v>
                </c:pt>
                <c:pt idx="1">
                  <c:v>52016298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FFD-4DBE-8FAC-97C10A70CFFC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0</c:v>
                </c:pt>
                <c:pt idx="1">
                  <c:v>708830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FFD-4DBE-8FAC-97C10A70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159590361</c:v>
                </c:pt>
                <c:pt idx="1">
                  <c:v>155326171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0C2-ACBB-FE55130602FC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1010112384</c:v>
                </c:pt>
                <c:pt idx="1">
                  <c:v>1042994592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9-40C2-ACBB-FE55130602FC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142080511</c:v>
                </c:pt>
                <c:pt idx="1">
                  <c:v>56504614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69-40C2-ACBB-FE55130602FC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548BB95-4E24-40B1-9C55-7C0F86AD1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186994900</c:v>
                </c:pt>
                <c:pt idx="1">
                  <c:v>1118725680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69-40C2-ACBB-FE55130602FC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F43632-01C4-4521-8C90-DEC43CD6FE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251277640</c:v>
                </c:pt>
                <c:pt idx="1">
                  <c:v>133866285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69-40C2-ACBB-FE55130602FC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56A88-E013-4817-8AE7-385D41A49E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521495105</c:v>
                </c:pt>
                <c:pt idx="1">
                  <c:v>610079979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69-40C2-ACBB-FE55130602FC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137129464</c:v>
                </c:pt>
                <c:pt idx="1">
                  <c:v>503608628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69-40C2-ACBB-FE55130602FC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11293015</c:v>
                </c:pt>
                <c:pt idx="1">
                  <c:v>40584868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69-40C2-ACBB-FE55130602FC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4E6469-25CC-40F9-BAC6-EF113D179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2198075707</c:v>
                </c:pt>
                <c:pt idx="1">
                  <c:v>1528490363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69-40C2-ACBB-FE55130602FC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671314793</c:v>
                </c:pt>
                <c:pt idx="1">
                  <c:v>467179094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69-40C2-ACBB-FE55130602FC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0E41577-17DB-464F-B98C-6C43E7D3B3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643363766</c:v>
                </c:pt>
                <c:pt idx="1">
                  <c:v>826240356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69-40C2-ACBB-FE55130602FC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112929956</c:v>
                </c:pt>
                <c:pt idx="1">
                  <c:v>217080080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69-40C2-ACBB-FE55130602FC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2E3D07-2BD5-4E0C-BC2F-F119E37066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1502437893</c:v>
                </c:pt>
                <c:pt idx="1">
                  <c:v>1303075136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69-40C2-ACBB-FE55130602FC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464142209</c:v>
                </c:pt>
                <c:pt idx="1">
                  <c:v>987555696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69-40C2-ACBB-FE55130602FC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128601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69-40C2-ACBB-FE55130602FC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69-40C2-ACBB-FE55130602FC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4025868</c:v>
                </c:pt>
                <c:pt idx="1">
                  <c:v>5737169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69-40C2-ACBB-FE55130602FC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163095018</c:v>
                </c:pt>
                <c:pt idx="1">
                  <c:v>174077525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69-40C2-ACBB-FE55130602FC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4DD5C9-C44E-4F99-813F-DA9CF2A8B7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1096976757</c:v>
                </c:pt>
                <c:pt idx="1">
                  <c:v>139582524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69-40C2-ACBB-FE55130602FC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53627185</c:v>
                </c:pt>
                <c:pt idx="1">
                  <c:v>32857128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69-40C2-ACBB-FE55130602FC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180900631</c:v>
                </c:pt>
                <c:pt idx="1">
                  <c:v>59403391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69-40C2-ACBB-FE55130602FC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379237</c:v>
                </c:pt>
                <c:pt idx="1">
                  <c:v>1396320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69-40C2-ACBB-FE551306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三島医療圏!$S$6:$T$6</c:f>
              <c:numCache>
                <c:formatCode>General</c:formatCode>
                <c:ptCount val="2"/>
                <c:pt idx="0">
                  <c:v>984059056</c:v>
                </c:pt>
                <c:pt idx="1">
                  <c:v>793240544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A-47C0-A358-A1B7F9435E54}"/>
            </c:ext>
          </c:extLst>
        </c:ser>
        <c:ser>
          <c:idx val="1"/>
          <c:order val="1"/>
          <c:tx>
            <c:strRef>
              <c:f>三島医療圏!$R$7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2D1C37-BD8A-446D-A38A-A50E0E60B8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三島医療圏!$S$7:$T$7</c:f>
              <c:numCache>
                <c:formatCode>General</c:formatCode>
                <c:ptCount val="2"/>
                <c:pt idx="0">
                  <c:v>6256805897</c:v>
                </c:pt>
                <c:pt idx="1">
                  <c:v>5033809830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BA-47C0-A358-A1B7F9435E54}"/>
            </c:ext>
          </c:extLst>
        </c:ser>
        <c:ser>
          <c:idx val="2"/>
          <c:order val="2"/>
          <c:tx>
            <c:strRef>
              <c:f>三島医療圏!$R$8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三島医療圏!$S$8:$T$8</c:f>
              <c:numCache>
                <c:formatCode>General</c:formatCode>
                <c:ptCount val="2"/>
                <c:pt idx="0">
                  <c:v>893426310</c:v>
                </c:pt>
                <c:pt idx="1">
                  <c:v>456316355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BA-47C0-A358-A1B7F9435E54}"/>
            </c:ext>
          </c:extLst>
        </c:ser>
        <c:ser>
          <c:idx val="3"/>
          <c:order val="3"/>
          <c:tx>
            <c:strRef>
              <c:f>三島医療圏!$R$9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099485-FD03-4E71-884C-3C470F5D7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三島医療圏!$S$9:$T$9</c:f>
              <c:numCache>
                <c:formatCode>General</c:formatCode>
                <c:ptCount val="2"/>
                <c:pt idx="0">
                  <c:v>1030550239</c:v>
                </c:pt>
                <c:pt idx="1">
                  <c:v>5860474900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BA-47C0-A358-A1B7F9435E54}"/>
            </c:ext>
          </c:extLst>
        </c:ser>
        <c:ser>
          <c:idx val="4"/>
          <c:order val="4"/>
          <c:tx>
            <c:strRef>
              <c:f>三島医療圏!$R$10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E118D1-C94A-4B6C-8259-C6C7AC4633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三島医療圏!$S$10:$T$10</c:f>
              <c:numCache>
                <c:formatCode>General</c:formatCode>
                <c:ptCount val="2"/>
                <c:pt idx="0">
                  <c:v>1936264265</c:v>
                </c:pt>
                <c:pt idx="1">
                  <c:v>688962196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BA-47C0-A358-A1B7F9435E54}"/>
            </c:ext>
          </c:extLst>
        </c:ser>
        <c:ser>
          <c:idx val="5"/>
          <c:order val="5"/>
          <c:tx>
            <c:strRef>
              <c:f>三島医療圏!$R$11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7E9819-1FD7-4827-95CC-E277FC5484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三島医療圏!$S$11:$T$11</c:f>
              <c:numCache>
                <c:formatCode>General</c:formatCode>
                <c:ptCount val="2"/>
                <c:pt idx="0">
                  <c:v>3099703658</c:v>
                </c:pt>
                <c:pt idx="1">
                  <c:v>2865784329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BA-47C0-A358-A1B7F9435E54}"/>
            </c:ext>
          </c:extLst>
        </c:ser>
        <c:ser>
          <c:idx val="6"/>
          <c:order val="6"/>
          <c:tx>
            <c:strRef>
              <c:f>三島医療圏!$R$12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三島医療圏!$S$12:$T$12</c:f>
              <c:numCache>
                <c:formatCode>General</c:formatCode>
                <c:ptCount val="2"/>
                <c:pt idx="0">
                  <c:v>694186143</c:v>
                </c:pt>
                <c:pt idx="1">
                  <c:v>3211373888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BA-47C0-A358-A1B7F9435E54}"/>
            </c:ext>
          </c:extLst>
        </c:ser>
        <c:ser>
          <c:idx val="7"/>
          <c:order val="7"/>
          <c:tx>
            <c:strRef>
              <c:f>三島医療圏!$R$13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三島医療圏!$S$13:$T$13</c:f>
              <c:numCache>
                <c:formatCode>General</c:formatCode>
                <c:ptCount val="2"/>
                <c:pt idx="0">
                  <c:v>63617432</c:v>
                </c:pt>
                <c:pt idx="1">
                  <c:v>204373255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BA-47C0-A358-A1B7F9435E54}"/>
            </c:ext>
          </c:extLst>
        </c:ser>
        <c:ser>
          <c:idx val="8"/>
          <c:order val="8"/>
          <c:tx>
            <c:strRef>
              <c:f>三島医療圏!$R$14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8940F3-05AA-4047-8779-AD321CB700A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三島医療圏!$S$14:$T$14</c:f>
              <c:numCache>
                <c:formatCode>General</c:formatCode>
                <c:ptCount val="2"/>
                <c:pt idx="0">
                  <c:v>10314825724</c:v>
                </c:pt>
                <c:pt idx="1">
                  <c:v>7596963281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BA-47C0-A358-A1B7F9435E54}"/>
            </c:ext>
          </c:extLst>
        </c:ser>
        <c:ser>
          <c:idx val="9"/>
          <c:order val="9"/>
          <c:tx>
            <c:strRef>
              <c:f>三島医療圏!$R$15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B773E2-1DE0-4F6E-8626-1ECCC5EC59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三島医療圏!$S$15:$T$15</c:f>
              <c:numCache>
                <c:formatCode>General</c:formatCode>
                <c:ptCount val="2"/>
                <c:pt idx="0">
                  <c:v>3851455709</c:v>
                </c:pt>
                <c:pt idx="1">
                  <c:v>2191896745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BA-47C0-A358-A1B7F9435E54}"/>
            </c:ext>
          </c:extLst>
        </c:ser>
        <c:ser>
          <c:idx val="10"/>
          <c:order val="10"/>
          <c:tx>
            <c:strRef>
              <c:f>三島医療圏!$R$16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CF9FED-EA8B-4370-9FFD-3BC7067290D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三島医療圏!$S$16:$T$16</c:f>
              <c:numCache>
                <c:formatCode>General</c:formatCode>
                <c:ptCount val="2"/>
                <c:pt idx="0">
                  <c:v>3133456311</c:v>
                </c:pt>
                <c:pt idx="1">
                  <c:v>3977489928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BA-47C0-A358-A1B7F9435E54}"/>
            </c:ext>
          </c:extLst>
        </c:ser>
        <c:ser>
          <c:idx val="11"/>
          <c:order val="11"/>
          <c:tx>
            <c:strRef>
              <c:f>三島医療圏!$R$17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三島医療圏!$S$17:$T$17</c:f>
              <c:numCache>
                <c:formatCode>General</c:formatCode>
                <c:ptCount val="2"/>
                <c:pt idx="0">
                  <c:v>710138841</c:v>
                </c:pt>
                <c:pt idx="1">
                  <c:v>1081180375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BA-47C0-A358-A1B7F9435E54}"/>
            </c:ext>
          </c:extLst>
        </c:ser>
        <c:ser>
          <c:idx val="12"/>
          <c:order val="12"/>
          <c:tx>
            <c:strRef>
              <c:f>三島医療圏!$R$18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579554B-16EF-43E4-B026-3C5B3F5715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三島医療圏!$S$18:$T$18</c:f>
              <c:numCache>
                <c:formatCode>General</c:formatCode>
                <c:ptCount val="2"/>
                <c:pt idx="0">
                  <c:v>5949809182</c:v>
                </c:pt>
                <c:pt idx="1">
                  <c:v>5828409870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BA-47C0-A358-A1B7F9435E54}"/>
            </c:ext>
          </c:extLst>
        </c:ser>
        <c:ser>
          <c:idx val="13"/>
          <c:order val="13"/>
          <c:tx>
            <c:strRef>
              <c:f>三島医療圏!$R$19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81B0DD-9E08-4996-A768-5E38091BAEC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0CBA-47C0-A358-A1B7F9435E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三島医療圏!$S$19:$T$19</c:f>
              <c:numCache>
                <c:formatCode>General</c:formatCode>
                <c:ptCount val="2"/>
                <c:pt idx="0">
                  <c:v>2262330561</c:v>
                </c:pt>
                <c:pt idx="1">
                  <c:v>4323078470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BA-47C0-A358-A1B7F9435E54}"/>
            </c:ext>
          </c:extLst>
        </c:ser>
        <c:ser>
          <c:idx val="14"/>
          <c:order val="14"/>
          <c:tx>
            <c:strRef>
              <c:f>三島医療圏!$R$20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三島医療圏!$S$20:$T$20</c:f>
              <c:numCache>
                <c:formatCode>General</c:formatCode>
                <c:ptCount val="2"/>
                <c:pt idx="0">
                  <c:v>70979</c:v>
                </c:pt>
                <c:pt idx="1">
                  <c:v>166378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CBA-47C0-A358-A1B7F9435E54}"/>
            </c:ext>
          </c:extLst>
        </c:ser>
        <c:ser>
          <c:idx val="15"/>
          <c:order val="15"/>
          <c:tx>
            <c:strRef>
              <c:f>三島医療圏!$R$21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56206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CBA-47C0-A358-A1B7F9435E54}"/>
            </c:ext>
          </c:extLst>
        </c:ser>
        <c:ser>
          <c:idx val="16"/>
          <c:order val="16"/>
          <c:tx>
            <c:strRef>
              <c:f>三島医療圏!$R$22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三島医療圏!$S$22:$T$22</c:f>
              <c:numCache>
                <c:formatCode>General</c:formatCode>
                <c:ptCount val="2"/>
                <c:pt idx="0">
                  <c:v>22183138</c:v>
                </c:pt>
                <c:pt idx="1">
                  <c:v>19614812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CBA-47C0-A358-A1B7F9435E54}"/>
            </c:ext>
          </c:extLst>
        </c:ser>
        <c:ser>
          <c:idx val="17"/>
          <c:order val="17"/>
          <c:tx>
            <c:strRef>
              <c:f>三島医療圏!$R$23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三島医療圏!$S$23:$T$23</c:f>
              <c:numCache>
                <c:formatCode>General</c:formatCode>
                <c:ptCount val="2"/>
                <c:pt idx="0">
                  <c:v>949394899</c:v>
                </c:pt>
                <c:pt idx="1">
                  <c:v>864369185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0CBA-47C0-A358-A1B7F9435E54}"/>
            </c:ext>
          </c:extLst>
        </c:ser>
        <c:ser>
          <c:idx val="18"/>
          <c:order val="18"/>
          <c:tx>
            <c:strRef>
              <c:f>三島医療圏!$R$24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E6-48CE-B014-F22822B6EE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6-48CE-B014-F22822B6E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三島医療圏!$S$24:$T$24</c:f>
              <c:numCache>
                <c:formatCode>General</c:formatCode>
                <c:ptCount val="2"/>
                <c:pt idx="0">
                  <c:v>5748707548</c:v>
                </c:pt>
                <c:pt idx="1">
                  <c:v>722167009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0CBA-47C0-A358-A1B7F9435E54}"/>
            </c:ext>
          </c:extLst>
        </c:ser>
        <c:ser>
          <c:idx val="19"/>
          <c:order val="19"/>
          <c:tx>
            <c:strRef>
              <c:f>三島医療圏!$R$25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三島医療圏!$S$25:$T$25</c:f>
              <c:numCache>
                <c:formatCode>General</c:formatCode>
                <c:ptCount val="2"/>
                <c:pt idx="0">
                  <c:v>391507239</c:v>
                </c:pt>
                <c:pt idx="1">
                  <c:v>170600421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0CBA-47C0-A358-A1B7F9435E54}"/>
            </c:ext>
          </c:extLst>
        </c:ser>
        <c:ser>
          <c:idx val="20"/>
          <c:order val="20"/>
          <c:tx>
            <c:strRef>
              <c:f>三島医療圏!$R$26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三島医療圏!$S$26:$T$26</c:f>
              <c:numCache>
                <c:formatCode>General</c:formatCode>
                <c:ptCount val="2"/>
                <c:pt idx="0">
                  <c:v>1167999582</c:v>
                </c:pt>
                <c:pt idx="1">
                  <c:v>448990401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CBA-47C0-A358-A1B7F9435E54}"/>
            </c:ext>
          </c:extLst>
        </c:ser>
        <c:ser>
          <c:idx val="21"/>
          <c:order val="21"/>
          <c:tx>
            <c:strRef>
              <c:f>三島医療圏!$R$27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三島医療圏!$S$27:$T$27</c:f>
              <c:numCache>
                <c:formatCode>General</c:formatCode>
                <c:ptCount val="2"/>
                <c:pt idx="0">
                  <c:v>6947477</c:v>
                </c:pt>
                <c:pt idx="1">
                  <c:v>4105042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CBA-47C0-A358-A1B7F9435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127680418</c:v>
                </c:pt>
                <c:pt idx="1">
                  <c:v>96156641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E-4F6D-8645-6DBD37AD267E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74280B-5121-4B5C-847C-B5C72D0283B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829798197</c:v>
                </c:pt>
                <c:pt idx="1">
                  <c:v>670346808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E-4F6D-8645-6DBD37AD267E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101053450</c:v>
                </c:pt>
                <c:pt idx="1">
                  <c:v>35326728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E-4F6D-8645-6DBD37AD267E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113149952</c:v>
                </c:pt>
                <c:pt idx="1">
                  <c:v>760712769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4E-4F6D-8645-6DBD37AD267E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F9971B-F613-418C-A19B-FA2DEC9D5D1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177710371</c:v>
                </c:pt>
                <c:pt idx="1">
                  <c:v>79490214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4E-4F6D-8645-6DBD37AD267E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F9CEF2-4BC7-404A-9D95-76B2249A16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297306220</c:v>
                </c:pt>
                <c:pt idx="1">
                  <c:v>341249997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4E-4F6D-8645-6DBD37AD267E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78306269</c:v>
                </c:pt>
                <c:pt idx="1">
                  <c:v>406637007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4E-4F6D-8645-6DBD37AD267E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4900165</c:v>
                </c:pt>
                <c:pt idx="1">
                  <c:v>36627805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4E-4F6D-8645-6DBD37AD267E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DE5550-8FFF-4AA0-95F0-6146CFC73D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1309398790</c:v>
                </c:pt>
                <c:pt idx="1">
                  <c:v>1103985879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4E-4F6D-8645-6DBD37AD267E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D8B76F1-A483-495E-98BE-F076A54E21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506251126</c:v>
                </c:pt>
                <c:pt idx="1">
                  <c:v>331148603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4E-4F6D-8645-6DBD37AD267E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E95A2A-A049-43FC-8F5D-C37ACA78FA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364926240</c:v>
                </c:pt>
                <c:pt idx="1">
                  <c:v>547454998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A4E-4F6D-8645-6DBD37AD267E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96875012</c:v>
                </c:pt>
                <c:pt idx="1">
                  <c:v>146979290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4E-4F6D-8645-6DBD37AD267E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96F7A9-42C0-4A16-9F14-E1476CEC93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980375440</c:v>
                </c:pt>
                <c:pt idx="1">
                  <c:v>850752393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A4E-4F6D-8645-6DBD37AD267E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A4218B-28C9-4656-8CC8-082E0226A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289417978</c:v>
                </c:pt>
                <c:pt idx="1">
                  <c:v>730899238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4E-4F6D-8645-6DBD37AD267E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3931</c:v>
                </c:pt>
                <c:pt idx="1">
                  <c:v>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4E-4F6D-8645-6DBD37AD267E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4E-4F6D-8645-6DBD37AD267E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3894711</c:v>
                </c:pt>
                <c:pt idx="1">
                  <c:v>2784758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A4E-4F6D-8645-6DBD37AD267E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110231619</c:v>
                </c:pt>
                <c:pt idx="1">
                  <c:v>107559680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4E-4F6D-8645-6DBD37AD267E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656385872</c:v>
                </c:pt>
                <c:pt idx="1">
                  <c:v>107442748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A4E-4F6D-8645-6DBD37AD267E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41864640</c:v>
                </c:pt>
                <c:pt idx="1">
                  <c:v>20278331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A4E-4F6D-8645-6DBD37AD267E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160288890</c:v>
                </c:pt>
                <c:pt idx="1">
                  <c:v>55100807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4E-4F6D-8645-6DBD37AD267E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474389</c:v>
                </c:pt>
                <c:pt idx="1">
                  <c:v>2347275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A4E-4F6D-8645-6DBD37AD2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134017945</c:v>
                </c:pt>
                <c:pt idx="1">
                  <c:v>140993999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9-4C74-81E2-A37F0C4021C8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C1592A-4EE6-4728-A2D1-F55B15FCB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977902817</c:v>
                </c:pt>
                <c:pt idx="1">
                  <c:v>920739900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79-4C74-81E2-A37F0C4021C8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170713232</c:v>
                </c:pt>
                <c:pt idx="1">
                  <c:v>49509853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79-4C74-81E2-A37F0C4021C8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DE86A0-4149-4206-8780-C32AE03819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157236792</c:v>
                </c:pt>
                <c:pt idx="1">
                  <c:v>995819118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79-4C74-81E2-A37F0C4021C8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B694A5-9A5C-4D97-AE6B-E9E21C0862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278473514</c:v>
                </c:pt>
                <c:pt idx="1">
                  <c:v>99934127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9-4C74-81E2-A37F0C4021C8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F0025-0DEA-4FFA-80B0-6E10B10B79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430909613</c:v>
                </c:pt>
                <c:pt idx="1">
                  <c:v>500834554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79-4C74-81E2-A37F0C4021C8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83583375</c:v>
                </c:pt>
                <c:pt idx="1">
                  <c:v>461151023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79-4C74-81E2-A37F0C4021C8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9243169</c:v>
                </c:pt>
                <c:pt idx="1">
                  <c:v>38764176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79-4C74-81E2-A37F0C4021C8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0009B4-5738-4254-B816-6213B949DD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1978668886</c:v>
                </c:pt>
                <c:pt idx="1">
                  <c:v>1331136645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79-4C74-81E2-A37F0C4021C8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A7E4AF-1707-4820-8E49-369273A927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602079618</c:v>
                </c:pt>
                <c:pt idx="1">
                  <c:v>404392402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79-4C74-81E2-A37F0C4021C8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497303448</c:v>
                </c:pt>
                <c:pt idx="1">
                  <c:v>709935358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79-4C74-81E2-A37F0C4021C8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71431433</c:v>
                </c:pt>
                <c:pt idx="1">
                  <c:v>158523008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79-4C74-81E2-A37F0C4021C8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52BE522-1E7D-4CBC-BD49-122A02E311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946945840</c:v>
                </c:pt>
                <c:pt idx="1">
                  <c:v>1154190391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9-4C74-81E2-A37F0C4021C8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77EDA-35ED-4515-82F5-F55C26AC36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473841594</c:v>
                </c:pt>
                <c:pt idx="1">
                  <c:v>918205282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79-4C74-81E2-A37F0C4021C8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C79-4C74-81E2-A37F0C4021C8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79-4C74-81E2-A37F0C4021C8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5499185</c:v>
                </c:pt>
                <c:pt idx="1">
                  <c:v>4420872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C79-4C74-81E2-A37F0C4021C8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146679237</c:v>
                </c:pt>
                <c:pt idx="1">
                  <c:v>148488755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79-4C74-81E2-A37F0C4021C8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905138276</c:v>
                </c:pt>
                <c:pt idx="1">
                  <c:v>136045173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79-4C74-81E2-A37F0C4021C8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52276819</c:v>
                </c:pt>
                <c:pt idx="1">
                  <c:v>25149128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79-4C74-81E2-A37F0C4021C8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187832865</c:v>
                </c:pt>
                <c:pt idx="1">
                  <c:v>58449470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C79-4C74-81E2-A37F0C4021C8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815992</c:v>
                </c:pt>
                <c:pt idx="1">
                  <c:v>871585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C79-4C74-81E2-A37F0C40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244820346</c:v>
                </c:pt>
                <c:pt idx="1">
                  <c:v>211601453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A-4B16-A34F-988C2A36023C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EA19EA-0062-4AE9-9065-CD0D1505C3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1441910704</c:v>
                </c:pt>
                <c:pt idx="1">
                  <c:v>1521050490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A-4B16-A34F-988C2A36023C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220348902</c:v>
                </c:pt>
                <c:pt idx="1">
                  <c:v>64229474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A-4B16-A34F-988C2A36023C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013993-A5EF-4B3F-ADA5-F50C58944F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309600358</c:v>
                </c:pt>
                <c:pt idx="1">
                  <c:v>1778823131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7A-4B16-A34F-988C2A36023C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461063445</c:v>
                </c:pt>
                <c:pt idx="1">
                  <c:v>159123673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7A-4B16-A34F-988C2A36023C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525C12A-C317-43AE-92CB-4BD627207B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711176688</c:v>
                </c:pt>
                <c:pt idx="1">
                  <c:v>769707887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7A-4B16-A34F-988C2A36023C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117792611</c:v>
                </c:pt>
                <c:pt idx="1">
                  <c:v>900254416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7A-4B16-A34F-988C2A36023C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16196117</c:v>
                </c:pt>
                <c:pt idx="1">
                  <c:v>67101009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7A-4B16-A34F-988C2A36023C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5B3C85-1116-4861-8086-662BA00456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2786400010</c:v>
                </c:pt>
                <c:pt idx="1">
                  <c:v>2249082364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7A-4B16-A34F-988C2A36023C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22312D-4954-4DAF-A38D-C696013EB4C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999538998</c:v>
                </c:pt>
                <c:pt idx="1">
                  <c:v>720926585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7A-4B16-A34F-988C2A36023C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89CA64-D633-4EF5-90D8-CF8FC844D1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836423454</c:v>
                </c:pt>
                <c:pt idx="1">
                  <c:v>1216030617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A-4B16-A34F-988C2A36023C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170067675</c:v>
                </c:pt>
                <c:pt idx="1">
                  <c:v>268344114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7A-4B16-A34F-988C2A36023C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C14581-947C-413A-9B45-2786F6531B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1740591404</c:v>
                </c:pt>
                <c:pt idx="1">
                  <c:v>2031919668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A-4B16-A34F-988C2A36023C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A-4B16-A34F-988C2A36023C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749849192</c:v>
                </c:pt>
                <c:pt idx="1">
                  <c:v>1539735733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67A-4B16-A34F-988C2A36023C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7A-4B16-A34F-988C2A36023C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7A-4B16-A34F-988C2A36023C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6682098</c:v>
                </c:pt>
                <c:pt idx="1">
                  <c:v>3954877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7A-4B16-A34F-988C2A36023C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333872722</c:v>
                </c:pt>
                <c:pt idx="1">
                  <c:v>261058046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67A-4B16-A34F-988C2A36023C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1192038656</c:v>
                </c:pt>
                <c:pt idx="1">
                  <c:v>226798710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7A-4B16-A34F-988C2A36023C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137452973</c:v>
                </c:pt>
                <c:pt idx="1">
                  <c:v>43240726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67A-4B16-A34F-988C2A36023C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299784623</c:v>
                </c:pt>
                <c:pt idx="1">
                  <c:v>80621379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67A-4B16-A34F-988C2A36023C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2111494</c:v>
                </c:pt>
                <c:pt idx="1">
                  <c:v>959696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67A-4B16-A34F-988C2A360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142150967</c:v>
                </c:pt>
                <c:pt idx="1">
                  <c:v>109766829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D-41CE-8A73-05C3768D61AA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132013-FCB6-494E-B075-8F0FD60222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680914001</c:v>
                </c:pt>
                <c:pt idx="1">
                  <c:v>607828086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D-41CE-8A73-05C3768D61AA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102024925</c:v>
                </c:pt>
                <c:pt idx="1">
                  <c:v>38000492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DD-41CE-8A73-05C3768D61AA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94750274</c:v>
                </c:pt>
                <c:pt idx="1">
                  <c:v>695214189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DD-41CE-8A73-05C3768D61AA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ABB602E-7DDF-4BAE-AE30-27F09ED177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174749010</c:v>
                </c:pt>
                <c:pt idx="1">
                  <c:v>82350924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DD-41CE-8A73-05C3768D61AA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021072F-A179-4B33-91D9-11C600E63F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230818624</c:v>
                </c:pt>
                <c:pt idx="1">
                  <c:v>340593254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DD-41CE-8A73-05C3768D61AA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80867406</c:v>
                </c:pt>
                <c:pt idx="1">
                  <c:v>334216606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DD-41CE-8A73-05C3768D61AA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8021871</c:v>
                </c:pt>
                <c:pt idx="1">
                  <c:v>26042419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DD-41CE-8A73-05C3768D61AA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6842FC-A02D-41E4-BF34-EC3C958D311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1235035692</c:v>
                </c:pt>
                <c:pt idx="1">
                  <c:v>931796358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DD-41CE-8A73-05C3768D61AA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E556A2-1655-4686-984F-57ED53C83B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472693393</c:v>
                </c:pt>
                <c:pt idx="1">
                  <c:v>297094254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DD-41CE-8A73-05C3768D61AA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15A75D-7D05-496D-833C-5A71C41A491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362544020</c:v>
                </c:pt>
                <c:pt idx="1">
                  <c:v>485162323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DD-41CE-8A73-05C3768D61AA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100331088</c:v>
                </c:pt>
                <c:pt idx="1">
                  <c:v>141235021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DD-41CE-8A73-05C3768D61AA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9FE316-E545-4C57-A144-FFE4E46A60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747044196</c:v>
                </c:pt>
                <c:pt idx="1">
                  <c:v>677248533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DD-41CE-8A73-05C3768D61AA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A402720-AA4B-4009-9AA5-7B2F66A7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282196794</c:v>
                </c:pt>
                <c:pt idx="1">
                  <c:v>619807394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DD-41CE-8A73-05C3768D61AA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283</c:v>
                </c:pt>
                <c:pt idx="1">
                  <c:v>23249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DD-41CE-8A73-05C3768D61AA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589</c:v>
                </c:pt>
                <c:pt idx="1">
                  <c:v>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DD-41CE-8A73-05C3768D61AA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516060</c:v>
                </c:pt>
                <c:pt idx="1">
                  <c:v>5308858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DD-41CE-8A73-05C3768D61AA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103863371</c:v>
                </c:pt>
                <c:pt idx="1">
                  <c:v>113088530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DD-41CE-8A73-05C3768D61AA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610997005</c:v>
                </c:pt>
                <c:pt idx="1">
                  <c:v>79210602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DD-41CE-8A73-05C3768D61AA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36302901</c:v>
                </c:pt>
                <c:pt idx="1">
                  <c:v>16811647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DD-41CE-8A73-05C3768D61AA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114887241</c:v>
                </c:pt>
                <c:pt idx="1">
                  <c:v>45653043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DD-41CE-8A73-05C3768D61AA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2569</c:v>
                </c:pt>
                <c:pt idx="1">
                  <c:v>557205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DD-41CE-8A73-05C3768D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79792741</c:v>
                </c:pt>
                <c:pt idx="1">
                  <c:v>60456412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3-4CE2-AD0D-12A8035B8018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7C0EFA-33C4-41FC-BE95-FF447D90F4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455734514</c:v>
                </c:pt>
                <c:pt idx="1">
                  <c:v>428315821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3-4CE2-AD0D-12A8035B8018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49694565</c:v>
                </c:pt>
                <c:pt idx="1">
                  <c:v>21255753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3-4CE2-AD0D-12A8035B8018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5C86A60-FD05-448D-9D51-AD3C648C85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88047941</c:v>
                </c:pt>
                <c:pt idx="1">
                  <c:v>431958496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23-4CE2-AD0D-12A8035B8018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108259853</c:v>
                </c:pt>
                <c:pt idx="1">
                  <c:v>51258005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23-4CE2-AD0D-12A8035B8018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180259772</c:v>
                </c:pt>
                <c:pt idx="1">
                  <c:v>233060087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23-4CE2-AD0D-12A8035B8018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56983969</c:v>
                </c:pt>
                <c:pt idx="1">
                  <c:v>205452129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23-4CE2-AD0D-12A8035B8018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4921232</c:v>
                </c:pt>
                <c:pt idx="1">
                  <c:v>21197519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23-4CE2-AD0D-12A8035B8018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4B9EB-2133-4CFF-9487-B514E07D5C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881774226</c:v>
                </c:pt>
                <c:pt idx="1">
                  <c:v>617241660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23-4CE2-AD0D-12A8035B8018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60F58E1-850D-4409-B296-94424AB87D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355622794</c:v>
                </c:pt>
                <c:pt idx="1">
                  <c:v>180785134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23-4CE2-AD0D-12A8035B8018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7F5FCA-F8BE-4E33-8A9D-C2DD4D67235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230730304</c:v>
                </c:pt>
                <c:pt idx="1">
                  <c:v>313795743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23-4CE2-AD0D-12A8035B8018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58908366</c:v>
                </c:pt>
                <c:pt idx="1">
                  <c:v>97430096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23-4CE2-AD0D-12A8035B8018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8A2CD8-F2F2-4125-A557-DF8AC2AB06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535238865</c:v>
                </c:pt>
                <c:pt idx="1">
                  <c:v>467605618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23-4CE2-AD0D-12A8035B8018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34D7B73-E200-4451-A75B-84C76DE182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152748599</c:v>
                </c:pt>
                <c:pt idx="1">
                  <c:v>375690057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23-4CE2-AD0D-12A8035B8018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23-4CE2-AD0D-12A8035B8018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0</c:v>
                </c:pt>
                <c:pt idx="1">
                  <c:v>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23-4CE2-AD0D-12A8035B8018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2544135</c:v>
                </c:pt>
                <c:pt idx="1">
                  <c:v>1379491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23-4CE2-AD0D-12A8035B8018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108782186</c:v>
                </c:pt>
                <c:pt idx="1">
                  <c:v>65854894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23-4CE2-AD0D-12A8035B8018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432610953</c:v>
                </c:pt>
                <c:pt idx="1">
                  <c:v>58448736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23-4CE2-AD0D-12A8035B8018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28272026</c:v>
                </c:pt>
                <c:pt idx="1">
                  <c:v>14722582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23-4CE2-AD0D-12A8035B8018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91943653</c:v>
                </c:pt>
                <c:pt idx="1">
                  <c:v>31990167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23-4CE2-AD0D-12A8035B8018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486366</c:v>
                </c:pt>
                <c:pt idx="1">
                  <c:v>364288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23-4CE2-AD0D-12A8035B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954400520</c:v>
                </c:pt>
                <c:pt idx="1">
                  <c:v>897815313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0-4BA0-BAF1-E83D8D2EF40F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6065063966</c:v>
                </c:pt>
                <c:pt idx="1">
                  <c:v>6108912245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10-4BA0-BAF1-E83D8D2EF40F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852411964</c:v>
                </c:pt>
                <c:pt idx="1">
                  <c:v>483402929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10-4BA0-BAF1-E83D8D2EF40F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1043351532</c:v>
                </c:pt>
                <c:pt idx="1">
                  <c:v>6312080062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10-4BA0-BAF1-E83D8D2EF40F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2780989849</c:v>
                </c:pt>
                <c:pt idx="1">
                  <c:v>712908292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10-4BA0-BAF1-E83D8D2EF40F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3325991443</c:v>
                </c:pt>
                <c:pt idx="1">
                  <c:v>3037179984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10-4BA0-BAF1-E83D8D2EF40F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829517555</c:v>
                </c:pt>
                <c:pt idx="1">
                  <c:v>3302309117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10-4BA0-BAF1-E83D8D2EF40F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89361565</c:v>
                </c:pt>
                <c:pt idx="1">
                  <c:v>230235727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10-4BA0-BAF1-E83D8D2EF40F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13320029311</c:v>
                </c:pt>
                <c:pt idx="1">
                  <c:v>8370844504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10-4BA0-BAF1-E83D8D2EF40F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4030223643</c:v>
                </c:pt>
                <c:pt idx="1">
                  <c:v>2602293620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10-4BA0-BAF1-E83D8D2EF40F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3548717149</c:v>
                </c:pt>
                <c:pt idx="1">
                  <c:v>4469318508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10-4BA0-BAF1-E83D8D2EF40F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612019541</c:v>
                </c:pt>
                <c:pt idx="1">
                  <c:v>1202108846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10-4BA0-BAF1-E83D8D2EF40F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8763594566</c:v>
                </c:pt>
                <c:pt idx="1">
                  <c:v>6536753157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10-4BA0-BAF1-E83D8D2EF40F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2731753065</c:v>
                </c:pt>
                <c:pt idx="1">
                  <c:v>5419530171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10-4BA0-BAF1-E83D8D2EF40F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10-4BA0-BAF1-E83D8D2EF40F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210-4BA0-BAF1-E83D8D2EF40F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24279721</c:v>
                </c:pt>
                <c:pt idx="1">
                  <c:v>18385722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210-4BA0-BAF1-E83D8D2EF40F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1160477323</c:v>
                </c:pt>
                <c:pt idx="1">
                  <c:v>1014050702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10-4BA0-BAF1-E83D8D2EF40F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6709850358</c:v>
                </c:pt>
                <c:pt idx="1">
                  <c:v>798677410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210-4BA0-BAF1-E83D8D2EF40F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401539779</c:v>
                </c:pt>
                <c:pt idx="1">
                  <c:v>169451088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10-4BA0-BAF1-E83D8D2EF40F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1603850642</c:v>
                </c:pt>
                <c:pt idx="1">
                  <c:v>390701184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210-4BA0-BAF1-E83D8D2EF40F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2536498</c:v>
                </c:pt>
                <c:pt idx="1">
                  <c:v>7045466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210-4BA0-BAF1-E83D8D2E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197766981</c:v>
                </c:pt>
                <c:pt idx="1">
                  <c:v>156818851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D-4738-9B65-7AF103544E31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AE321C-8980-4A64-BFEA-CC676C68A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986354712</c:v>
                </c:pt>
                <c:pt idx="1">
                  <c:v>818144843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D-4738-9B65-7AF103544E31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157076889</c:v>
                </c:pt>
                <c:pt idx="1">
                  <c:v>84364098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1D-4738-9B65-7AF103544E31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0649953-685E-477D-8B95-DB3B9E9359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206402231</c:v>
                </c:pt>
                <c:pt idx="1">
                  <c:v>1030900772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1D-4738-9B65-7AF103544E31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70C7CA-BD95-406C-9586-90AFA9123A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487360812</c:v>
                </c:pt>
                <c:pt idx="1">
                  <c:v>118887287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1D-4738-9B65-7AF103544E31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0D56389-0FB4-4DCD-9CA8-68D71C535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552827448</c:v>
                </c:pt>
                <c:pt idx="1">
                  <c:v>473225146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1D-4738-9B65-7AF103544E31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148557492</c:v>
                </c:pt>
                <c:pt idx="1">
                  <c:v>568466114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1D-4738-9B65-7AF103544E31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14619859</c:v>
                </c:pt>
                <c:pt idx="1">
                  <c:v>38202613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1D-4738-9B65-7AF103544E31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90D711-5BF4-4FB9-813C-5340C3B329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2203134966</c:v>
                </c:pt>
                <c:pt idx="1">
                  <c:v>1369826581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1D-4738-9B65-7AF103544E31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F2E88A-8A7D-4971-A073-066E1B26B8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804784784</c:v>
                </c:pt>
                <c:pt idx="1">
                  <c:v>416460390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1D-4738-9B65-7AF103544E31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658830174</c:v>
                </c:pt>
                <c:pt idx="1">
                  <c:v>737341334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1D-4738-9B65-7AF103544E31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96326829</c:v>
                </c:pt>
                <c:pt idx="1">
                  <c:v>192850994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1D-4738-9B65-7AF103544E31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6FE3D0-57FA-45FC-B209-A837857817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1469514987</c:v>
                </c:pt>
                <c:pt idx="1">
                  <c:v>1016730307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1D-4738-9B65-7AF103544E31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1A25AA-80B3-48CD-97F5-68CC9D2022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471523064</c:v>
                </c:pt>
                <c:pt idx="1">
                  <c:v>819070386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1D-4738-9B65-7AF103544E31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1D-4738-9B65-7AF103544E31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1D-4738-9B65-7AF103544E31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4356477</c:v>
                </c:pt>
                <c:pt idx="1">
                  <c:v>3160244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1D-4738-9B65-7AF103544E31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227089612</c:v>
                </c:pt>
                <c:pt idx="1">
                  <c:v>165630144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1D-4738-9B65-7AF103544E31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1147559719</c:v>
                </c:pt>
                <c:pt idx="1">
                  <c:v>127650902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1D-4738-9B65-7AF103544E31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74201523</c:v>
                </c:pt>
                <c:pt idx="1">
                  <c:v>30591210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1D-4738-9B65-7AF103544E31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333089584</c:v>
                </c:pt>
                <c:pt idx="1">
                  <c:v>68752122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1D-4738-9B65-7AF103544E31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576537</c:v>
                </c:pt>
                <c:pt idx="1">
                  <c:v>371704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1D-4738-9B65-7AF10354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108263890</c:v>
                </c:pt>
                <c:pt idx="1">
                  <c:v>116620018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C-4701-A8B2-1BC9831300A8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4305B3-9D54-4E4E-8F77-0172BC324D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796617583</c:v>
                </c:pt>
                <c:pt idx="1">
                  <c:v>770495710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4C-4701-A8B2-1BC9831300A8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111443141</c:v>
                </c:pt>
                <c:pt idx="1">
                  <c:v>41168370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C-4701-A8B2-1BC9831300A8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7060C27-1E33-4E7C-8D20-D2AC2B123B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144068455</c:v>
                </c:pt>
                <c:pt idx="1">
                  <c:v>919408157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4C-4701-A8B2-1BC9831300A8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428306797</c:v>
                </c:pt>
                <c:pt idx="1">
                  <c:v>100181187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4C-4701-A8B2-1BC9831300A8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C3822D-93B9-4879-9685-18885480F4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438391098</c:v>
                </c:pt>
                <c:pt idx="1">
                  <c:v>451441842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4C-4701-A8B2-1BC9831300A8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119301510</c:v>
                </c:pt>
                <c:pt idx="1">
                  <c:v>459976526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4C-4701-A8B2-1BC9831300A8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14168906</c:v>
                </c:pt>
                <c:pt idx="1">
                  <c:v>27296430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4C-4701-A8B2-1BC9831300A8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1871528013</c:v>
                </c:pt>
                <c:pt idx="1">
                  <c:v>1162646129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4C-4701-A8B2-1BC9831300A8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373718-35DA-4A3F-9663-6431A0CBC97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460484360</c:v>
                </c:pt>
                <c:pt idx="1">
                  <c:v>356588258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F4C-4701-A8B2-1BC9831300A8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98D6E2-897A-4F11-9F89-D71E19631DEE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461300332</c:v>
                </c:pt>
                <c:pt idx="1">
                  <c:v>606305075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F4C-4701-A8B2-1BC9831300A8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73827076</c:v>
                </c:pt>
                <c:pt idx="1">
                  <c:v>171135511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4C-4701-A8B2-1BC9831300A8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3D6E6E-B777-4686-963C-65EF3A3ED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1308334238</c:v>
                </c:pt>
                <c:pt idx="1">
                  <c:v>832772726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4C-4701-A8B2-1BC9831300A8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DB25D05-23A3-4B7C-B1B3-71A1D3B68B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444302306</c:v>
                </c:pt>
                <c:pt idx="1">
                  <c:v>743730401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4C-4701-A8B2-1BC9831300A8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4C-4701-A8B2-1BC9831300A8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4C-4701-A8B2-1BC9831300A8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4570787</c:v>
                </c:pt>
                <c:pt idx="1">
                  <c:v>1983728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4C-4701-A8B2-1BC9831300A8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134356757</c:v>
                </c:pt>
                <c:pt idx="1">
                  <c:v>142162582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4C-4701-A8B2-1BC9831300A8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946116642</c:v>
                </c:pt>
                <c:pt idx="1">
                  <c:v>109442522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4C-4701-A8B2-1BC9831300A8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58510137</c:v>
                </c:pt>
                <c:pt idx="1">
                  <c:v>21548937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4C-4701-A8B2-1BC9831300A8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235605920</c:v>
                </c:pt>
                <c:pt idx="1">
                  <c:v>50381846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4C-4701-A8B2-1BC9831300A8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15722</c:v>
                </c:pt>
                <c:pt idx="1">
                  <c:v>2036842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4C-4701-A8B2-1BC98313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107184528</c:v>
                </c:pt>
                <c:pt idx="1">
                  <c:v>110778890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4-4D98-8624-6D7C27F1F1AD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D0790D-5C05-4740-A18A-99220674D7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767884373</c:v>
                </c:pt>
                <c:pt idx="1">
                  <c:v>790187420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4-4D98-8624-6D7C27F1F1AD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84361472</c:v>
                </c:pt>
                <c:pt idx="1">
                  <c:v>33277579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4-4D98-8624-6D7C27F1F1AD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FE29C4-D2FA-488A-AE96-0E26B7B38C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132361161</c:v>
                </c:pt>
                <c:pt idx="1">
                  <c:v>714341619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4-4D98-8624-6D7C27F1F1AD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232457569</c:v>
                </c:pt>
                <c:pt idx="1">
                  <c:v>83255009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4-4D98-8624-6D7C27F1F1AD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3ACDF7-4143-4C3A-91F9-4E1EEE357D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353958702</c:v>
                </c:pt>
                <c:pt idx="1">
                  <c:v>324280505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C4-4D98-8624-6D7C27F1F1AD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105864678</c:v>
                </c:pt>
                <c:pt idx="1">
                  <c:v>311910404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C4-4D98-8624-6D7C27F1F1AD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11368370</c:v>
                </c:pt>
                <c:pt idx="1">
                  <c:v>24542864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C4-4D98-8624-6D7C27F1F1AD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356233-9539-4F6F-AA40-088A918A0A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1472055761</c:v>
                </c:pt>
                <c:pt idx="1">
                  <c:v>952744583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C4-4D98-8624-6D7C27F1F1AD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91728E6-B81C-468A-90D2-1CC6FFFE5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419417759</c:v>
                </c:pt>
                <c:pt idx="1">
                  <c:v>278171583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AC4-4D98-8624-6D7C27F1F1AD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F20B40-2E27-4E06-86A7-D9E35E65E5A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443194845</c:v>
                </c:pt>
                <c:pt idx="1">
                  <c:v>531938053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AC4-4D98-8624-6D7C27F1F1AD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73595155</c:v>
                </c:pt>
                <c:pt idx="1">
                  <c:v>134711815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C4-4D98-8624-6D7C27F1F1AD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9DDD07-0D43-4133-94D3-E96A55F3C3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1054620354</c:v>
                </c:pt>
                <c:pt idx="1">
                  <c:v>852181844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AC4-4D98-8624-6D7C27F1F1AD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906922-0711-4B90-B57F-ECAB5E67E2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290616403</c:v>
                </c:pt>
                <c:pt idx="1">
                  <c:v>653517050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C4-4D98-8624-6D7C27F1F1AD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C4-4D98-8624-6D7C27F1F1AD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AC4-4D98-8624-6D7C27F1F1AD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678676</c:v>
                </c:pt>
                <c:pt idx="1">
                  <c:v>3310151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AC4-4D98-8624-6D7C27F1F1AD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108259538</c:v>
                </c:pt>
                <c:pt idx="1">
                  <c:v>121473691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C4-4D98-8624-6D7C27F1F1AD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716889952</c:v>
                </c:pt>
                <c:pt idx="1">
                  <c:v>98082640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AC4-4D98-8624-6D7C27F1F1AD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49342989</c:v>
                </c:pt>
                <c:pt idx="1">
                  <c:v>19792658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AC4-4D98-8624-6D7C27F1F1AD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171006311</c:v>
                </c:pt>
                <c:pt idx="1">
                  <c:v>49518559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AC4-4D98-8624-6D7C27F1F1AD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990694</c:v>
                </c:pt>
                <c:pt idx="1">
                  <c:v>292112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AC4-4D98-8624-6D7C27F1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180230688</c:v>
                </c:pt>
                <c:pt idx="1">
                  <c:v>131645208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8-4831-AD8E-86909526E293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8F08D8-4544-48CA-BDDD-76D058D88E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864983672</c:v>
                </c:pt>
                <c:pt idx="1">
                  <c:v>952158826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8-4831-AD8E-86909526E293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125395150</c:v>
                </c:pt>
                <c:pt idx="1">
                  <c:v>86709574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8-4831-AD8E-86909526E293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12C524-3D46-404C-BE99-3D9D3B2FFC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114981448</c:v>
                </c:pt>
                <c:pt idx="1">
                  <c:v>1034722961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8-4831-AD8E-86909526E293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458615593</c:v>
                </c:pt>
                <c:pt idx="1">
                  <c:v>115745769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8-4831-AD8E-86909526E293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B68E62-0AF1-4D4F-89FF-6B968A9E9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522855559</c:v>
                </c:pt>
                <c:pt idx="1">
                  <c:v>503846749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B8-4831-AD8E-86909526E293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79334649</c:v>
                </c:pt>
                <c:pt idx="1">
                  <c:v>589940251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B8-4831-AD8E-86909526E293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11247959</c:v>
                </c:pt>
                <c:pt idx="1">
                  <c:v>44634456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B8-4831-AD8E-86909526E293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BA6936-597C-4824-AA32-F046250A1C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2036629563</c:v>
                </c:pt>
                <c:pt idx="1">
                  <c:v>1342499074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B8-4831-AD8E-86909526E293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3C48DF4-7056-4A08-9E64-010AD2B763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626914122</c:v>
                </c:pt>
                <c:pt idx="1">
                  <c:v>429416849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8-4831-AD8E-86909526E293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471802725</c:v>
                </c:pt>
                <c:pt idx="1">
                  <c:v>680233715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B8-4831-AD8E-86909526E293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86212153</c:v>
                </c:pt>
                <c:pt idx="1">
                  <c:v>190182425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B8-4831-AD8E-86909526E293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E8AB6F-92B3-4387-94A8-5C6511F13A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1256148146</c:v>
                </c:pt>
                <c:pt idx="1">
                  <c:v>1045168226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B8-4831-AD8E-86909526E293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E04D962-E9D4-4EDF-8E6F-8A95F34557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325824222</c:v>
                </c:pt>
                <c:pt idx="1">
                  <c:v>774117854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B8-4831-AD8E-86909526E293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B8-4831-AD8E-86909526E293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B8-4831-AD8E-86909526E293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747294</c:v>
                </c:pt>
                <c:pt idx="1">
                  <c:v>2811184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B8-4831-AD8E-86909526E293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172778786</c:v>
                </c:pt>
                <c:pt idx="1">
                  <c:v>152926453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B8-4831-AD8E-86909526E293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1089571156</c:v>
                </c:pt>
                <c:pt idx="1">
                  <c:v>122519297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B8-4831-AD8E-86909526E293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49009598</c:v>
                </c:pt>
                <c:pt idx="1">
                  <c:v>26022132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B8-4831-AD8E-86909526E293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273351150</c:v>
                </c:pt>
                <c:pt idx="1">
                  <c:v>50238518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B8-4831-AD8E-86909526E293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800757</c:v>
                </c:pt>
                <c:pt idx="1">
                  <c:v>562956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B8-4831-AD8E-86909526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北河内医療圏!$S$6:$T$6</c:f>
              <c:numCache>
                <c:formatCode>General</c:formatCode>
                <c:ptCount val="2"/>
                <c:pt idx="0">
                  <c:v>1362809525</c:v>
                </c:pt>
                <c:pt idx="1">
                  <c:v>1165142310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2-4157-A33F-1FC32100AAEF}"/>
            </c:ext>
          </c:extLst>
        </c:ser>
        <c:ser>
          <c:idx val="1"/>
          <c:order val="1"/>
          <c:tx>
            <c:strRef>
              <c:f>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76A27E-7172-4EE2-865B-594C087BD9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北河内医療圏!$S$7:$T$7</c:f>
              <c:numCache>
                <c:formatCode>General</c:formatCode>
                <c:ptCount val="2"/>
                <c:pt idx="0">
                  <c:v>8822444843</c:v>
                </c:pt>
                <c:pt idx="1">
                  <c:v>9420918385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32-4157-A33F-1FC32100AAEF}"/>
            </c:ext>
          </c:extLst>
        </c:ser>
        <c:ser>
          <c:idx val="2"/>
          <c:order val="2"/>
          <c:tx>
            <c:strRef>
              <c:f>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北河内医療圏!$S$8:$T$8</c:f>
              <c:numCache>
                <c:formatCode>General</c:formatCode>
                <c:ptCount val="2"/>
                <c:pt idx="0">
                  <c:v>1172061691</c:v>
                </c:pt>
                <c:pt idx="1">
                  <c:v>588591090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32-4157-A33F-1FC32100AAEF}"/>
            </c:ext>
          </c:extLst>
        </c:ser>
        <c:ser>
          <c:idx val="3"/>
          <c:order val="3"/>
          <c:tx>
            <c:strRef>
              <c:f>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DBA7AB9-C54B-4C7F-B51D-CCD5858AA9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北河内医療圏!$S$9:$T$9</c:f>
              <c:numCache>
                <c:formatCode>General</c:formatCode>
                <c:ptCount val="2"/>
                <c:pt idx="0">
                  <c:v>1408383186</c:v>
                </c:pt>
                <c:pt idx="1">
                  <c:v>8959080350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32-4157-A33F-1FC32100AAEF}"/>
            </c:ext>
          </c:extLst>
        </c:ser>
        <c:ser>
          <c:idx val="4"/>
          <c:order val="4"/>
          <c:tx>
            <c:strRef>
              <c:f>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881C5D5-5B6B-4D60-9DC5-109FFF2A7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北河内医療圏!$S$10:$T$10</c:f>
              <c:numCache>
                <c:formatCode>General</c:formatCode>
                <c:ptCount val="2"/>
                <c:pt idx="0">
                  <c:v>2325980209</c:v>
                </c:pt>
                <c:pt idx="1">
                  <c:v>887599180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32-4157-A33F-1FC32100AAEF}"/>
            </c:ext>
          </c:extLst>
        </c:ser>
        <c:ser>
          <c:idx val="5"/>
          <c:order val="5"/>
          <c:tx>
            <c:strRef>
              <c:f>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8EE66D-7B42-4EBD-8553-3032CE0A8B5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北河内医療圏!$S$11:$T$11</c:f>
              <c:numCache>
                <c:formatCode>General</c:formatCode>
                <c:ptCount val="2"/>
                <c:pt idx="0">
                  <c:v>3283515057</c:v>
                </c:pt>
                <c:pt idx="1">
                  <c:v>4176382610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32-4157-A33F-1FC32100AAEF}"/>
            </c:ext>
          </c:extLst>
        </c:ser>
        <c:ser>
          <c:idx val="6"/>
          <c:order val="6"/>
          <c:tx>
            <c:strRef>
              <c:f>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北河内医療圏!$S$12:$T$12</c:f>
              <c:numCache>
                <c:formatCode>General</c:formatCode>
                <c:ptCount val="2"/>
                <c:pt idx="0">
                  <c:v>1080816771</c:v>
                </c:pt>
                <c:pt idx="1">
                  <c:v>4809670670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32-4157-A33F-1FC32100AAEF}"/>
            </c:ext>
          </c:extLst>
        </c:ser>
        <c:ser>
          <c:idx val="7"/>
          <c:order val="7"/>
          <c:tx>
            <c:strRef>
              <c:f>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北河内医療圏!$S$13:$T$13</c:f>
              <c:numCache>
                <c:formatCode>General</c:formatCode>
                <c:ptCount val="2"/>
                <c:pt idx="0">
                  <c:v>115596660</c:v>
                </c:pt>
                <c:pt idx="1">
                  <c:v>358480685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32-4157-A33F-1FC32100AAEF}"/>
            </c:ext>
          </c:extLst>
        </c:ser>
        <c:ser>
          <c:idx val="8"/>
          <c:order val="8"/>
          <c:tx>
            <c:strRef>
              <c:f>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北河内医療圏!$S$14:$T$14</c:f>
              <c:numCache>
                <c:formatCode>General</c:formatCode>
                <c:ptCount val="2"/>
                <c:pt idx="0">
                  <c:v>16067868676</c:v>
                </c:pt>
                <c:pt idx="1">
                  <c:v>11930605955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32-4157-A33F-1FC32100AAEF}"/>
            </c:ext>
          </c:extLst>
        </c:ser>
        <c:ser>
          <c:idx val="9"/>
          <c:order val="9"/>
          <c:tx>
            <c:strRef>
              <c:f>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30B72F-0CFB-4C24-9C40-C02B2F82D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北河内医療圏!$S$15:$T$15</c:f>
              <c:numCache>
                <c:formatCode>General</c:formatCode>
                <c:ptCount val="2"/>
                <c:pt idx="0">
                  <c:v>6053411624</c:v>
                </c:pt>
                <c:pt idx="1">
                  <c:v>3620848281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E32-4157-A33F-1FC32100AAEF}"/>
            </c:ext>
          </c:extLst>
        </c:ser>
        <c:ser>
          <c:idx val="10"/>
          <c:order val="10"/>
          <c:tx>
            <c:strRef>
              <c:f>北河内医療圏!$R$16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5EE94E-6CB6-414D-9CCE-9429C5AA27F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北河内医療圏!$S$16:$T$16</c:f>
              <c:numCache>
                <c:formatCode>General</c:formatCode>
                <c:ptCount val="2"/>
                <c:pt idx="0">
                  <c:v>4761892201</c:v>
                </c:pt>
                <c:pt idx="1">
                  <c:v>6179166383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E32-4157-A33F-1FC32100AAEF}"/>
            </c:ext>
          </c:extLst>
        </c:ser>
        <c:ser>
          <c:idx val="11"/>
          <c:order val="11"/>
          <c:tx>
            <c:strRef>
              <c:f>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北河内医療圏!$S$17:$T$17</c:f>
              <c:numCache>
                <c:formatCode>General</c:formatCode>
                <c:ptCount val="2"/>
                <c:pt idx="0">
                  <c:v>1040071375</c:v>
                </c:pt>
                <c:pt idx="1">
                  <c:v>1552334560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E32-4157-A33F-1FC32100AAEF}"/>
            </c:ext>
          </c:extLst>
        </c:ser>
        <c:ser>
          <c:idx val="12"/>
          <c:order val="12"/>
          <c:tx>
            <c:strRef>
              <c:f>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2B5C85D-2E94-477B-8927-C4E8B61A5A3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北河内医療圏!$S$18:$T$18</c:f>
              <c:numCache>
                <c:formatCode>General</c:formatCode>
                <c:ptCount val="2"/>
                <c:pt idx="0">
                  <c:v>9974078497</c:v>
                </c:pt>
                <c:pt idx="1">
                  <c:v>8747020745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E32-4157-A33F-1FC32100AAEF}"/>
            </c:ext>
          </c:extLst>
        </c:ser>
        <c:ser>
          <c:idx val="13"/>
          <c:order val="13"/>
          <c:tx>
            <c:strRef>
              <c:f>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E15DF5-BCAC-420F-9D1D-1C219807B2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8E32-4157-A33F-1FC32100AA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北河内医療圏!$S$19:$T$19</c:f>
              <c:numCache>
                <c:formatCode>General</c:formatCode>
                <c:ptCount val="2"/>
                <c:pt idx="0">
                  <c:v>3740522870</c:v>
                </c:pt>
                <c:pt idx="1">
                  <c:v>8254667465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E32-4157-A33F-1FC32100AAEF}"/>
            </c:ext>
          </c:extLst>
        </c:ser>
        <c:ser>
          <c:idx val="14"/>
          <c:order val="14"/>
          <c:tx>
            <c:strRef>
              <c:f>北河内医療圏!$R$20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北河内医療圏!$S$20:$T$20</c:f>
              <c:numCache>
                <c:formatCode>General</c:formatCode>
                <c:ptCount val="2"/>
                <c:pt idx="0">
                  <c:v>135065</c:v>
                </c:pt>
                <c:pt idx="1">
                  <c:v>168334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E32-4157-A33F-1FC32100AAEF}"/>
            </c:ext>
          </c:extLst>
        </c:ser>
        <c:ser>
          <c:idx val="15"/>
          <c:order val="15"/>
          <c:tx>
            <c:strRef>
              <c:f>北河内医療圏!$R$21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北河内医療圏!$S$21:$T$21</c:f>
              <c:numCache>
                <c:formatCode>General</c:formatCode>
                <c:ptCount val="2"/>
                <c:pt idx="0">
                  <c:v>3717</c:v>
                </c:pt>
                <c:pt idx="1">
                  <c:v>21054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E32-4157-A33F-1FC32100AAEF}"/>
            </c:ext>
          </c:extLst>
        </c:ser>
        <c:ser>
          <c:idx val="16"/>
          <c:order val="16"/>
          <c:tx>
            <c:strRef>
              <c:f>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北河内医療圏!$S$22:$T$22</c:f>
              <c:numCache>
                <c:formatCode>General</c:formatCode>
                <c:ptCount val="2"/>
                <c:pt idx="0">
                  <c:v>24581044</c:v>
                </c:pt>
                <c:pt idx="1">
                  <c:v>19422814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E32-4157-A33F-1FC32100AAEF}"/>
            </c:ext>
          </c:extLst>
        </c:ser>
        <c:ser>
          <c:idx val="17"/>
          <c:order val="17"/>
          <c:tx>
            <c:strRef>
              <c:f>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北河内医療圏!$S$23:$T$23</c:f>
              <c:numCache>
                <c:formatCode>General</c:formatCode>
                <c:ptCount val="2"/>
                <c:pt idx="0">
                  <c:v>1354954845</c:v>
                </c:pt>
                <c:pt idx="1">
                  <c:v>1310452307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32-4157-A33F-1FC32100AAEF}"/>
            </c:ext>
          </c:extLst>
        </c:ser>
        <c:ser>
          <c:idx val="18"/>
          <c:order val="18"/>
          <c:tx>
            <c:strRef>
              <c:f>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1-48DC-9FD1-4ADA44BBB4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1-48DC-9FD1-4ADA44BBB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北河内医療圏!$S$24:$T$24</c:f>
              <c:numCache>
                <c:formatCode>General</c:formatCode>
                <c:ptCount val="2"/>
                <c:pt idx="0">
                  <c:v>8152828237</c:v>
                </c:pt>
                <c:pt idx="1">
                  <c:v>1063343639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E32-4157-A33F-1FC32100AAEF}"/>
            </c:ext>
          </c:extLst>
        </c:ser>
        <c:ser>
          <c:idx val="19"/>
          <c:order val="19"/>
          <c:tx>
            <c:strRef>
              <c:f>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北河内医療圏!$S$25:$T$25</c:f>
              <c:numCache>
                <c:formatCode>General</c:formatCode>
                <c:ptCount val="2"/>
                <c:pt idx="0">
                  <c:v>605293579</c:v>
                </c:pt>
                <c:pt idx="1">
                  <c:v>255946228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E32-4157-A33F-1FC32100AAEF}"/>
            </c:ext>
          </c:extLst>
        </c:ser>
        <c:ser>
          <c:idx val="20"/>
          <c:order val="20"/>
          <c:tx>
            <c:strRef>
              <c:f>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北河内医療圏!$S$26:$T$26</c:f>
              <c:numCache>
                <c:formatCode>General</c:formatCode>
                <c:ptCount val="2"/>
                <c:pt idx="0">
                  <c:v>1706830771</c:v>
                </c:pt>
                <c:pt idx="1">
                  <c:v>755618373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E32-4157-A33F-1FC32100AAEF}"/>
            </c:ext>
          </c:extLst>
        </c:ser>
        <c:ser>
          <c:idx val="21"/>
          <c:order val="21"/>
          <c:tx>
            <c:strRef>
              <c:f>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北河内医療圏!$S$27:$T$27</c:f>
              <c:numCache>
                <c:formatCode>General</c:formatCode>
                <c:ptCount val="2"/>
                <c:pt idx="0">
                  <c:v>6948887</c:v>
                </c:pt>
                <c:pt idx="1">
                  <c:v>6535082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E32-4157-A33F-1FC32100A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147156663</c:v>
                </c:pt>
                <c:pt idx="1">
                  <c:v>199737642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B-4E12-811D-DDE1A54ACE57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D06196-4814-4B02-B69C-9C6CFA62F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1242231081</c:v>
                </c:pt>
                <c:pt idx="1">
                  <c:v>1354278131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B-4E12-811D-DDE1A54ACE57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148596297</c:v>
                </c:pt>
                <c:pt idx="1">
                  <c:v>122427346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B-4E12-811D-DDE1A54ACE57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93A5CB-484F-4349-8831-7F3F5219F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196276573</c:v>
                </c:pt>
                <c:pt idx="1">
                  <c:v>1236214571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6B-4E12-811D-DDE1A54ACE57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FBB1CB2-3FE2-4519-8AAC-1053174D46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592416388</c:v>
                </c:pt>
                <c:pt idx="1">
                  <c:v>127919706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6B-4E12-811D-DDE1A54ACE57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62AA51-9B8C-4114-8447-378B219A63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678703483</c:v>
                </c:pt>
                <c:pt idx="1">
                  <c:v>619593662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6B-4E12-811D-DDE1A54ACE57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179923191</c:v>
                </c:pt>
                <c:pt idx="1">
                  <c:v>629528340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6B-4E12-811D-DDE1A54ACE57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15982466</c:v>
                </c:pt>
                <c:pt idx="1">
                  <c:v>45564486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6B-4E12-811D-DDE1A54ACE57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7480EE9-0AEB-4FDF-8F37-E22E892788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2702737026</c:v>
                </c:pt>
                <c:pt idx="1">
                  <c:v>1698209642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6B-4E12-811D-DDE1A54ACE57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BC19F1-506E-4EFB-A45C-DCB172DEFD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681705381</c:v>
                </c:pt>
                <c:pt idx="1">
                  <c:v>547294995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6B-4E12-811D-DDE1A54ACE57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754DED-0958-4730-8945-B4DD608DD3C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610795854</c:v>
                </c:pt>
                <c:pt idx="1">
                  <c:v>905960226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6B-4E12-811D-DDE1A54ACE57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116513837</c:v>
                </c:pt>
                <c:pt idx="1">
                  <c:v>255763116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6B-4E12-811D-DDE1A54ACE57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3BB816-9A82-4D08-AD2D-07DAD2F4FF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1611433738</c:v>
                </c:pt>
                <c:pt idx="1">
                  <c:v>1363593392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6B-4E12-811D-DDE1A54ACE57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ED0411-E602-40A3-B4FB-FADF6279B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546705720</c:v>
                </c:pt>
                <c:pt idx="1">
                  <c:v>1030491068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6B-4E12-811D-DDE1A54ACE57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6B-4E12-811D-DDE1A54ACE57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6B-4E12-811D-DDE1A54ACE57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3836406</c:v>
                </c:pt>
                <c:pt idx="1">
                  <c:v>2617241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6B-4E12-811D-DDE1A54ACE57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220952506</c:v>
                </c:pt>
                <c:pt idx="1">
                  <c:v>208420412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6B-4E12-811D-DDE1A54ACE57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1250694077</c:v>
                </c:pt>
                <c:pt idx="1">
                  <c:v>150633902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6B-4E12-811D-DDE1A54ACE57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53870806</c:v>
                </c:pt>
                <c:pt idx="1">
                  <c:v>35544680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6B-4E12-811D-DDE1A54ACE57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268722925</c:v>
                </c:pt>
                <c:pt idx="1">
                  <c:v>66695475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6B-4E12-811D-DDE1A54ACE57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141882</c:v>
                </c:pt>
                <c:pt idx="1">
                  <c:v>3305167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B-4E12-811D-DDE1A54A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174043691</c:v>
                </c:pt>
                <c:pt idx="1">
                  <c:v>143519225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6-4A27-B7DC-4337B677A7D4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1097592105</c:v>
                </c:pt>
                <c:pt idx="1">
                  <c:v>1086832006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6-4A27-B7DC-4337B677A7D4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155848113</c:v>
                </c:pt>
                <c:pt idx="1">
                  <c:v>95118926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6-4A27-B7DC-4337B677A7D4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D507612-FF7B-4E4C-B620-922C00444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192370808</c:v>
                </c:pt>
                <c:pt idx="1">
                  <c:v>1052465207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06-4A27-B7DC-4337B677A7D4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46F00C-4E35-44CF-8A0E-8F30B0738C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475584167</c:v>
                </c:pt>
                <c:pt idx="1">
                  <c:v>131533938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06-4A27-B7DC-4337B677A7D4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C86E47-2742-4C26-B407-1260B28897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595568479</c:v>
                </c:pt>
                <c:pt idx="1">
                  <c:v>515142829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06-4A27-B7DC-4337B677A7D4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160934732</c:v>
                </c:pt>
                <c:pt idx="1">
                  <c:v>617237391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06-4A27-B7DC-4337B677A7D4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15545899</c:v>
                </c:pt>
                <c:pt idx="1">
                  <c:v>41868267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06-4A27-B7DC-4337B677A7D4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CF6CC8-934D-4EF3-894E-D9A692BF00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2384792377</c:v>
                </c:pt>
                <c:pt idx="1">
                  <c:v>1432398168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06-4A27-B7DC-4337B677A7D4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5AA499-4CD9-4A4D-AF5B-D5E3E645B1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768168465</c:v>
                </c:pt>
                <c:pt idx="1">
                  <c:v>449187686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06-4A27-B7DC-4337B677A7D4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21604-7BFB-408A-95BC-8FCBA5314E7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681659785</c:v>
                </c:pt>
                <c:pt idx="1">
                  <c:v>777326103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06-4A27-B7DC-4337B677A7D4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135924113</c:v>
                </c:pt>
                <c:pt idx="1">
                  <c:v>194987646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06-4A27-B7DC-4337B677A7D4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6A5EDF-9850-4CED-BA79-C6067EBBDF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1689761054</c:v>
                </c:pt>
                <c:pt idx="1">
                  <c:v>1088487812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06-4A27-B7DC-4337B677A7D4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B1AEB1E-38FB-4DCF-8167-3A96A22A91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526609914</c:v>
                </c:pt>
                <c:pt idx="1">
                  <c:v>1057779976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06-4A27-B7DC-4337B677A7D4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06-4A27-B7DC-4337B677A7D4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06-4A27-B7DC-4337B677A7D4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9288655</c:v>
                </c:pt>
                <c:pt idx="1">
                  <c:v>3883901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06-4A27-B7DC-4337B677A7D4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238955696</c:v>
                </c:pt>
                <c:pt idx="1">
                  <c:v>172793502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06-4A27-B7DC-4337B677A7D4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1209778774</c:v>
                </c:pt>
                <c:pt idx="1">
                  <c:v>141787621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06-4A27-B7DC-4337B677A7D4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98200916</c:v>
                </c:pt>
                <c:pt idx="1">
                  <c:v>28602889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06-4A27-B7DC-4337B677A7D4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249995307</c:v>
                </c:pt>
                <c:pt idx="1">
                  <c:v>86118509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06-4A27-B7DC-4337B677A7D4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5050</c:v>
                </c:pt>
                <c:pt idx="1">
                  <c:v>409758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06-4A27-B7DC-4337B677A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39754079</c:v>
                </c:pt>
                <c:pt idx="1">
                  <c:v>38695479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2-4F00-909F-9DB2A90655E6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309400440</c:v>
                </c:pt>
                <c:pt idx="1">
                  <c:v>336815309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2-4F00-909F-9DB2A90655E6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69690902</c:v>
                </c:pt>
                <c:pt idx="1">
                  <c:v>20337036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2-4F00-909F-9DB2A90655E6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0CA0B21-0895-44D9-A141-A10E119298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56890856</c:v>
                </c:pt>
                <c:pt idx="1">
                  <c:v>324026775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2-4F00-909F-9DB2A90655E6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AD1AA3-3CF7-494C-95B0-5D1A44960E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106248523</c:v>
                </c:pt>
                <c:pt idx="1">
                  <c:v>35385396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02-4F00-909F-9DB2A90655E6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C8365A-EB7B-4A53-BE0F-A55DE30708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183686674</c:v>
                </c:pt>
                <c:pt idx="1">
                  <c:v>149649251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02-4F00-909F-9DB2A90655E6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35601303</c:v>
                </c:pt>
                <c:pt idx="1">
                  <c:v>125250091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02-4F00-909F-9DB2A90655E6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6428106</c:v>
                </c:pt>
                <c:pt idx="1">
                  <c:v>8126611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02-4F00-909F-9DB2A90655E6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649151605</c:v>
                </c:pt>
                <c:pt idx="1">
                  <c:v>412520327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02-4F00-909F-9DB2A90655E6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268748772</c:v>
                </c:pt>
                <c:pt idx="1">
                  <c:v>125173859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202-4F00-909F-9DB2A90655E6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221133434</c:v>
                </c:pt>
                <c:pt idx="1">
                  <c:v>230214002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02-4F00-909F-9DB2A90655E6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29620378</c:v>
                </c:pt>
                <c:pt idx="1">
                  <c:v>62477339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202-4F00-909F-9DB2A90655E6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373782049</c:v>
                </c:pt>
                <c:pt idx="1">
                  <c:v>337818850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02-4F00-909F-9DB2A90655E6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126171436</c:v>
                </c:pt>
                <c:pt idx="1">
                  <c:v>340823436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02-4F00-909F-9DB2A90655E6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202-4F00-909F-9DB2A90655E6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202-4F00-909F-9DB2A90655E6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801426</c:v>
                </c:pt>
                <c:pt idx="1">
                  <c:v>619273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202-4F00-909F-9DB2A90655E6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58084428</c:v>
                </c:pt>
                <c:pt idx="1">
                  <c:v>50643918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02-4F00-909F-9DB2A90655E6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349240038</c:v>
                </c:pt>
                <c:pt idx="1">
                  <c:v>48560526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202-4F00-909F-9DB2A90655E6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18403810</c:v>
                </c:pt>
                <c:pt idx="1">
                  <c:v>7348582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202-4F00-909F-9DB2A90655E6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72079445</c:v>
                </c:pt>
                <c:pt idx="1">
                  <c:v>18996155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02-4F00-909F-9DB2A90655E6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5856</c:v>
                </c:pt>
                <c:pt idx="1">
                  <c:v>66927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202-4F00-909F-9DB2A906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248079974</c:v>
                </c:pt>
                <c:pt idx="1">
                  <c:v>183626861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C89-8A7D-701742EC624C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05E5BF-46B0-474E-B9A2-1DC9FB1997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1205874657</c:v>
                </c:pt>
                <c:pt idx="1">
                  <c:v>1292106299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8-4C89-8A7D-701742EC624C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263228526</c:v>
                </c:pt>
                <c:pt idx="1">
                  <c:v>109616785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8-4C89-8A7D-701742EC624C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182844419</c:v>
                </c:pt>
                <c:pt idx="1">
                  <c:v>1259406952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E8-4C89-8A7D-701742EC624C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1A175CD-65EB-4AF1-8D6C-DE4F769F03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1144245412</c:v>
                </c:pt>
                <c:pt idx="1">
                  <c:v>213544548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E8-4C89-8A7D-701742EC624C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0BF709-ECEC-4BBA-A73B-FFE23DDE8B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1406529651</c:v>
                </c:pt>
                <c:pt idx="1">
                  <c:v>730063272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E8-4C89-8A7D-701742EC624C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51338923</c:v>
                </c:pt>
                <c:pt idx="1">
                  <c:v>769237537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E8-4C89-8A7D-701742EC624C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9155767</c:v>
                </c:pt>
                <c:pt idx="1">
                  <c:v>44054663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E8-4C89-8A7D-701742EC624C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3632697986</c:v>
                </c:pt>
                <c:pt idx="1">
                  <c:v>1971391374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E8-4C89-8A7D-701742EC624C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E8-4C89-8A7D-701742EC624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968785718</c:v>
                </c:pt>
                <c:pt idx="1">
                  <c:v>586039167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E8-4C89-8A7D-701742EC624C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BE1CD0-93E2-4A32-ABEA-E520331BE13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inBase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696267428</c:v>
                </c:pt>
                <c:pt idx="1">
                  <c:v>984010458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E8-4C89-8A7D-701742EC624C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102449329</c:v>
                </c:pt>
                <c:pt idx="1">
                  <c:v>245622558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1E8-4C89-8A7D-701742EC624C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2373136340</c:v>
                </c:pt>
                <c:pt idx="1">
                  <c:v>1326342298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1E8-4C89-8A7D-701742EC624C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EB01B5-0A92-4200-B954-2CE068596E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695578223</c:v>
                </c:pt>
                <c:pt idx="1">
                  <c:v>1073698398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E8-4C89-8A7D-701742EC624C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689</c:v>
                </c:pt>
                <c:pt idx="1">
                  <c:v>14922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E8-4C89-8A7D-701742EC624C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E8-4C89-8A7D-701742EC624C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1888081</c:v>
                </c:pt>
                <c:pt idx="1">
                  <c:v>2863727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E8-4C89-8A7D-701742EC624C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347345460</c:v>
                </c:pt>
                <c:pt idx="1">
                  <c:v>238118943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E8-4C89-8A7D-701742EC624C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1876100966</c:v>
                </c:pt>
                <c:pt idx="1">
                  <c:v>170590397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E8-4C89-8A7D-701742EC624C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178280659</c:v>
                </c:pt>
                <c:pt idx="1">
                  <c:v>32834836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E8-4C89-8A7D-701742EC624C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222611598</c:v>
                </c:pt>
                <c:pt idx="1">
                  <c:v>88300093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1E8-4C89-8A7D-701742EC624C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468364</c:v>
                </c:pt>
                <c:pt idx="1">
                  <c:v>658988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1E8-4C89-8A7D-701742EC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319793877</c:v>
                </c:pt>
                <c:pt idx="1">
                  <c:v>407406924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7-4E5C-BFD7-E724C79EA7D9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9C6B8-A539-4D5A-ADAB-813D510680A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2945313216</c:v>
                </c:pt>
                <c:pt idx="1">
                  <c:v>2841911905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7-4E5C-BFD7-E724C79EA7D9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315691531</c:v>
                </c:pt>
                <c:pt idx="1">
                  <c:v>193984417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7-4E5C-BFD7-E724C79EA7D9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7A7E884-D16E-4619-B7B8-E93D23EC79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463476055</c:v>
                </c:pt>
                <c:pt idx="1">
                  <c:v>2859266863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7-4E5C-BFD7-E724C79EA7D9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820F91-6C82-4743-B341-1122997598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1055388884</c:v>
                </c:pt>
                <c:pt idx="1">
                  <c:v>369078233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A7-4E5C-BFD7-E724C79EA7D9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678D33C-8112-47DB-BB38-288811D42E7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1321672809</c:v>
                </c:pt>
                <c:pt idx="1">
                  <c:v>1479251005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A7-4E5C-BFD7-E724C79EA7D9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320342344</c:v>
                </c:pt>
                <c:pt idx="1">
                  <c:v>1544453991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A7-4E5C-BFD7-E724C79EA7D9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28795732</c:v>
                </c:pt>
                <c:pt idx="1">
                  <c:v>116935146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A7-4E5C-BFD7-E724C79EA7D9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72FF0D-23C2-47F7-8C9A-8DD2111C03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5698781330</c:v>
                </c:pt>
                <c:pt idx="1">
                  <c:v>4097941704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A7-4E5C-BFD7-E724C79EA7D9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352424-7D08-4B42-A49E-8043EBBCBF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1767470043</c:v>
                </c:pt>
                <c:pt idx="1">
                  <c:v>1229307421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A7-4E5C-BFD7-E724C79EA7D9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0FEA5-A3FB-48ED-8259-06AD974EAE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1449785116</c:v>
                </c:pt>
                <c:pt idx="1">
                  <c:v>2125135716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A7-4E5C-BFD7-E724C79EA7D9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273041868</c:v>
                </c:pt>
                <c:pt idx="1">
                  <c:v>528543378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AA7-4E5C-BFD7-E724C79EA7D9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A78CA-DFF0-45C9-83DC-3C63B12D0F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3107944022</c:v>
                </c:pt>
                <c:pt idx="1">
                  <c:v>3178652457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AA7-4E5C-BFD7-E724C79EA7D9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92ED35A-331E-413B-86E8-60FD12883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1018166363</c:v>
                </c:pt>
                <c:pt idx="1">
                  <c:v>2232828385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A7-4E5C-BFD7-E724C79EA7D9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A7-4E5C-BFD7-E724C79EA7D9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A7-4E5C-BFD7-E724C79EA7D9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10826300</c:v>
                </c:pt>
                <c:pt idx="1">
                  <c:v>8530976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AA7-4E5C-BFD7-E724C79EA7D9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486123866</c:v>
                </c:pt>
                <c:pt idx="1">
                  <c:v>473449792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A7-4E5C-BFD7-E724C79EA7D9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2820854026</c:v>
                </c:pt>
                <c:pt idx="1">
                  <c:v>350034514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A7-4E5C-BFD7-E724C79EA7D9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180428119</c:v>
                </c:pt>
                <c:pt idx="1">
                  <c:v>74507759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A7-4E5C-BFD7-E724C79EA7D9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347915444</c:v>
                </c:pt>
                <c:pt idx="1">
                  <c:v>117785840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AA7-4E5C-BFD7-E724C79EA7D9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796115</c:v>
                </c:pt>
                <c:pt idx="1">
                  <c:v>1496805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AA7-4E5C-BFD7-E724C79E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88260260</c:v>
                </c:pt>
                <c:pt idx="1">
                  <c:v>114263795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B2F-979C-6AF3FE053BBE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886769-F1A3-469D-98F4-6ADB2D9F45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786844332</c:v>
                </c:pt>
                <c:pt idx="1">
                  <c:v>798790257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A-4B2F-979C-6AF3FE053BBE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74660966</c:v>
                </c:pt>
                <c:pt idx="1">
                  <c:v>101589025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A-4B2F-979C-6AF3FE053BBE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8FEB066-7288-41A0-8CF0-DE8DC802CB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105000136</c:v>
                </c:pt>
                <c:pt idx="1">
                  <c:v>830852429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A-4B2F-979C-6AF3FE053BBE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2F9C72-8448-49B7-BB05-A9C6BBC03C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243811028</c:v>
                </c:pt>
                <c:pt idx="1">
                  <c:v>105627411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A-4B2F-979C-6AF3FE053BBE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371575755</c:v>
                </c:pt>
                <c:pt idx="1">
                  <c:v>427035513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9A-4B2F-979C-6AF3FE053BBE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80215086</c:v>
                </c:pt>
                <c:pt idx="1">
                  <c:v>394984348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A-4B2F-979C-6AF3FE053BBE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7710275</c:v>
                </c:pt>
                <c:pt idx="1">
                  <c:v>25331358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9A-4B2F-979C-6AF3FE053BBE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2A1A6D-31B5-481B-BCC6-BCF732F02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1542178020</c:v>
                </c:pt>
                <c:pt idx="1">
                  <c:v>1130676202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9A-4B2F-979C-6AF3FE053BBE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9CB1BA-13E4-49DA-A7E4-050FD7F974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551496577</c:v>
                </c:pt>
                <c:pt idx="1">
                  <c:v>302037710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9A-4B2F-979C-6AF3FE053BBE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E14B42-ECED-46D3-BA14-EAC8E77F26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370583040</c:v>
                </c:pt>
                <c:pt idx="1">
                  <c:v>590827542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A-4B2F-979C-6AF3FE053BBE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71741124</c:v>
                </c:pt>
                <c:pt idx="1">
                  <c:v>152461922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9A-4B2F-979C-6AF3FE053BBE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FD77FEE-6B65-4C83-B1C4-F2DD2AC587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752710797</c:v>
                </c:pt>
                <c:pt idx="1">
                  <c:v>751468582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9A-4B2F-979C-6AF3FE053BBE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342750858</c:v>
                </c:pt>
                <c:pt idx="1">
                  <c:v>626882169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9A-4B2F-979C-6AF3FE053BBE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9A-4B2F-979C-6AF3FE053BBE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9A-4B2F-979C-6AF3FE053BBE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228583</c:v>
                </c:pt>
                <c:pt idx="1">
                  <c:v>2114080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9A-4B2F-979C-6AF3FE053BBE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141273464</c:v>
                </c:pt>
                <c:pt idx="1">
                  <c:v>125695735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9A-4B2F-979C-6AF3FE053BBE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768818485</c:v>
                </c:pt>
                <c:pt idx="1">
                  <c:v>97863117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79A-4B2F-979C-6AF3FE053BBE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53992270</c:v>
                </c:pt>
                <c:pt idx="1">
                  <c:v>19380325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9A-4B2F-979C-6AF3FE053BBE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182297624</c:v>
                </c:pt>
                <c:pt idx="1">
                  <c:v>33338480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79A-4B2F-979C-6AF3FE053BBE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260706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9A-4B2F-979C-6AF3FE053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457011848</c:v>
                </c:pt>
                <c:pt idx="1">
                  <c:v>343364160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DEF-B627-2DA248F92413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366629-4992-4B82-8D2B-FC6FE4DB13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2465303909</c:v>
                </c:pt>
                <c:pt idx="1">
                  <c:v>2217701424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B-4DEF-B627-2DA248F92413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349927969</c:v>
                </c:pt>
                <c:pt idx="1">
                  <c:v>221180709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B-4DEF-B627-2DA248F92413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0ED7B9-836A-4C5D-BD72-4D6C3869FD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391429174</c:v>
                </c:pt>
                <c:pt idx="1">
                  <c:v>2602981283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B-4DEF-B627-2DA248F92413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2A8A7A-122D-4C91-913B-773323FF3DB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753814792</c:v>
                </c:pt>
                <c:pt idx="1">
                  <c:v>279686524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4B-4DEF-B627-2DA248F92413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22B2FB5-12EB-4D4B-8C2E-C4E40B5547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1024839152</c:v>
                </c:pt>
                <c:pt idx="1">
                  <c:v>1257501925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4B-4DEF-B627-2DA248F92413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317270138</c:v>
                </c:pt>
                <c:pt idx="1">
                  <c:v>1274541246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4B-4DEF-B627-2DA248F92413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35444460</c:v>
                </c:pt>
                <c:pt idx="1">
                  <c:v>106640584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B-4DEF-B627-2DA248F92413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A10DC6-EE05-440F-BFD0-7E57EA197C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4687153953</c:v>
                </c:pt>
                <c:pt idx="1">
                  <c:v>3470087189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4B-4DEF-B627-2DA248F92413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779C65B-648E-407A-A497-457C4039E26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1651091186</c:v>
                </c:pt>
                <c:pt idx="1">
                  <c:v>1016224135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4B-4DEF-B627-2DA248F92413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1435F8-5FB7-48F1-B726-FC574BFEA2C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1261944907</c:v>
                </c:pt>
                <c:pt idx="1">
                  <c:v>1814775857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4B-4DEF-B627-2DA248F92413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405562656</c:v>
                </c:pt>
                <c:pt idx="1">
                  <c:v>485350761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4B-4DEF-B627-2DA248F92413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C28649F-A552-4610-B755-C3F50C8564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2367820872</c:v>
                </c:pt>
                <c:pt idx="1">
                  <c:v>2947199027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4B-4DEF-B627-2DA248F92413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CF761F-DA9F-479D-8E24-D1F613EC17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878366167</c:v>
                </c:pt>
                <c:pt idx="1">
                  <c:v>1903615984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4B-4DEF-B627-2DA248F92413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8263</c:v>
                </c:pt>
                <c:pt idx="1">
                  <c:v>225876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4B-4DEF-B627-2DA248F92413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4B-4DEF-B627-2DA248F92413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5421020</c:v>
                </c:pt>
                <c:pt idx="1">
                  <c:v>5730173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54B-4DEF-B627-2DA248F92413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423151908</c:v>
                </c:pt>
                <c:pt idx="1">
                  <c:v>389253242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54B-4DEF-B627-2DA248F92413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2451066538</c:v>
                </c:pt>
                <c:pt idx="1">
                  <c:v>317092669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4B-4DEF-B627-2DA248F92413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150254216</c:v>
                </c:pt>
                <c:pt idx="1">
                  <c:v>64978563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4B-4DEF-B627-2DA248F92413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583189969</c:v>
                </c:pt>
                <c:pt idx="1">
                  <c:v>112270326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54B-4DEF-B627-2DA248F92413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152583</c:v>
                </c:pt>
                <c:pt idx="1">
                  <c:v>2146135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54B-4DEF-B627-2DA248F9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83160292</c:v>
                </c:pt>
                <c:pt idx="1">
                  <c:v>78466295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0-4FCB-A80B-665C74985551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DA2207-E935-42C7-9813-25505E73FFB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574172073</c:v>
                </c:pt>
                <c:pt idx="1">
                  <c:v>468475999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0-4FCB-A80B-665C74985551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106035912</c:v>
                </c:pt>
                <c:pt idx="1">
                  <c:v>25216868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0-4FCB-A80B-665C74985551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3349BC-23CA-4773-8214-66E6B33FF7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65811078</c:v>
                </c:pt>
                <c:pt idx="1">
                  <c:v>510338058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E0-4FCB-A80B-665C74985551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BF0480-4E5B-468D-B845-767B791012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287432905</c:v>
                </c:pt>
                <c:pt idx="1">
                  <c:v>57013499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E0-4FCB-A80B-665C74985551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A7892-C554-4DC6-8ED9-3E5D0FBD4C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305872535</c:v>
                </c:pt>
                <c:pt idx="1">
                  <c:v>283280623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E0-4FCB-A80B-665C74985551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35739413</c:v>
                </c:pt>
                <c:pt idx="1">
                  <c:v>318070355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E0-4FCB-A80B-665C74985551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4701709</c:v>
                </c:pt>
                <c:pt idx="1">
                  <c:v>24191276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E0-4FCB-A80B-665C74985551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609FA4-BB0E-44BC-B75D-2AAD1401C8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1039119518</c:v>
                </c:pt>
                <c:pt idx="1">
                  <c:v>730177174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E0-4FCB-A80B-665C74985551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F0DC49-97D0-4095-81FB-47338F0A5E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363028593</c:v>
                </c:pt>
                <c:pt idx="1">
                  <c:v>247795374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E0-4FCB-A80B-665C74985551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7ECB24-E463-4FE2-A029-79A060EF8AE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267178682</c:v>
                </c:pt>
                <c:pt idx="1">
                  <c:v>418204451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E0-4FCB-A80B-665C74985551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35998233</c:v>
                </c:pt>
                <c:pt idx="1">
                  <c:v>92501146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E0-4FCB-A80B-665C74985551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65D18D-D6ED-484E-9341-128209A91C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662687116</c:v>
                </c:pt>
                <c:pt idx="1">
                  <c:v>539084221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E0-4FCB-A80B-665C74985551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7A7007-4938-4A20-8A9C-F002D4ECE2D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193718967</c:v>
                </c:pt>
                <c:pt idx="1">
                  <c:v>402450255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E0-4FCB-A80B-665C74985551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8E0-4FCB-A80B-665C74985551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E0-4FCB-A80B-665C74985551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1668354</c:v>
                </c:pt>
                <c:pt idx="1">
                  <c:v>823569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8E0-4FCB-A80B-665C74985551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71372449</c:v>
                </c:pt>
                <c:pt idx="1">
                  <c:v>77400435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8E0-4FCB-A80B-665C74985551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561954635</c:v>
                </c:pt>
                <c:pt idx="1">
                  <c:v>60563315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8E0-4FCB-A80B-665C74985551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38798449</c:v>
                </c:pt>
                <c:pt idx="1">
                  <c:v>15410792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8E0-4FCB-A80B-665C74985551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81230627</c:v>
                </c:pt>
                <c:pt idx="1">
                  <c:v>30884589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8E0-4FCB-A80B-665C74985551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246615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8E0-4FCB-A80B-665C7498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438792652</c:v>
                </c:pt>
                <c:pt idx="1">
                  <c:v>440837911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5-4FA0-BF54-58E89D7B7638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3267333584</c:v>
                </c:pt>
                <c:pt idx="1">
                  <c:v>2608570643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A5-4FA0-BF54-58E89D7B7638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434762416</c:v>
                </c:pt>
                <c:pt idx="1">
                  <c:v>258214653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A5-4FA0-BF54-58E89D7B7638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B15871-253C-4B6D-9E43-298ECE583A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465549374</c:v>
                </c:pt>
                <c:pt idx="1">
                  <c:v>3038523213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A5-4FA0-BF54-58E89D7B7638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31AEE8-808E-4E67-AB13-B14D7DB0DA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992364877</c:v>
                </c:pt>
                <c:pt idx="1">
                  <c:v>368691639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A5-4FA0-BF54-58E89D7B7638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131A85-1DB2-4C9D-B18B-843A3B1EDD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1485369303</c:v>
                </c:pt>
                <c:pt idx="1">
                  <c:v>1570861897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A5-4FA0-BF54-58E89D7B7638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430553130</c:v>
                </c:pt>
                <c:pt idx="1">
                  <c:v>1771541816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A5-4FA0-BF54-58E89D7B7638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30354248</c:v>
                </c:pt>
                <c:pt idx="1">
                  <c:v>110649367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A5-4FA0-BF54-58E89D7B7638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EB35FE-9FEB-4FCB-BBA2-25A984B0F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5300928803</c:v>
                </c:pt>
                <c:pt idx="1">
                  <c:v>4071693938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A5-4FA0-BF54-58E89D7B7638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22B96E-9E4B-40B2-9869-16914AFCD7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1864664463</c:v>
                </c:pt>
                <c:pt idx="1">
                  <c:v>1173495937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A5-4FA0-BF54-58E89D7B7638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C47EDA-ACDA-476D-8E29-CF55A722006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1545894465</c:v>
                </c:pt>
                <c:pt idx="1">
                  <c:v>2138068992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CA5-4FA0-BF54-58E89D7B7638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327537307</c:v>
                </c:pt>
                <c:pt idx="1">
                  <c:v>572792132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A5-4FA0-BF54-58E89D7B7638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2982491175</c:v>
                </c:pt>
                <c:pt idx="1">
                  <c:v>2984560475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A5-4FA0-BF54-58E89D7B7638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B37F52-7D28-4831-8A7F-239605CA28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1104733855</c:v>
                </c:pt>
                <c:pt idx="1">
                  <c:v>2107893790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A5-4FA0-BF54-58E89D7B7638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47981</c:v>
                </c:pt>
                <c:pt idx="1">
                  <c:v>112206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CA5-4FA0-BF54-58E89D7B7638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CA5-4FA0-BF54-58E89D7B7638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7334496</c:v>
                </c:pt>
                <c:pt idx="1">
                  <c:v>12604063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CA5-4FA0-BF54-58E89D7B7638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405455324</c:v>
                </c:pt>
                <c:pt idx="1">
                  <c:v>456307720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A5-4FA0-BF54-58E89D7B7638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2921762444</c:v>
                </c:pt>
                <c:pt idx="1">
                  <c:v>351040295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CA5-4FA0-BF54-58E89D7B7638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186803815</c:v>
                </c:pt>
                <c:pt idx="1">
                  <c:v>92285285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A5-4FA0-BF54-58E89D7B7638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531832004</c:v>
                </c:pt>
                <c:pt idx="1">
                  <c:v>261314081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CA5-4FA0-BF54-58E89D7B7638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5382824</c:v>
                </c:pt>
                <c:pt idx="1">
                  <c:v>1825504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CA5-4FA0-BF54-58E89D7B7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74177727</c:v>
                </c:pt>
                <c:pt idx="1">
                  <c:v>82077543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D-499E-AF7F-A18CAD53DE3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2311DE-E504-4201-BDD3-1A8E2C7A9B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615730246</c:v>
                </c:pt>
                <c:pt idx="1">
                  <c:v>571186803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D-499E-AF7F-A18CAD53DE3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103376063</c:v>
                </c:pt>
                <c:pt idx="1">
                  <c:v>39943338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D-499E-AF7F-A18CAD53DE3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E05E35-8C6C-46C4-A53C-AF40B6EEC5E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103862147</c:v>
                </c:pt>
                <c:pt idx="1">
                  <c:v>652198446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8D-499E-AF7F-A18CAD53DE3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3B82EA-9D24-4E6F-B8EF-249CEA96A7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687694971</c:v>
                </c:pt>
                <c:pt idx="1">
                  <c:v>67189032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D-499E-AF7F-A18CAD53DE3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CED69F5-83E6-4036-A32A-36BA1B614AB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721675375</c:v>
                </c:pt>
                <c:pt idx="1">
                  <c:v>286315447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8D-499E-AF7F-A18CAD53DE3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74069259</c:v>
                </c:pt>
                <c:pt idx="1">
                  <c:v>290279403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8D-499E-AF7F-A18CAD53DE3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5365907</c:v>
                </c:pt>
                <c:pt idx="1">
                  <c:v>21044776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8D-499E-AF7F-A18CAD53DE3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3DBD7-A5B3-4B8B-8E9B-2A29C8300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1392891406</c:v>
                </c:pt>
                <c:pt idx="1">
                  <c:v>855855208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8D-499E-AF7F-A18CAD53DE3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409877257</c:v>
                </c:pt>
                <c:pt idx="1">
                  <c:v>263772098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8D-499E-AF7F-A18CAD53DE3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3F4DF8-724F-461C-A2E3-85119790F04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361492508</c:v>
                </c:pt>
                <c:pt idx="1">
                  <c:v>417437019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8D-499E-AF7F-A18CAD53DE3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59139234</c:v>
                </c:pt>
                <c:pt idx="1">
                  <c:v>91409989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8D-499E-AF7F-A18CAD53DE3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1049734311</c:v>
                </c:pt>
                <c:pt idx="1">
                  <c:v>615614464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8D-499E-AF7F-A18CAD53DE3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278876653</c:v>
                </c:pt>
                <c:pt idx="1">
                  <c:v>501704192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8D-499E-AF7F-A18CAD53DE3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8D-499E-AF7F-A18CAD53DE3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8D-499E-AF7F-A18CAD53DE3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3840751</c:v>
                </c:pt>
                <c:pt idx="1">
                  <c:v>667721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8D-499E-AF7F-A18CAD53DE3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83677802</c:v>
                </c:pt>
                <c:pt idx="1">
                  <c:v>92571054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8D-499E-AF7F-A18CAD53DE3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778955827</c:v>
                </c:pt>
                <c:pt idx="1">
                  <c:v>71067905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8D-499E-AF7F-A18CAD53DE3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29316820</c:v>
                </c:pt>
                <c:pt idx="1">
                  <c:v>15564682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8D-499E-AF7F-A18CAD53DE3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72424146</c:v>
                </c:pt>
                <c:pt idx="1">
                  <c:v>34302391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8D-499E-AF7F-A18CAD53DE3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0</c:v>
                </c:pt>
                <c:pt idx="1">
                  <c:v>58920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8D-499E-AF7F-A18CAD53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中河内医療圏!$S$6:$T$6</c:f>
              <c:numCache>
                <c:formatCode>General</c:formatCode>
                <c:ptCount val="2"/>
                <c:pt idx="0">
                  <c:v>877478503</c:v>
                </c:pt>
                <c:pt idx="1">
                  <c:v>940162259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B-4D71-B654-32A51FE5244C}"/>
            </c:ext>
          </c:extLst>
        </c:ser>
        <c:ser>
          <c:idx val="1"/>
          <c:order val="1"/>
          <c:tx>
            <c:strRef>
              <c:f>中河内医療圏!$R$7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19DFD9F-13D6-48E3-844C-7B50558203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中河内医療圏!$S$7:$T$7</c:f>
              <c:numCache>
                <c:formatCode>General</c:formatCode>
                <c:ptCount val="2"/>
                <c:pt idx="0">
                  <c:v>5896589665</c:v>
                </c:pt>
                <c:pt idx="1">
                  <c:v>5637660822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B-4D71-B654-32A51FE5244C}"/>
            </c:ext>
          </c:extLst>
        </c:ser>
        <c:ser>
          <c:idx val="2"/>
          <c:order val="2"/>
          <c:tx>
            <c:strRef>
              <c:f>中河内医療圏!$R$8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中河内医療圏!$S$8:$T$8</c:f>
              <c:numCache>
                <c:formatCode>General</c:formatCode>
                <c:ptCount val="2"/>
                <c:pt idx="0">
                  <c:v>972621503</c:v>
                </c:pt>
                <c:pt idx="1">
                  <c:v>382341868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B-4D71-B654-32A51FE5244C}"/>
            </c:ext>
          </c:extLst>
        </c:ser>
        <c:ser>
          <c:idx val="3"/>
          <c:order val="3"/>
          <c:tx>
            <c:strRef>
              <c:f>中河内医療圏!$R$9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FA8B4BF-7835-499D-9825-ADF8B274D7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中河内医療圏!$S$9:$T$9</c:f>
              <c:numCache>
                <c:formatCode>General</c:formatCode>
                <c:ptCount val="2"/>
                <c:pt idx="0">
                  <c:v>1029703621</c:v>
                </c:pt>
                <c:pt idx="1">
                  <c:v>6232004148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CB-4D71-B654-32A51FE5244C}"/>
            </c:ext>
          </c:extLst>
        </c:ser>
        <c:ser>
          <c:idx val="4"/>
          <c:order val="4"/>
          <c:tx>
            <c:strRef>
              <c:f>中河内医療圏!$R$10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23469D-288F-44DD-B9E1-03295CD0DA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中河内医療圏!$S$10:$T$10</c:f>
              <c:numCache>
                <c:formatCode>General</c:formatCode>
                <c:ptCount val="2"/>
                <c:pt idx="0">
                  <c:v>1734130185</c:v>
                </c:pt>
                <c:pt idx="1">
                  <c:v>653426992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CB-4D71-B654-32A51FE5244C}"/>
            </c:ext>
          </c:extLst>
        </c:ser>
        <c:ser>
          <c:idx val="5"/>
          <c:order val="5"/>
          <c:tx>
            <c:strRef>
              <c:f>中河内医療圏!$R$11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4A6F236-A2ED-4895-AC58-3749811AA2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中河内医療圏!$S$11:$T$11</c:f>
              <c:numCache>
                <c:formatCode>General</c:formatCode>
                <c:ptCount val="2"/>
                <c:pt idx="0">
                  <c:v>2522740039</c:v>
                </c:pt>
                <c:pt idx="1">
                  <c:v>3208724846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CB-4D71-B654-32A51FE5244C}"/>
            </c:ext>
          </c:extLst>
        </c:ser>
        <c:ser>
          <c:idx val="6"/>
          <c:order val="6"/>
          <c:tx>
            <c:strRef>
              <c:f>中河内医療圏!$R$12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中河内医療圏!$S$12:$T$12</c:f>
              <c:numCache>
                <c:formatCode>General</c:formatCode>
                <c:ptCount val="2"/>
                <c:pt idx="0">
                  <c:v>591952556</c:v>
                </c:pt>
                <c:pt idx="1">
                  <c:v>3512756962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CB-4D71-B654-32A51FE5244C}"/>
            </c:ext>
          </c:extLst>
        </c:ser>
        <c:ser>
          <c:idx val="7"/>
          <c:order val="7"/>
          <c:tx>
            <c:strRef>
              <c:f>中河内医療圏!$R$13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中河内医療圏!$S$13:$T$13</c:f>
              <c:numCache>
                <c:formatCode>General</c:formatCode>
                <c:ptCount val="2"/>
                <c:pt idx="0">
                  <c:v>65624686</c:v>
                </c:pt>
                <c:pt idx="1">
                  <c:v>290044561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CB-4D71-B654-32A51FE5244C}"/>
            </c:ext>
          </c:extLst>
        </c:ser>
        <c:ser>
          <c:idx val="8"/>
          <c:order val="8"/>
          <c:tx>
            <c:strRef>
              <c:f>中河内医療圏!$R$14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B8D69F-46FC-4279-B77C-FFBBBB0A1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中河内医療圏!$S$14:$T$14</c:f>
              <c:numCache>
                <c:formatCode>General</c:formatCode>
                <c:ptCount val="2"/>
                <c:pt idx="0">
                  <c:v>11390195651</c:v>
                </c:pt>
                <c:pt idx="1">
                  <c:v>8834006071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5CB-4D71-B654-32A51FE5244C}"/>
            </c:ext>
          </c:extLst>
        </c:ser>
        <c:ser>
          <c:idx val="9"/>
          <c:order val="9"/>
          <c:tx>
            <c:strRef>
              <c:f>中河内医療圏!$R$15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D69D98-1E01-4CAE-98A0-2AD23670AE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中河内医療圏!$S$15:$T$15</c:f>
              <c:numCache>
                <c:formatCode>General</c:formatCode>
                <c:ptCount val="2"/>
                <c:pt idx="0">
                  <c:v>4391784886</c:v>
                </c:pt>
                <c:pt idx="1">
                  <c:v>2707487983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5CB-4D71-B654-32A51FE5244C}"/>
            </c:ext>
          </c:extLst>
        </c:ser>
        <c:ser>
          <c:idx val="10"/>
          <c:order val="10"/>
          <c:tx>
            <c:strRef>
              <c:f>中河内医療圏!$R$16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7C67999-1716-4330-AB43-209816108A7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中河内医療圏!$S$16:$T$16</c:f>
              <c:numCache>
                <c:formatCode>General</c:formatCode>
                <c:ptCount val="2"/>
                <c:pt idx="0">
                  <c:v>3352315429</c:v>
                </c:pt>
                <c:pt idx="1">
                  <c:v>4656628562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5CB-4D71-B654-32A51FE5244C}"/>
            </c:ext>
          </c:extLst>
        </c:ser>
        <c:ser>
          <c:idx val="11"/>
          <c:order val="11"/>
          <c:tx>
            <c:strRef>
              <c:f>中河内医療圏!$R$17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中河内医療圏!$S$17:$T$17</c:f>
              <c:numCache>
                <c:formatCode>General</c:formatCode>
                <c:ptCount val="2"/>
                <c:pt idx="0">
                  <c:v>526865500</c:v>
                </c:pt>
                <c:pt idx="1">
                  <c:v>1173927700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5CB-4D71-B654-32A51FE5244C}"/>
            </c:ext>
          </c:extLst>
        </c:ser>
        <c:ser>
          <c:idx val="12"/>
          <c:order val="12"/>
          <c:tx>
            <c:strRef>
              <c:f>中河内医療圏!$R$18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3D8EA8E-5AA4-4FBD-BF63-D473B46FBF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中河内医療圏!$S$18:$T$18</c:f>
              <c:numCache>
                <c:formatCode>General</c:formatCode>
                <c:ptCount val="2"/>
                <c:pt idx="0">
                  <c:v>6698896761</c:v>
                </c:pt>
                <c:pt idx="1">
                  <c:v>6884987137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5CB-4D71-B654-32A51FE5244C}"/>
            </c:ext>
          </c:extLst>
        </c:ser>
        <c:ser>
          <c:idx val="13"/>
          <c:order val="13"/>
          <c:tx>
            <c:strRef>
              <c:f>中河内医療圏!$R$19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D828A-E076-4791-8C28-8951F0DCCC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35CB-4D71-B654-32A51FE52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中河内医療圏!$S$19:$T$19</c:f>
              <c:numCache>
                <c:formatCode>General</c:formatCode>
                <c:ptCount val="2"/>
                <c:pt idx="0">
                  <c:v>2419603663</c:v>
                </c:pt>
                <c:pt idx="1">
                  <c:v>5238129585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5CB-4D71-B654-32A51FE5244C}"/>
            </c:ext>
          </c:extLst>
        </c:ser>
        <c:ser>
          <c:idx val="14"/>
          <c:order val="14"/>
          <c:tx>
            <c:strRef>
              <c:f>中河内医療圏!$R$20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中河内医療圏!$S$20:$T$20</c:f>
              <c:numCache>
                <c:formatCode>General</c:formatCode>
                <c:ptCount val="2"/>
                <c:pt idx="0">
                  <c:v>11751</c:v>
                </c:pt>
                <c:pt idx="1">
                  <c:v>69078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5CB-4D71-B654-32A51FE5244C}"/>
            </c:ext>
          </c:extLst>
        </c:ser>
        <c:ser>
          <c:idx val="15"/>
          <c:order val="15"/>
          <c:tx>
            <c:strRef>
              <c:f>中河内医療圏!$R$21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中河内医療圏!$S$21:$T$21</c:f>
              <c:numCache>
                <c:formatCode>General</c:formatCode>
                <c:ptCount val="2"/>
                <c:pt idx="0">
                  <c:v>1512</c:v>
                </c:pt>
                <c:pt idx="1">
                  <c:v>47165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5CB-4D71-B654-32A51FE5244C}"/>
            </c:ext>
          </c:extLst>
        </c:ser>
        <c:ser>
          <c:idx val="16"/>
          <c:order val="16"/>
          <c:tx>
            <c:strRef>
              <c:f>中河内医療圏!$R$22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中河内医療圏!$S$22:$T$22</c:f>
              <c:numCache>
                <c:formatCode>General</c:formatCode>
                <c:ptCount val="2"/>
                <c:pt idx="0">
                  <c:v>25367746</c:v>
                </c:pt>
                <c:pt idx="1">
                  <c:v>13340027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5CB-4D71-B654-32A51FE5244C}"/>
            </c:ext>
          </c:extLst>
        </c:ser>
        <c:ser>
          <c:idx val="17"/>
          <c:order val="17"/>
          <c:tx>
            <c:strRef>
              <c:f>中河内医療圏!$R$23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中河内医療圏!$S$23:$T$23</c:f>
              <c:numCache>
                <c:formatCode>General</c:formatCode>
                <c:ptCount val="2"/>
                <c:pt idx="0">
                  <c:v>1030758475</c:v>
                </c:pt>
                <c:pt idx="1">
                  <c:v>1021940395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5CB-4D71-B654-32A51FE5244C}"/>
            </c:ext>
          </c:extLst>
        </c:ser>
        <c:ser>
          <c:idx val="18"/>
          <c:order val="18"/>
          <c:tx>
            <c:strRef>
              <c:f>中河内医療圏!$R$24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B-4881-BBF5-9834820760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CB-4881-BBF5-983482076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中河内医療圏!$S$24:$T$24</c:f>
              <c:numCache>
                <c:formatCode>General</c:formatCode>
                <c:ptCount val="2"/>
                <c:pt idx="0">
                  <c:v>5494871745</c:v>
                </c:pt>
                <c:pt idx="1">
                  <c:v>869084863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5CB-4D71-B654-32A51FE5244C}"/>
            </c:ext>
          </c:extLst>
        </c:ser>
        <c:ser>
          <c:idx val="19"/>
          <c:order val="19"/>
          <c:tx>
            <c:strRef>
              <c:f>中河内医療圏!$R$25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中河内医療圏!$S$25:$T$25</c:f>
              <c:numCache>
                <c:formatCode>General</c:formatCode>
                <c:ptCount val="2"/>
                <c:pt idx="0">
                  <c:v>365739660</c:v>
                </c:pt>
                <c:pt idx="1">
                  <c:v>188673575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35CB-4D71-B654-32A51FE5244C}"/>
            </c:ext>
          </c:extLst>
        </c:ser>
        <c:ser>
          <c:idx val="20"/>
          <c:order val="20"/>
          <c:tx>
            <c:strRef>
              <c:f>中河内医療圏!$R$26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中河内医療圏!$S$26:$T$26</c:f>
              <c:numCache>
                <c:formatCode>General</c:formatCode>
                <c:ptCount val="2"/>
                <c:pt idx="0">
                  <c:v>1868852973</c:v>
                </c:pt>
                <c:pt idx="1">
                  <c:v>343257424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35CB-4D71-B654-32A51FE5244C}"/>
            </c:ext>
          </c:extLst>
        </c:ser>
        <c:ser>
          <c:idx val="21"/>
          <c:order val="21"/>
          <c:tx>
            <c:strRef>
              <c:f>中河内医療圏!$R$27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中河内医療圏!$S$27:$T$27</c:f>
              <c:numCache>
                <c:formatCode>General</c:formatCode>
                <c:ptCount val="2"/>
                <c:pt idx="0">
                  <c:v>2537810</c:v>
                </c:pt>
                <c:pt idx="1">
                  <c:v>6068767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35CB-4D71-B654-32A51FE52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192492486</c:v>
                </c:pt>
                <c:pt idx="1">
                  <c:v>147185630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9-4516-B284-6783EE382928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E8E226-637E-4E0F-A066-0283B7BAF3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1137380106</c:v>
                </c:pt>
                <c:pt idx="1">
                  <c:v>1157918579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9-4516-B284-6783EE382928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178293632</c:v>
                </c:pt>
                <c:pt idx="1">
                  <c:v>87505289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9-4516-B284-6783EE382928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6B0F91-F8DC-4841-BB0E-3F40C14489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188725036</c:v>
                </c:pt>
                <c:pt idx="1">
                  <c:v>1343698289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E9-4516-B284-6783EE382928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3D650A0-CA20-4627-91CA-069CAE4032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301715170</c:v>
                </c:pt>
                <c:pt idx="1">
                  <c:v>115348043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E9-4516-B284-6783EE382928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386913153</c:v>
                </c:pt>
                <c:pt idx="1">
                  <c:v>546090703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E9-4516-B284-6783EE382928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137566344</c:v>
                </c:pt>
                <c:pt idx="1">
                  <c:v>612511560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E9-4516-B284-6783EE382928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9327497</c:v>
                </c:pt>
                <c:pt idx="1">
                  <c:v>41745995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E9-4516-B284-6783EE382928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D2889D-3024-4A60-88DE-9FEAEDF90C6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1967399759</c:v>
                </c:pt>
                <c:pt idx="1">
                  <c:v>1697105096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E9-4516-B284-6783EE382928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C1D2E8-CF67-473F-9C8C-20273C0321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821181939</c:v>
                </c:pt>
                <c:pt idx="1">
                  <c:v>456719150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E9-4516-B284-6783EE382928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C74C94-E4DF-4CDF-84A9-63187567A8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583408229</c:v>
                </c:pt>
                <c:pt idx="1">
                  <c:v>828010918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E9-4516-B284-6783EE382928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127936686</c:v>
                </c:pt>
                <c:pt idx="1">
                  <c:v>200618406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E9-4516-B284-6783EE382928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1448FE-627A-45CF-A542-B398C2FDE8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1280266760</c:v>
                </c:pt>
                <c:pt idx="1">
                  <c:v>1280583099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E9-4516-B284-6783EE382928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50D507-3AC5-44F5-A624-AB659296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492958016</c:v>
                </c:pt>
                <c:pt idx="1">
                  <c:v>1195659862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E9-4516-B284-6783EE382928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1134</c:v>
                </c:pt>
                <c:pt idx="1">
                  <c:v>28169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E9-4516-B284-6783EE382928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E9-4516-B284-6783EE382928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4397198</c:v>
                </c:pt>
                <c:pt idx="1">
                  <c:v>2356499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E9-4516-B284-6783EE382928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212067125</c:v>
                </c:pt>
                <c:pt idx="1">
                  <c:v>166765165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E9-4516-B284-6783EE382928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1170678243</c:v>
                </c:pt>
                <c:pt idx="1">
                  <c:v>144673693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E9-4516-B284-6783EE382928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69114869</c:v>
                </c:pt>
                <c:pt idx="1">
                  <c:v>28186720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E9-4516-B284-6783EE382928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221558495</c:v>
                </c:pt>
                <c:pt idx="1">
                  <c:v>109440008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E9-4516-B284-6783EE382928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1738733</c:v>
                </c:pt>
                <c:pt idx="1">
                  <c:v>191315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E9-4516-B284-6783EE382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451184197</c:v>
                </c:pt>
                <c:pt idx="1">
                  <c:v>404767242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E-4075-A329-CA7F5125DEAF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3E3DD2-958E-4856-87DB-AE790366B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3016471689</c:v>
                </c:pt>
                <c:pt idx="1">
                  <c:v>3261680777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E-4075-A329-CA7F5125DEAF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320565751</c:v>
                </c:pt>
                <c:pt idx="1">
                  <c:v>195333650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E-4075-A329-CA7F5125DEAF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F556B8-9914-4C30-BA4E-8E1743958B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477046714</c:v>
                </c:pt>
                <c:pt idx="1">
                  <c:v>2907553458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5E-4075-A329-CA7F5125DEAF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DF873-7784-40F3-A20E-0335621E8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681710499</c:v>
                </c:pt>
                <c:pt idx="1">
                  <c:v>297354430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5E-4075-A329-CA7F5125DEAF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53A7248-B413-4D12-8A04-DAC63290DF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1235026348</c:v>
                </c:pt>
                <c:pt idx="1">
                  <c:v>1526677599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5E-4075-A329-CA7F5125DEAF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399244036</c:v>
                </c:pt>
                <c:pt idx="1">
                  <c:v>1510015799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E-4075-A329-CA7F5125DEAF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28872357</c:v>
                </c:pt>
                <c:pt idx="1">
                  <c:v>114482533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5E-4075-A329-CA7F5125DEAF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E513E77-299D-4A7F-B63C-64A6A8CDEA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5338885546</c:v>
                </c:pt>
                <c:pt idx="1">
                  <c:v>4031630791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5E-4075-A329-CA7F5125DEAF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AF2778-CEE0-4533-8BBD-897160B0B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1806605124</c:v>
                </c:pt>
                <c:pt idx="1">
                  <c:v>1198050145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5E-4075-A329-CA7F5125DEAF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1664632450</c:v>
                </c:pt>
                <c:pt idx="1">
                  <c:v>2110906286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5E-4075-A329-CA7F5125DEAF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330684298</c:v>
                </c:pt>
                <c:pt idx="1">
                  <c:v>542623426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5E-4075-A329-CA7F5125DEAF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E76C704-3A46-42FE-B9DC-989ACC4CB5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3585266458</c:v>
                </c:pt>
                <c:pt idx="1">
                  <c:v>3050187160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5E-4075-A329-CA7F5125DEAF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1270329409</c:v>
                </c:pt>
                <c:pt idx="1">
                  <c:v>2515810167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5E-4075-A329-CA7F5125DEAF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14371</c:v>
                </c:pt>
                <c:pt idx="1">
                  <c:v>95687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5E-4075-A329-CA7F5125DEAF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5E-4075-A329-CA7F5125DEAF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5320062</c:v>
                </c:pt>
                <c:pt idx="1">
                  <c:v>6941800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5E-4075-A329-CA7F5125DEAF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456476576</c:v>
                </c:pt>
                <c:pt idx="1">
                  <c:v>450675950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5E-4075-A329-CA7F5125DEAF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2779093164</c:v>
                </c:pt>
                <c:pt idx="1">
                  <c:v>361079267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5E-4075-A329-CA7F5125DEAF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269998938</c:v>
                </c:pt>
                <c:pt idx="1">
                  <c:v>78715756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5E-4075-A329-CA7F5125DEAF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378270772</c:v>
                </c:pt>
                <c:pt idx="1">
                  <c:v>270834433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5E-4075-A329-CA7F5125DEAF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2248091</c:v>
                </c:pt>
                <c:pt idx="1">
                  <c:v>3862182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5E-4075-A329-CA7F5125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406066554</c:v>
                </c:pt>
                <c:pt idx="1">
                  <c:v>247736865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5-4CFA-8364-6CDCF80C192C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9CCD70-6290-4A12-B51A-ECD8F0BA9C8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2078368944</c:v>
                </c:pt>
                <c:pt idx="1">
                  <c:v>1635244603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5-4CFA-8364-6CDCF80C192C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330614971</c:v>
                </c:pt>
                <c:pt idx="1">
                  <c:v>128057596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5-4CFA-8364-6CDCF80C192C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82196B-085F-458A-92CF-A051670424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414652439</c:v>
                </c:pt>
                <c:pt idx="1">
                  <c:v>2003043620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5-4CFA-8364-6CDCF80C192C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710863621</c:v>
                </c:pt>
                <c:pt idx="1">
                  <c:v>219046303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75-4CFA-8364-6CDCF80C192C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6E5AA14-DCCF-46E0-8CCE-BC89567E0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1256305408</c:v>
                </c:pt>
                <c:pt idx="1">
                  <c:v>918477082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75-4CFA-8364-6CDCF80C192C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187106080</c:v>
                </c:pt>
                <c:pt idx="1">
                  <c:v>1023989153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75-4CFA-8364-6CDCF80C192C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26933919</c:v>
                </c:pt>
                <c:pt idx="1">
                  <c:v>59736228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75-4CFA-8364-6CDCF80C192C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178482-D8AB-4FBA-BD00-3C1834D8C13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3500301381</c:v>
                </c:pt>
                <c:pt idx="1">
                  <c:v>2445333845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75-4CFA-8364-6CDCF80C192C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24AAB31-3324-436C-8474-99A408EA4E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1449538963</c:v>
                </c:pt>
                <c:pt idx="1">
                  <c:v>692718398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75-4CFA-8364-6CDCF80C192C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28EE7A-CEDB-4A17-95BE-97890A7CE95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1103059928</c:v>
                </c:pt>
                <c:pt idx="1">
                  <c:v>1264788679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75-4CFA-8364-6CDCF80C192C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276649646</c:v>
                </c:pt>
                <c:pt idx="1">
                  <c:v>355519443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75-4CFA-8364-6CDCF80C192C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9A5075F-FC70-4219-A796-C526DAD166F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2008289916</c:v>
                </c:pt>
                <c:pt idx="1">
                  <c:v>1978892508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75-4CFA-8364-6CDCF80C192C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5F52E8-2919-4860-8A26-4B4C98C8E5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857187497</c:v>
                </c:pt>
                <c:pt idx="1">
                  <c:v>1415148861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75-4CFA-8364-6CDCF80C192C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18346</c:v>
                </c:pt>
                <c:pt idx="1">
                  <c:v>39470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75-4CFA-8364-6CDCF80C192C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75-4CFA-8364-6CDCF80C192C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3243192</c:v>
                </c:pt>
                <c:pt idx="1">
                  <c:v>4784361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75-4CFA-8364-6CDCF80C192C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400371100</c:v>
                </c:pt>
                <c:pt idx="1">
                  <c:v>291981179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75-4CFA-8364-6CDCF80C192C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2042644280</c:v>
                </c:pt>
                <c:pt idx="1">
                  <c:v>254496684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75-4CFA-8364-6CDCF80C192C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153316914</c:v>
                </c:pt>
                <c:pt idx="1">
                  <c:v>55187694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75-4CFA-8364-6CDCF80C192C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452075423</c:v>
                </c:pt>
                <c:pt idx="1">
                  <c:v>138992776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75-4CFA-8364-6CDCF80C192C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1316138</c:v>
                </c:pt>
                <c:pt idx="1">
                  <c:v>1408719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75-4CFA-8364-6CDCF80C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250542941</c:v>
                </c:pt>
                <c:pt idx="1">
                  <c:v>308747253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D2C-9FBD-30995F5E7A72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DE371A-D744-4E95-B636-CA42FC00808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1803493479</c:v>
                </c:pt>
                <c:pt idx="1">
                  <c:v>1837689062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7-4D2C-9FBD-30995F5E7A72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315214721</c:v>
                </c:pt>
                <c:pt idx="1">
                  <c:v>106816831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7-4D2C-9FBD-30995F5E7A72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300247604</c:v>
                </c:pt>
                <c:pt idx="1">
                  <c:v>1988458330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7-4D2C-9FBD-30995F5E7A72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C21EF0-6839-4D43-9B02-CC6461FD5A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476644184</c:v>
                </c:pt>
                <c:pt idx="1">
                  <c:v>233913038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7-4D2C-9FBD-30995F5E7A72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67DF3-B7AC-4665-A5D8-41FB4AFE5E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851771145</c:v>
                </c:pt>
                <c:pt idx="1">
                  <c:v>1071950729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7-4D2C-9FBD-30995F5E7A72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136577149</c:v>
                </c:pt>
                <c:pt idx="1">
                  <c:v>1174358458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7-4D2C-9FBD-30995F5E7A72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16093405</c:v>
                </c:pt>
                <c:pt idx="1">
                  <c:v>100107538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7-4D2C-9FBD-30995F5E7A72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CD5E30-C0FE-4A30-8E46-3A1DA177BF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3453586938</c:v>
                </c:pt>
                <c:pt idx="1">
                  <c:v>2913536401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7-4D2C-9FBD-30995F5E7A72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C1A625C-3D02-464B-9FDB-5B19821ED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1399590411</c:v>
                </c:pt>
                <c:pt idx="1">
                  <c:v>906034460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7-4D2C-9FBD-30995F5E7A72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0D580-1388-454E-82F4-1B1AB2B996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1039698782</c:v>
                </c:pt>
                <c:pt idx="1">
                  <c:v>1537215186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7-4D2C-9FBD-30995F5E7A72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161964323</c:v>
                </c:pt>
                <c:pt idx="1">
                  <c:v>381848355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7-4D2C-9FBD-30995F5E7A72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6FAA5E-ECCE-47FC-99B8-87247799A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1960836777</c:v>
                </c:pt>
                <c:pt idx="1">
                  <c:v>2155016390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7-4D2C-9FBD-30995F5E7A72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642699500</c:v>
                </c:pt>
                <c:pt idx="1">
                  <c:v>1816510706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7-4D2C-9FBD-30995F5E7A72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0</c:v>
                </c:pt>
                <c:pt idx="1">
                  <c:v>35674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7-4D2C-9FBD-30995F5E7A72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7-4D2C-9FBD-30995F5E7A72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9006545</c:v>
                </c:pt>
                <c:pt idx="1">
                  <c:v>4629250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7-4D2C-9FBD-30995F5E7A72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336279137</c:v>
                </c:pt>
                <c:pt idx="1">
                  <c:v>331884669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7-4D2C-9FBD-30995F5E7A72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1708167715</c:v>
                </c:pt>
                <c:pt idx="1">
                  <c:v>287001833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7-4D2C-9FBD-30995F5E7A72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94531112</c:v>
                </c:pt>
                <c:pt idx="1">
                  <c:v>66516416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7-4D2C-9FBD-30995F5E7A72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836739466</c:v>
                </c:pt>
                <c:pt idx="1">
                  <c:v>122563478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7-4D2C-9FBD-30995F5E7A72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161356</c:v>
                </c:pt>
                <c:pt idx="1">
                  <c:v>3115273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7-4D2C-9FBD-30995F5E7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140356860</c:v>
                </c:pt>
                <c:pt idx="1">
                  <c:v>94756521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4F66-9CB5-310EB263C4E5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A8A5E2-832F-42A8-8BBC-A246BCF7BD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597944628</c:v>
                </c:pt>
                <c:pt idx="1">
                  <c:v>563217333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F66-9CB5-310EB263C4E5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126704272</c:v>
                </c:pt>
                <c:pt idx="1">
                  <c:v>40947671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83-4F66-9CB5-310EB263C4E5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DB850F-BB9D-4E0D-ADFB-B775A8E8BB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149089988</c:v>
                </c:pt>
                <c:pt idx="1">
                  <c:v>712953135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83-4F66-9CB5-310EB263C4E5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B5E027-5EDB-40FF-BCBE-1A02255A027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568072328</c:v>
                </c:pt>
                <c:pt idx="1">
                  <c:v>77415150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83-4F66-9CB5-310EB263C4E5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5A68B-E7EF-4EA3-B56E-63D2C716D2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590632358</c:v>
                </c:pt>
                <c:pt idx="1">
                  <c:v>330743027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83-4F66-9CB5-310EB263C4E5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46357292</c:v>
                </c:pt>
                <c:pt idx="1">
                  <c:v>398068284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83-4F66-9CB5-310EB263C4E5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12913938</c:v>
                </c:pt>
                <c:pt idx="1">
                  <c:v>33626616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83-4F66-9CB5-310EB263C4E5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1FBCF15-867B-4BB4-A1D4-1AD3D716F1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1423411092</c:v>
                </c:pt>
                <c:pt idx="1">
                  <c:v>1003012748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83-4F66-9CB5-310EB263C4E5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518144699</c:v>
                </c:pt>
                <c:pt idx="1">
                  <c:v>287732635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83-4F66-9CB5-310EB263C4E5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A8350F-716C-46AB-A3D4-CF4046C5D697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361043386</c:v>
                </c:pt>
                <c:pt idx="1">
                  <c:v>525790491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83-4F66-9CB5-310EB263C4E5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64524455</c:v>
                </c:pt>
                <c:pt idx="1">
                  <c:v>124108723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83-4F66-9CB5-310EB263C4E5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3D33C44-8EC2-4046-BCCE-6D78881A1AE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1160351792</c:v>
                </c:pt>
                <c:pt idx="1">
                  <c:v>783884796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83-4F66-9CB5-310EB263C4E5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0D252-C90D-4B21-9DC9-55C8D49000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367754566</c:v>
                </c:pt>
                <c:pt idx="1">
                  <c:v>628724752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83-4F66-9CB5-310EB263C4E5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1040</c:v>
                </c:pt>
                <c:pt idx="1">
                  <c:v>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83-4F66-9CB5-310EB263C4E5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83-4F66-9CB5-310EB263C4E5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10923417</c:v>
                </c:pt>
                <c:pt idx="1">
                  <c:v>1339429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83-4F66-9CB5-310EB263C4E5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108385185</c:v>
                </c:pt>
                <c:pt idx="1">
                  <c:v>133323830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83-4F66-9CB5-310EB263C4E5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752945114</c:v>
                </c:pt>
                <c:pt idx="1">
                  <c:v>93115159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83-4F66-9CB5-310EB263C4E5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30926761</c:v>
                </c:pt>
                <c:pt idx="1">
                  <c:v>17210452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83-4F66-9CB5-310EB263C4E5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100958032</c:v>
                </c:pt>
                <c:pt idx="1">
                  <c:v>32262012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83-4F66-9CB5-310EB263C4E5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3637</c:v>
                </c:pt>
                <c:pt idx="1">
                  <c:v>104281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83-4F66-9CB5-310EB263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124123562</c:v>
                </c:pt>
                <c:pt idx="1">
                  <c:v>137934187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6-46FB-BB95-653D38EB73FD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82FB5E-CD93-4A95-8A50-C2F493C4B4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853770422</c:v>
                </c:pt>
                <c:pt idx="1">
                  <c:v>974466637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6-46FB-BB95-653D38EB73FD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152916644</c:v>
                </c:pt>
                <c:pt idx="1">
                  <c:v>47211873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6-46FB-BB95-653D38EB73FD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F8DDB4-E69D-429A-BE9A-56F1D8223F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157495905</c:v>
                </c:pt>
                <c:pt idx="1">
                  <c:v>826852767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36-46FB-BB95-653D38EB73FD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B82AE10-7B02-4BD4-912C-95CF611469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406923134</c:v>
                </c:pt>
                <c:pt idx="1">
                  <c:v>87528932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36-46FB-BB95-653D38EB73FD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B8DF007-2E77-4C7A-9F37-D2313C9A2D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516070526</c:v>
                </c:pt>
                <c:pt idx="1">
                  <c:v>405647212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36-46FB-BB95-653D38EB73FD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153198547</c:v>
                </c:pt>
                <c:pt idx="1">
                  <c:v>405413151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36-46FB-BB95-653D38EB73FD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15346364</c:v>
                </c:pt>
                <c:pt idx="1">
                  <c:v>26688947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36-46FB-BB95-653D38EB73FD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79DB87-604A-4D14-9E0B-017B632FC2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1658629388</c:v>
                </c:pt>
                <c:pt idx="1">
                  <c:v>1150276406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36-46FB-BB95-653D38EB73FD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893592-7551-40B2-872D-BDF47A675A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682735099</c:v>
                </c:pt>
                <c:pt idx="1">
                  <c:v>296416285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36-46FB-BB95-653D38EB73FD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8304E9-C3EE-4EE9-832B-84337510A9A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525773563</c:v>
                </c:pt>
                <c:pt idx="1">
                  <c:v>610014534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36-46FB-BB95-653D38EB73FD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88770283</c:v>
                </c:pt>
                <c:pt idx="1">
                  <c:v>165302977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36-46FB-BB95-653D38EB73FD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49A739-5976-4BD8-A73E-D893D82EC9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923646394</c:v>
                </c:pt>
                <c:pt idx="1">
                  <c:v>920977129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36-46FB-BB95-653D38EB73FD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471722279</c:v>
                </c:pt>
                <c:pt idx="1">
                  <c:v>784555000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36-46FB-BB95-653D38EB73FD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136093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36-46FB-BB95-653D38EB73FD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36-46FB-BB95-653D38EB73FD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6547612</c:v>
                </c:pt>
                <c:pt idx="1">
                  <c:v>2096753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36-46FB-BB95-653D38EB73FD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205696168</c:v>
                </c:pt>
                <c:pt idx="1">
                  <c:v>131471404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36-46FB-BB95-653D38EB73FD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880454183</c:v>
                </c:pt>
                <c:pt idx="1">
                  <c:v>129429636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36-46FB-BB95-653D38EB73FD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63311923</c:v>
                </c:pt>
                <c:pt idx="1">
                  <c:v>21342070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36-46FB-BB95-653D38EB73FD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190324803</c:v>
                </c:pt>
                <c:pt idx="1">
                  <c:v>46060617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36-46FB-BB95-653D38EB73FD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73691</c:v>
                </c:pt>
                <c:pt idx="1">
                  <c:v>2627310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36-46FB-BB95-653D38EB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308680971</c:v>
                </c:pt>
                <c:pt idx="1">
                  <c:v>251339568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3-48C7-B655-C1760057B0CE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5A959E-D17F-409C-A333-C9817BCEE0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1888577309</c:v>
                </c:pt>
                <c:pt idx="1">
                  <c:v>2039623524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F3-48C7-B655-C1760057B0CE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288618974</c:v>
                </c:pt>
                <c:pt idx="1">
                  <c:v>144434276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F3-48C7-B655-C1760057B0CE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BC709D-0CA7-4738-89D0-B67793AE9C7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292443848</c:v>
                </c:pt>
                <c:pt idx="1">
                  <c:v>1829914636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F3-48C7-B655-C1760057B0CE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7D71882-639E-4800-B00C-425B793487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516784951</c:v>
                </c:pt>
                <c:pt idx="1">
                  <c:v>192026381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F3-48C7-B655-C1760057B0CE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81948A2-2395-421D-90B8-9821465449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600916103</c:v>
                </c:pt>
                <c:pt idx="1">
                  <c:v>839599136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F3-48C7-B655-C1760057B0CE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214389458</c:v>
                </c:pt>
                <c:pt idx="1">
                  <c:v>916766494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F3-48C7-B655-C1760057B0CE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43244493</c:v>
                </c:pt>
                <c:pt idx="1">
                  <c:v>79926686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F3-48C7-B655-C1760057B0CE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5DDA16A-9A1D-4B81-8915-808A9F22A7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3421034868</c:v>
                </c:pt>
                <c:pt idx="1">
                  <c:v>2385897814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F3-48C7-B655-C1760057B0CE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D73FA-CE2C-4529-91C5-106E0E402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1376298860</c:v>
                </c:pt>
                <c:pt idx="1">
                  <c:v>797425085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5F3-48C7-B655-C1760057B0CE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40AF72-67B9-4846-8AC0-CFFDD0E0FEA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1014916603</c:v>
                </c:pt>
                <c:pt idx="1">
                  <c:v>1287029268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F3-48C7-B655-C1760057B0CE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240342711</c:v>
                </c:pt>
                <c:pt idx="1">
                  <c:v>311126769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F3-48C7-B655-C1760057B0CE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CB9B514-FEF2-47D9-92A3-44B408B599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1994042578</c:v>
                </c:pt>
                <c:pt idx="1">
                  <c:v>1761433532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5F3-48C7-B655-C1760057B0CE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34C0A98-BFAB-4A2D-9BE9-E6C7746E6D1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794920461</c:v>
                </c:pt>
                <c:pt idx="1">
                  <c:v>1729426360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F3-48C7-B655-C1760057B0CE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25864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F3-48C7-B655-C1760057B0CE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3717</c:v>
                </c:pt>
                <c:pt idx="1">
                  <c:v>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5F3-48C7-B655-C1760057B0CE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3253486</c:v>
                </c:pt>
                <c:pt idx="1">
                  <c:v>3477145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5F3-48C7-B655-C1760057B0CE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285436999</c:v>
                </c:pt>
                <c:pt idx="1">
                  <c:v>284273976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F3-48C7-B655-C1760057B0CE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1656597702</c:v>
                </c:pt>
                <c:pt idx="1">
                  <c:v>214841329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5F3-48C7-B655-C1760057B0CE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99701304</c:v>
                </c:pt>
                <c:pt idx="1">
                  <c:v>47277624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5F3-48C7-B655-C1760057B0CE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511678457</c:v>
                </c:pt>
                <c:pt idx="1">
                  <c:v>166431829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5F3-48C7-B655-C1760057B0CE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2863657</c:v>
                </c:pt>
                <c:pt idx="1">
                  <c:v>881101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5F3-48C7-B655-C1760057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110223916</c:v>
                </c:pt>
                <c:pt idx="1">
                  <c:v>150381061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6FC-A603-E7BAED70FD75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27E9F7-CFDA-460B-8751-49C863CA7C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1012636472</c:v>
                </c:pt>
                <c:pt idx="1">
                  <c:v>1130011501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E-46FC-A603-E7BAED70FD75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133196046</c:v>
                </c:pt>
                <c:pt idx="1">
                  <c:v>75375347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6E-46FC-A603-E7BAED70FD75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6DB43F-B682-4A8D-846B-13DBD460C6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160611079</c:v>
                </c:pt>
                <c:pt idx="1">
                  <c:v>976119085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6E-46FC-A603-E7BAED70FD75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F457D6-F461-498E-A341-46AE114BF10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369906925</c:v>
                </c:pt>
                <c:pt idx="1">
                  <c:v>97222082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6E-46FC-A603-E7BAED70FD75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92CF282-DB79-41C0-AD0D-10ADA28D16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600635183</c:v>
                </c:pt>
                <c:pt idx="1">
                  <c:v>427496932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6E-46FC-A603-E7BAED70FD75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95581588</c:v>
                </c:pt>
                <c:pt idx="1">
                  <c:v>786426355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6E-46FC-A603-E7BAED70FD75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18012312</c:v>
                </c:pt>
                <c:pt idx="1">
                  <c:v>29400630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6E-46FC-A603-E7BAED70FD75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7F7539B-BD44-477F-80B5-DEE148E7A5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E6E-46FC-A603-E7BAED70FD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1967659527</c:v>
                </c:pt>
                <c:pt idx="1">
                  <c:v>1236517592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6E-46FC-A603-E7BAED70FD75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9D24F7B-7FA4-4A6A-8903-3BA2B389D4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689321649</c:v>
                </c:pt>
                <c:pt idx="1">
                  <c:v>396019107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6E-46FC-A603-E7BAED70FD75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BB44F9-CC27-4BCB-9526-2416336431F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599392346</c:v>
                </c:pt>
                <c:pt idx="1">
                  <c:v>678825003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6E-46FC-A603-E7BAED70FD75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87600084</c:v>
                </c:pt>
                <c:pt idx="1">
                  <c:v>172386224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E6E-46FC-A603-E7BAED70FD75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BE7259-B2FD-4AFE-B9A1-4676E1A703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1074215800</c:v>
                </c:pt>
                <c:pt idx="1">
                  <c:v>865713937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E6E-46FC-A603-E7BAED70FD75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371103271</c:v>
                </c:pt>
                <c:pt idx="1">
                  <c:v>790299248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6E-46FC-A603-E7BAED70FD75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6E-46FC-A603-E7BAED70FD75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6E-46FC-A603-E7BAED70FD75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529301</c:v>
                </c:pt>
                <c:pt idx="1">
                  <c:v>2114738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6E-46FC-A603-E7BAED70FD75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204910158</c:v>
                </c:pt>
                <c:pt idx="1">
                  <c:v>124795893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E6E-46FC-A603-E7BAED70FD75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6E-46FC-A603-E7BAED70F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904828199</c:v>
                </c:pt>
                <c:pt idx="1">
                  <c:v>121137811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E6E-46FC-A603-E7BAED70FD75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68299669</c:v>
                </c:pt>
                <c:pt idx="1">
                  <c:v>26818818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E6E-46FC-A603-E7BAED70FD75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221137377</c:v>
                </c:pt>
                <c:pt idx="1">
                  <c:v>54536487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6E-46FC-A603-E7BAED70FD75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9528</c:v>
                </c:pt>
                <c:pt idx="1">
                  <c:v>2182793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E6E-46FC-A603-E7BAED70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224707306</c:v>
                </c:pt>
                <c:pt idx="1">
                  <c:v>135177778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E-4CE0-BD95-3B64E48FB7F8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937068616</c:v>
                </c:pt>
                <c:pt idx="1">
                  <c:v>880771803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E-4CE0-BD95-3B64E48FB7F8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180148017</c:v>
                </c:pt>
                <c:pt idx="1">
                  <c:v>35302877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E-4CE0-BD95-3B64E48FB7F8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4F9CB9-0181-4AEC-959B-5E08DB1F99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153256223</c:v>
                </c:pt>
                <c:pt idx="1">
                  <c:v>947861476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E-4CE0-BD95-3B64E48FB7F8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0C9872-74A0-484F-8465-DE05312016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337610049</c:v>
                </c:pt>
                <c:pt idx="1">
                  <c:v>139322020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E-4CE0-BD95-3B64E48FB7F8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BD975-D97E-447D-BE25-209FD0154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438029071</c:v>
                </c:pt>
                <c:pt idx="1">
                  <c:v>516708414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E-4CE0-BD95-3B64E48FB7F8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113636711</c:v>
                </c:pt>
                <c:pt idx="1">
                  <c:v>597287443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E-4CE0-BD95-3B64E48FB7F8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9281362</c:v>
                </c:pt>
                <c:pt idx="1">
                  <c:v>35949868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E-4CE0-BD95-3B64E48FB7F8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5E943A-85D9-4657-A7D0-EE7C9407D0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1656650790</c:v>
                </c:pt>
                <c:pt idx="1">
                  <c:v>1330481340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E-4CE0-BD95-3B64E48FB7F8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E59DBEB-8AF8-4143-AE00-42F21D2530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716503879</c:v>
                </c:pt>
                <c:pt idx="1">
                  <c:v>398894956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E-4CE0-BD95-3B64E48FB7F8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12BA31-9ACB-4050-AE74-5C6936B59B6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552420709</c:v>
                </c:pt>
                <c:pt idx="1">
                  <c:v>727458024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E-4CE0-BD95-3B64E48FB7F8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124117398</c:v>
                </c:pt>
                <c:pt idx="1">
                  <c:v>202375167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E-4CE0-BD95-3B64E48FB7F8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0DACD2-450C-4910-825D-517085818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1049370345</c:v>
                </c:pt>
                <c:pt idx="1">
                  <c:v>1039415419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9E-4CE0-BD95-3B64E48FB7F8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011DF4-83D0-4A73-B971-A2F6604F19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393292664</c:v>
                </c:pt>
                <c:pt idx="1">
                  <c:v>799006676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9E-4CE0-BD95-3B64E48FB7F8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4814</c:v>
                </c:pt>
                <c:pt idx="1">
                  <c:v>29668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9E-4CE0-BD95-3B64E48FB7F8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9E-4CE0-BD95-3B64E48FB7F8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2433186</c:v>
                </c:pt>
                <c:pt idx="1">
                  <c:v>1812346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9E-4CE0-BD95-3B64E48FB7F8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104082748</c:v>
                </c:pt>
                <c:pt idx="1">
                  <c:v>159273332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9E-4CE0-BD95-3B64E48FB7F8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825408326</c:v>
                </c:pt>
                <c:pt idx="1">
                  <c:v>141872010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9E-4CE0-BD95-3B64E48FB7F8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43028279</c:v>
                </c:pt>
                <c:pt idx="1">
                  <c:v>29914561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9E-4CE0-BD95-3B64E48FB7F8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181072884</c:v>
                </c:pt>
                <c:pt idx="1">
                  <c:v>81088375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9E-4CE0-BD95-3B64E48FB7F8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2696323</c:v>
                </c:pt>
                <c:pt idx="1">
                  <c:v>291657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9E-4CE0-BD95-3B64E48F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103644256</c:v>
                </c:pt>
                <c:pt idx="1">
                  <c:v>117677276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8-4691-A37E-E04E7547A0DB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DEDE8F-9F74-4A37-AE74-6147CB893E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839287466</c:v>
                </c:pt>
                <c:pt idx="1">
                  <c:v>833835600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8-4691-A37E-E04E7547A0DB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128334641</c:v>
                </c:pt>
                <c:pt idx="1">
                  <c:v>61469310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8-4691-A37E-E04E7547A0DB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E2206EE-5818-4B23-B75A-945E38C5FD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134983134</c:v>
                </c:pt>
                <c:pt idx="1">
                  <c:v>871731443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8-4691-A37E-E04E7547A0DB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988DBA-A41A-4620-836A-42DD7A3E36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298100096</c:v>
                </c:pt>
                <c:pt idx="1">
                  <c:v>91478772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68-4691-A37E-E04E7547A0DB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316977474</c:v>
                </c:pt>
                <c:pt idx="1">
                  <c:v>385523943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68-4691-A37E-E04E7547A0DB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75846301</c:v>
                </c:pt>
                <c:pt idx="1">
                  <c:v>613914883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68-4691-A37E-E04E7547A0DB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10903192</c:v>
                </c:pt>
                <c:pt idx="1">
                  <c:v>31624653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68-4691-A37E-E04E7547A0DB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A3F2AE-B59F-4545-A42E-CD5D672672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1764077304</c:v>
                </c:pt>
                <c:pt idx="1">
                  <c:v>1145041278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68-4691-A37E-E04E7547A0DB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675643319</c:v>
                </c:pt>
                <c:pt idx="1">
                  <c:v>329314980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68-4691-A37E-E04E7547A0DB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D3FF05-FED8-448F-BC7C-1E9E18E92C7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426125912</c:v>
                </c:pt>
                <c:pt idx="1">
                  <c:v>586894949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68-4691-A37E-E04E7547A0DB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74363719</c:v>
                </c:pt>
                <c:pt idx="1">
                  <c:v>152928652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68-4691-A37E-E04E7547A0DB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6671FC-7806-4B54-9639-0B46CD5D71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978172618</c:v>
                </c:pt>
                <c:pt idx="1">
                  <c:v>850198727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68-4691-A37E-E04E7547A0DB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357187755</c:v>
                </c:pt>
                <c:pt idx="1">
                  <c:v>835252583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68-4691-A37E-E04E7547A0DB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119560</c:v>
                </c:pt>
                <c:pt idx="1">
                  <c:v>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568-4691-A37E-E04E7547A0DB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68-4691-A37E-E04E7547A0DB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8770914</c:v>
                </c:pt>
                <c:pt idx="1">
                  <c:v>2413215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568-4691-A37E-E04E7547A0DB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125983283</c:v>
                </c:pt>
                <c:pt idx="1">
                  <c:v>126750150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68-4691-A37E-E04E7547A0DB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840433357</c:v>
                </c:pt>
                <c:pt idx="1">
                  <c:v>98774583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568-4691-A37E-E04E7547A0DB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52987433</c:v>
                </c:pt>
                <c:pt idx="1">
                  <c:v>40548409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568-4691-A37E-E04E7547A0DB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241308159</c:v>
                </c:pt>
                <c:pt idx="1">
                  <c:v>68342499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568-4691-A37E-E04E7547A0DB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6407</c:v>
                </c:pt>
                <c:pt idx="1">
                  <c:v>334791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568-4691-A37E-E04E7547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南河内医療圏!$S$6:$T$6</c:f>
              <c:numCache>
                <c:formatCode>General</c:formatCode>
                <c:ptCount val="2"/>
                <c:pt idx="0">
                  <c:v>775640249</c:v>
                </c:pt>
                <c:pt idx="1">
                  <c:v>747277950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A-45D4-A02A-B67633B4C8A9}"/>
            </c:ext>
          </c:extLst>
        </c:ser>
        <c:ser>
          <c:idx val="1"/>
          <c:order val="1"/>
          <c:tx>
            <c:strRef>
              <c:f>南河内医療圏!$R$7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1CCF11-2575-4C4A-A95D-A37D709B55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南河内医療圏!$S$7:$T$7</c:f>
              <c:numCache>
                <c:formatCode>General</c:formatCode>
                <c:ptCount val="2"/>
                <c:pt idx="0">
                  <c:v>4957616303</c:v>
                </c:pt>
                <c:pt idx="1">
                  <c:v>5233719511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BA-45D4-A02A-B67633B4C8A9}"/>
            </c:ext>
          </c:extLst>
        </c:ser>
        <c:ser>
          <c:idx val="2"/>
          <c:order val="2"/>
          <c:tx>
            <c:strRef>
              <c:f>南河内医療圏!$R$8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南河内医療圏!$S$8:$T$8</c:f>
              <c:numCache>
                <c:formatCode>General</c:formatCode>
                <c:ptCount val="2"/>
                <c:pt idx="0">
                  <c:v>832104940</c:v>
                </c:pt>
                <c:pt idx="1">
                  <c:v>287701484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BA-45D4-A02A-B67633B4C8A9}"/>
            </c:ext>
          </c:extLst>
        </c:ser>
        <c:ser>
          <c:idx val="3"/>
          <c:order val="3"/>
          <c:tx>
            <c:strRef>
              <c:f>南河内医療圏!$R$9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F6BBB2-31E3-4582-8103-D4BC8D9EBB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南河内医療圏!$S$9:$T$9</c:f>
              <c:numCache>
                <c:formatCode>General</c:formatCode>
                <c:ptCount val="2"/>
                <c:pt idx="0">
                  <c:v>803013985</c:v>
                </c:pt>
                <c:pt idx="1">
                  <c:v>4863968532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BA-45D4-A02A-B67633B4C8A9}"/>
            </c:ext>
          </c:extLst>
        </c:ser>
        <c:ser>
          <c:idx val="4"/>
          <c:order val="4"/>
          <c:tx>
            <c:strRef>
              <c:f>南河内医療圏!$R$10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BE5267-6FC1-46C9-827F-4546FB2EC4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南河内医療圏!$S$10:$T$10</c:f>
              <c:numCache>
                <c:formatCode>General</c:formatCode>
                <c:ptCount val="2"/>
                <c:pt idx="0">
                  <c:v>1757819443</c:v>
                </c:pt>
                <c:pt idx="1">
                  <c:v>579792082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BA-45D4-A02A-B67633B4C8A9}"/>
            </c:ext>
          </c:extLst>
        </c:ser>
        <c:ser>
          <c:idx val="5"/>
          <c:order val="5"/>
          <c:tx>
            <c:strRef>
              <c:f>南河内医療圏!$R$11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223257-A97E-4F63-B155-EB27B60046E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南河内医療圏!$S$11:$T$11</c:f>
              <c:numCache>
                <c:formatCode>General</c:formatCode>
                <c:ptCount val="2"/>
                <c:pt idx="0">
                  <c:v>2484472574</c:v>
                </c:pt>
                <c:pt idx="1">
                  <c:v>2467892251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5BA-45D4-A02A-B67633B4C8A9}"/>
            </c:ext>
          </c:extLst>
        </c:ser>
        <c:ser>
          <c:idx val="6"/>
          <c:order val="6"/>
          <c:tx>
            <c:strRef>
              <c:f>南河内医療圏!$R$12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南河内医療圏!$S$12:$T$12</c:f>
              <c:numCache>
                <c:formatCode>General</c:formatCode>
                <c:ptCount val="2"/>
                <c:pt idx="0">
                  <c:v>678851350</c:v>
                </c:pt>
                <c:pt idx="1">
                  <c:v>2924005991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BA-45D4-A02A-B67633B4C8A9}"/>
            </c:ext>
          </c:extLst>
        </c:ser>
        <c:ser>
          <c:idx val="7"/>
          <c:order val="7"/>
          <c:tx>
            <c:strRef>
              <c:f>南河内医療圏!$R$13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南河内医療圏!$S$13:$T$13</c:f>
              <c:numCache>
                <c:formatCode>General</c:formatCode>
                <c:ptCount val="2"/>
                <c:pt idx="0">
                  <c:v>67012481</c:v>
                </c:pt>
                <c:pt idx="1">
                  <c:v>162560685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BA-45D4-A02A-B67633B4C8A9}"/>
            </c:ext>
          </c:extLst>
        </c:ser>
        <c:ser>
          <c:idx val="8"/>
          <c:order val="8"/>
          <c:tx>
            <c:strRef>
              <c:f>南河内医療圏!$R$14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10F60C-8996-482F-BC28-9D44D8AC5C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南河内医療圏!$S$14:$T$14</c:f>
              <c:numCache>
                <c:formatCode>General</c:formatCode>
                <c:ptCount val="2"/>
                <c:pt idx="0">
                  <c:v>9152588404</c:v>
                </c:pt>
                <c:pt idx="1">
                  <c:v>6753145635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5BA-45D4-A02A-B67633B4C8A9}"/>
            </c:ext>
          </c:extLst>
        </c:ser>
        <c:ser>
          <c:idx val="9"/>
          <c:order val="9"/>
          <c:tx>
            <c:strRef>
              <c:f>南河内医療圏!$R$15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55A217E-B8C7-4A11-94CB-7C7970C4EE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南河内医療圏!$S$15:$T$15</c:f>
              <c:numCache>
                <c:formatCode>General</c:formatCode>
                <c:ptCount val="2"/>
                <c:pt idx="0">
                  <c:v>3692576625</c:v>
                </c:pt>
                <c:pt idx="1">
                  <c:v>1967377949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5BA-45D4-A02A-B67633B4C8A9}"/>
            </c:ext>
          </c:extLst>
        </c:ser>
        <c:ser>
          <c:idx val="10"/>
          <c:order val="10"/>
          <c:tx>
            <c:strRef>
              <c:f>南河内医療圏!$R$16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7B7DEF-622B-4D77-AE30-6F31F308F06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南河内医療圏!$S$16:$T$16</c:f>
              <c:numCache>
                <c:formatCode>General</c:formatCode>
                <c:ptCount val="2"/>
                <c:pt idx="0">
                  <c:v>2931387940</c:v>
                </c:pt>
                <c:pt idx="1">
                  <c:v>3579435397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5BA-45D4-A02A-B67633B4C8A9}"/>
            </c:ext>
          </c:extLst>
        </c:ser>
        <c:ser>
          <c:idx val="11"/>
          <c:order val="11"/>
          <c:tx>
            <c:strRef>
              <c:f>南河内医療圏!$R$17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南河内医療圏!$S$17:$T$17</c:f>
              <c:numCache>
                <c:formatCode>General</c:formatCode>
                <c:ptCount val="2"/>
                <c:pt idx="0">
                  <c:v>582411931</c:v>
                </c:pt>
                <c:pt idx="1">
                  <c:v>936221701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5BA-45D4-A02A-B67633B4C8A9}"/>
            </c:ext>
          </c:extLst>
        </c:ser>
        <c:ser>
          <c:idx val="12"/>
          <c:order val="12"/>
          <c:tx>
            <c:strRef>
              <c:f>南河内医療圏!$R$18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C9313E-3C7F-4784-A0F2-58C314CD4A1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南河内医療圏!$S$18:$T$18</c:f>
              <c:numCache>
                <c:formatCode>General</c:formatCode>
                <c:ptCount val="2"/>
                <c:pt idx="0">
                  <c:v>5469485597</c:v>
                </c:pt>
                <c:pt idx="1">
                  <c:v>4866193694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5BA-45D4-A02A-B67633B4C8A9}"/>
            </c:ext>
          </c:extLst>
        </c:ser>
        <c:ser>
          <c:idx val="13"/>
          <c:order val="13"/>
          <c:tx>
            <c:strRef>
              <c:f>南河内医療圏!$R$19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9E8AFA-465C-4ED3-A424-891FEBC2F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25BA-45D4-A02A-B67633B4C8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南河内医療圏!$S$19:$T$19</c:f>
              <c:numCache>
                <c:formatCode>General</c:formatCode>
                <c:ptCount val="2"/>
                <c:pt idx="0">
                  <c:v>2160423669</c:v>
                </c:pt>
                <c:pt idx="1">
                  <c:v>4187041603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5BA-45D4-A02A-B67633B4C8A9}"/>
            </c:ext>
          </c:extLst>
        </c:ser>
        <c:ser>
          <c:idx val="14"/>
          <c:order val="14"/>
          <c:tx>
            <c:strRef>
              <c:f>南河内医療圏!$R$20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南河内医療圏!$S$20:$T$20</c:f>
              <c:numCache>
                <c:formatCode>General</c:formatCode>
                <c:ptCount val="2"/>
                <c:pt idx="0">
                  <c:v>12453</c:v>
                </c:pt>
                <c:pt idx="1">
                  <c:v>207075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5BA-45D4-A02A-B67633B4C8A9}"/>
            </c:ext>
          </c:extLst>
        </c:ser>
        <c:ser>
          <c:idx val="15"/>
          <c:order val="15"/>
          <c:tx>
            <c:strRef>
              <c:f>南河内医療圏!$R$21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17970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5BA-45D4-A02A-B67633B4C8A9}"/>
            </c:ext>
          </c:extLst>
        </c:ser>
        <c:ser>
          <c:idx val="16"/>
          <c:order val="16"/>
          <c:tx>
            <c:strRef>
              <c:f>南河内医療圏!$R$22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南河内医療圏!$S$22:$T$22</c:f>
              <c:numCache>
                <c:formatCode>General</c:formatCode>
                <c:ptCount val="2"/>
                <c:pt idx="0">
                  <c:v>11179527</c:v>
                </c:pt>
                <c:pt idx="1">
                  <c:v>12734120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5BA-45D4-A02A-B67633B4C8A9}"/>
            </c:ext>
          </c:extLst>
        </c:ser>
        <c:ser>
          <c:idx val="17"/>
          <c:order val="17"/>
          <c:tx>
            <c:strRef>
              <c:f>南河内医療圏!$R$23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南河内医療圏!$S$23:$T$23</c:f>
              <c:numCache>
                <c:formatCode>General</c:formatCode>
                <c:ptCount val="2"/>
                <c:pt idx="0">
                  <c:v>855105816</c:v>
                </c:pt>
                <c:pt idx="1">
                  <c:v>770858665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BA-45D4-A02A-B67633B4C8A9}"/>
            </c:ext>
          </c:extLst>
        </c:ser>
        <c:ser>
          <c:idx val="18"/>
          <c:order val="18"/>
          <c:tx>
            <c:strRef>
              <c:f>南河内医療圏!$R$24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4-4CF7-832E-19F20E954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南河内医療圏!$S$24:$T$24</c:f>
              <c:numCache>
                <c:formatCode>General</c:formatCode>
                <c:ptCount val="2"/>
                <c:pt idx="0">
                  <c:v>4535646073</c:v>
                </c:pt>
                <c:pt idx="1">
                  <c:v>677654407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5BA-45D4-A02A-B67633B4C8A9}"/>
            </c:ext>
          </c:extLst>
        </c:ser>
        <c:ser>
          <c:idx val="19"/>
          <c:order val="19"/>
          <c:tx>
            <c:strRef>
              <c:f>南河内医療圏!$R$25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南河内医療圏!$S$25:$T$25</c:f>
              <c:numCache>
                <c:formatCode>General</c:formatCode>
                <c:ptCount val="2"/>
                <c:pt idx="0">
                  <c:v>297157704</c:v>
                </c:pt>
                <c:pt idx="1">
                  <c:v>135984924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5BA-45D4-A02A-B67633B4C8A9}"/>
            </c:ext>
          </c:extLst>
        </c:ser>
        <c:ser>
          <c:idx val="20"/>
          <c:order val="20"/>
          <c:tx>
            <c:strRef>
              <c:f>南河内医療圏!$R$26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南河内医療圏!$S$26:$T$26</c:f>
              <c:numCache>
                <c:formatCode>General</c:formatCode>
                <c:ptCount val="2"/>
                <c:pt idx="0">
                  <c:v>1047598049</c:v>
                </c:pt>
                <c:pt idx="1">
                  <c:v>310345682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5BA-45D4-A02A-B67633B4C8A9}"/>
            </c:ext>
          </c:extLst>
        </c:ser>
        <c:ser>
          <c:idx val="21"/>
          <c:order val="21"/>
          <c:tx>
            <c:strRef>
              <c:f>南河内医療圏!$R$27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南河内医療圏!$S$27:$T$27</c:f>
              <c:numCache>
                <c:formatCode>General</c:formatCode>
                <c:ptCount val="2"/>
                <c:pt idx="0">
                  <c:v>8933337</c:v>
                </c:pt>
                <c:pt idx="1">
                  <c:v>6933282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5BA-45D4-A02A-B67633B4C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166720628</c:v>
                </c:pt>
                <c:pt idx="1">
                  <c:v>147648693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A70-8AF5-089EE9F6218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037663-2AE2-4C7E-A11D-7F6610DB00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1093625102</c:v>
                </c:pt>
                <c:pt idx="1">
                  <c:v>1295460390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8-4A70-8AF5-089EE9F6218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202870551</c:v>
                </c:pt>
                <c:pt idx="1">
                  <c:v>250070570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8-4A70-8AF5-089EE9F6218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F85FFF-3F96-406A-BBED-3ABE34DE04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203512149</c:v>
                </c:pt>
                <c:pt idx="1">
                  <c:v>1131796762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8-4A70-8AF5-089EE9F6218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699482835</c:v>
                </c:pt>
                <c:pt idx="1">
                  <c:v>120090343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48-4A70-8AF5-089EE9F6218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BFDE2C-B546-4831-B36F-3A7BCCDA6DA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753981557</c:v>
                </c:pt>
                <c:pt idx="1">
                  <c:v>643702530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48-4A70-8AF5-089EE9F6218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75592990</c:v>
                </c:pt>
                <c:pt idx="1">
                  <c:v>687616122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8-4A70-8AF5-089EE9F6218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12280134</c:v>
                </c:pt>
                <c:pt idx="1">
                  <c:v>38961402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8-4A70-8AF5-089EE9F6218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5530D7-3344-4279-8782-F741610068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2683989281</c:v>
                </c:pt>
                <c:pt idx="1">
                  <c:v>1578764777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48-4A70-8AF5-089EE9F6218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B77B43-A5EE-465F-A46B-22E5612587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889525211</c:v>
                </c:pt>
                <c:pt idx="1">
                  <c:v>476697230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48-4A70-8AF5-089EE9F6218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A425BA-AEE2-4EC2-B659-DEAF42C7DA0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623137538</c:v>
                </c:pt>
                <c:pt idx="1">
                  <c:v>829002120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48-4A70-8AF5-089EE9F6218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132881235</c:v>
                </c:pt>
                <c:pt idx="1">
                  <c:v>213691283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8-4A70-8AF5-089EE9F6218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4BD8AF-0F34-439F-8DB1-23AC5EF71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1616769882</c:v>
                </c:pt>
                <c:pt idx="1">
                  <c:v>1134649807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948-4A70-8AF5-089EE9F6218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552430908</c:v>
                </c:pt>
                <c:pt idx="1">
                  <c:v>952031727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48-4A70-8AF5-089EE9F6218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8-4A70-8AF5-089EE9F6218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8-4A70-8AF5-089EE9F6218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2665372</c:v>
                </c:pt>
                <c:pt idx="1">
                  <c:v>3063166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8-4A70-8AF5-089EE9F6218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129465412</c:v>
                </c:pt>
                <c:pt idx="1">
                  <c:v>178593096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8-4A70-8AF5-089EE9F6218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1236151880</c:v>
                </c:pt>
                <c:pt idx="1">
                  <c:v>127986958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948-4A70-8AF5-089EE9F6218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88183556</c:v>
                </c:pt>
                <c:pt idx="1">
                  <c:v>41537474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8-4A70-8AF5-089EE9F6218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184945135</c:v>
                </c:pt>
                <c:pt idx="1">
                  <c:v>55949494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8-4A70-8AF5-089EE9F6218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339424</c:v>
                </c:pt>
                <c:pt idx="1">
                  <c:v>500452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8-4A70-8AF5-089EE9F62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153502412</c:v>
                </c:pt>
                <c:pt idx="1">
                  <c:v>139359807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4-4168-97B5-5CB85FD72E2E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27B598-AFB5-4009-B761-6E36964270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1048397489</c:v>
                </c:pt>
                <c:pt idx="1">
                  <c:v>970909606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4-4168-97B5-5CB85FD72E2E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134875062</c:v>
                </c:pt>
                <c:pt idx="1">
                  <c:v>56658128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4-4168-97B5-5CB85FD72E2E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8CFE30-CC7A-4CCD-9FBB-73433C679E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135017436</c:v>
                </c:pt>
                <c:pt idx="1">
                  <c:v>983158374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54-4168-97B5-5CB85FD72E2E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199BF-B683-4E4B-BD7B-4700C16747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345127364</c:v>
                </c:pt>
                <c:pt idx="1">
                  <c:v>114867176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54-4168-97B5-5CB85FD72E2E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470077132</c:v>
                </c:pt>
                <c:pt idx="1">
                  <c:v>492295280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54-4168-97B5-5CB85FD72E2E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173524875</c:v>
                </c:pt>
                <c:pt idx="1">
                  <c:v>468136718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4-4168-97B5-5CB85FD72E2E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13510745</c:v>
                </c:pt>
                <c:pt idx="1">
                  <c:v>37250940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54-4168-97B5-5CB85FD72E2E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1870012488</c:v>
                </c:pt>
                <c:pt idx="1">
                  <c:v>1370442784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54-4168-97B5-5CB85FD72E2E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9A02CD-5B35-43D4-9101-5C0D1332DB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728745178</c:v>
                </c:pt>
                <c:pt idx="1">
                  <c:v>402258592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54-4168-97B5-5CB85FD72E2E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4BCB5C-9D4B-4109-9207-D8C14C494A5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427631251</c:v>
                </c:pt>
                <c:pt idx="1">
                  <c:v>694126757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168-97B5-5CB85FD72E2E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91588358</c:v>
                </c:pt>
                <c:pt idx="1">
                  <c:v>179018586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354-4168-97B5-5CB85FD72E2E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6873C-E9B5-4163-AD53-5E61167FBE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959670645</c:v>
                </c:pt>
                <c:pt idx="1">
                  <c:v>920610085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354-4168-97B5-5CB85FD72E2E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325836335</c:v>
                </c:pt>
                <c:pt idx="1">
                  <c:v>650378732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54-4168-97B5-5CB85FD72E2E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354-4168-97B5-5CB85FD72E2E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8550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354-4168-97B5-5CB85FD72E2E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4228046</c:v>
                </c:pt>
                <c:pt idx="1">
                  <c:v>4987603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354-4168-97B5-5CB85FD72E2E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201711612</c:v>
                </c:pt>
                <c:pt idx="1">
                  <c:v>158947587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54-4168-97B5-5CB85FD72E2E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1009725730</c:v>
                </c:pt>
                <c:pt idx="1">
                  <c:v>122204779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354-4168-97B5-5CB85FD72E2E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45885941</c:v>
                </c:pt>
                <c:pt idx="1">
                  <c:v>25806319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354-4168-97B5-5CB85FD72E2E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189996249</c:v>
                </c:pt>
                <c:pt idx="1">
                  <c:v>40002287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354-4168-97B5-5CB85FD72E2E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2722</c:v>
                </c:pt>
                <c:pt idx="1">
                  <c:v>424335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354-4168-97B5-5CB85FD7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57274501</c:v>
                </c:pt>
                <c:pt idx="1">
                  <c:v>89828903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4-4E3D-932D-B5EBF45FF35E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61950D-0591-4993-828E-339EE8B79E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665794478</c:v>
                </c:pt>
                <c:pt idx="1">
                  <c:v>511306140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4-4E3D-932D-B5EBF45FF35E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92144036</c:v>
                </c:pt>
                <c:pt idx="1">
                  <c:v>25238340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4-4E3D-932D-B5EBF45FF35E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78579071</c:v>
                </c:pt>
                <c:pt idx="1">
                  <c:v>537223808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A4-4E3D-932D-B5EBF45FF35E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3F4D5F-7C1E-4B62-8880-BB57EE8768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132714183</c:v>
                </c:pt>
                <c:pt idx="1">
                  <c:v>61065531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4-4E3D-932D-B5EBF45FF35E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201567159</c:v>
                </c:pt>
                <c:pt idx="1">
                  <c:v>281532795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A4-4E3D-932D-B5EBF45FF35E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50214154</c:v>
                </c:pt>
                <c:pt idx="1">
                  <c:v>298027871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A4-4E3D-932D-B5EBF45FF35E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10275661</c:v>
                </c:pt>
                <c:pt idx="1">
                  <c:v>26284118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A4-4E3D-932D-B5EBF45FF35E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17ABC8C-6815-47B0-BBA8-1D3D31FCDA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877048298</c:v>
                </c:pt>
                <c:pt idx="1">
                  <c:v>755530096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A4-4E3D-932D-B5EBF45FF35E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332754825</c:v>
                </c:pt>
                <c:pt idx="1">
                  <c:v>214900486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A4-4E3D-932D-B5EBF45FF35E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E5C792-8F94-4DB4-9B23-66CEEC95B5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282656805</c:v>
                </c:pt>
                <c:pt idx="1">
                  <c:v>408540427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FA4-4E3D-932D-B5EBF45FF35E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45648845</c:v>
                </c:pt>
                <c:pt idx="1">
                  <c:v>111059487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A4-4E3D-932D-B5EBF45FF35E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471693227</c:v>
                </c:pt>
                <c:pt idx="1">
                  <c:v>573622190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FA4-4E3D-932D-B5EBF45FF35E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9B47AA-C0E5-4E02-91F1-0931FA157B5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183951676</c:v>
                </c:pt>
                <c:pt idx="1">
                  <c:v>491600329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A4-4E3D-932D-B5EBF45FF35E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A4-4E3D-932D-B5EBF45FF35E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A4-4E3D-932D-B5EBF45FF35E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202308</c:v>
                </c:pt>
                <c:pt idx="1">
                  <c:v>796195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FA4-4E3D-932D-B5EBF45FF35E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84845786</c:v>
                </c:pt>
                <c:pt idx="1">
                  <c:v>90284661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A4-4E3D-932D-B5EBF45FF35E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445223235</c:v>
                </c:pt>
                <c:pt idx="1">
                  <c:v>64952007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A4-4E3D-932D-B5EBF45FF35E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31463681</c:v>
                </c:pt>
                <c:pt idx="1">
                  <c:v>14488718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FA4-4E3D-932D-B5EBF45FF35E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125155201</c:v>
                </c:pt>
                <c:pt idx="1">
                  <c:v>26454027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FA4-4E3D-932D-B5EBF45FF35E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0</c:v>
                </c:pt>
                <c:pt idx="1">
                  <c:v>176131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A4-4E3D-932D-B5EBF45F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121836095</c:v>
                </c:pt>
                <c:pt idx="1">
                  <c:v>135444147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FF-A397-0E93E5CF3C60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F76C13-8428-4910-A6C8-26FD100CC4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885597405</c:v>
                </c:pt>
                <c:pt idx="1">
                  <c:v>894143536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27-4AFF-A397-0E93E5CF3C60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175963212</c:v>
                </c:pt>
                <c:pt idx="1">
                  <c:v>61189014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27-4AFF-A397-0E93E5CF3C60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2A10A3-7450-425B-980C-8C76FDB639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139913013</c:v>
                </c:pt>
                <c:pt idx="1">
                  <c:v>906887345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27-4AFF-A397-0E93E5CF3C60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19DED8-A6DF-4F20-9617-406156CB5F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278110782</c:v>
                </c:pt>
                <c:pt idx="1">
                  <c:v>108051224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27-4AFF-A397-0E93E5CF3C60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A189A8-F3E4-4138-A0B5-72CC503F4F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368793082</c:v>
                </c:pt>
                <c:pt idx="1">
                  <c:v>463581585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27-4AFF-A397-0E93E5CF3C60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118625643</c:v>
                </c:pt>
                <c:pt idx="1">
                  <c:v>508045910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27-4AFF-A397-0E93E5CF3C60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8624531</c:v>
                </c:pt>
                <c:pt idx="1">
                  <c:v>30136301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27-4AFF-A397-0E93E5CF3C60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2B3E3D-AEDD-4867-91E9-F6A2EBCA74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1518253299</c:v>
                </c:pt>
                <c:pt idx="1">
                  <c:v>1290940655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27-4AFF-A397-0E93E5CF3C60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7FA60B2-C291-4427-A1E4-62E1D0AEBC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692588128</c:v>
                </c:pt>
                <c:pt idx="1">
                  <c:v>364576070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27-4AFF-A397-0E93E5CF3C60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547801577</c:v>
                </c:pt>
                <c:pt idx="1">
                  <c:v>676120309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27-4AFF-A397-0E93E5CF3C60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132048701</c:v>
                </c:pt>
                <c:pt idx="1">
                  <c:v>167502328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827-4AFF-A397-0E93E5CF3C60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B7ABBF-CFAE-4CC9-A224-331141D5D9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1113876103</c:v>
                </c:pt>
                <c:pt idx="1">
                  <c:v>824631083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27-4AFF-A397-0E93E5CF3C60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379098384</c:v>
                </c:pt>
                <c:pt idx="1">
                  <c:v>777939622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27-4AFF-A397-0E93E5CF3C60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7639</c:v>
                </c:pt>
                <c:pt idx="1">
                  <c:v>18766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27-4AFF-A397-0E93E5CF3C60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827-4AFF-A397-0E93E5CF3C60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637543</c:v>
                </c:pt>
                <c:pt idx="1">
                  <c:v>1893557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27-4AFF-A397-0E93E5CF3C60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109686868</c:v>
                </c:pt>
                <c:pt idx="1">
                  <c:v>157325733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827-4AFF-A397-0E93E5CF3C60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759000001</c:v>
                </c:pt>
                <c:pt idx="1">
                  <c:v>118905895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827-4AFF-A397-0E93E5CF3C60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51871919</c:v>
                </c:pt>
                <c:pt idx="1">
                  <c:v>26599621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27-4AFF-A397-0E93E5CF3C60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180649768</c:v>
                </c:pt>
                <c:pt idx="1">
                  <c:v>53032443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827-4AFF-A397-0E93E5CF3C60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3084337</c:v>
                </c:pt>
                <c:pt idx="1">
                  <c:v>486397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827-4AFF-A397-0E93E5CF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117409242</c:v>
                </c:pt>
                <c:pt idx="1">
                  <c:v>127984226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3-4829-A2C4-22CE804622E8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916278694</c:v>
                </c:pt>
                <c:pt idx="1">
                  <c:v>957928749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3-4829-A2C4-22CE804622E8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118002668</c:v>
                </c:pt>
                <c:pt idx="1">
                  <c:v>55136598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3-4829-A2C4-22CE804622E8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B78190-BA49-4CB0-A610-C99C964522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165177839</c:v>
                </c:pt>
                <c:pt idx="1">
                  <c:v>1004128026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63-4829-A2C4-22CE804622E8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F2DA3D-1844-4DF3-9A94-D14AA3CA86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241379832</c:v>
                </c:pt>
                <c:pt idx="1">
                  <c:v>93022233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63-4829-A2C4-22CE804622E8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FD1356C-D7E2-4BC0-A25B-399317FC97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355676757</c:v>
                </c:pt>
                <c:pt idx="1">
                  <c:v>408731728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63-4829-A2C4-22CE804622E8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146177665</c:v>
                </c:pt>
                <c:pt idx="1">
                  <c:v>509975243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63-4829-A2C4-22CE804622E8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9937003</c:v>
                </c:pt>
                <c:pt idx="1">
                  <c:v>53000412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63-4829-A2C4-22CE804622E8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1706876695</c:v>
                </c:pt>
                <c:pt idx="1">
                  <c:v>1299259754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63-4829-A2C4-22CE804622E8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284DF2-ED9D-47A7-9047-2BBD6CBABC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673091324</c:v>
                </c:pt>
                <c:pt idx="1">
                  <c:v>408391817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63-4829-A2C4-22CE804622E8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EA4163-312E-42AA-B153-FD4D7EE643D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523933913</c:v>
                </c:pt>
                <c:pt idx="1">
                  <c:v>663171217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63-4829-A2C4-22CE804622E8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133502102</c:v>
                </c:pt>
                <c:pt idx="1">
                  <c:v>157583512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63-4829-A2C4-22CE804622E8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694B2A-74DA-4277-A351-BD8C681A17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1024830051</c:v>
                </c:pt>
                <c:pt idx="1">
                  <c:v>883106592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63-4829-A2C4-22CE804622E8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418333243</c:v>
                </c:pt>
                <c:pt idx="1">
                  <c:v>1059953864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63-4829-A2C4-22CE804622E8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63-4829-A2C4-22CE804622E8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63-4829-A2C4-22CE804622E8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1591956</c:v>
                </c:pt>
                <c:pt idx="1">
                  <c:v>1671876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63-4829-A2C4-22CE804622E8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138918268</c:v>
                </c:pt>
                <c:pt idx="1">
                  <c:v>141712426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63-4829-A2C4-22CE804622E8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839210541</c:v>
                </c:pt>
                <c:pt idx="1">
                  <c:v>124876010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863-4829-A2C4-22CE804622E8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55144700</c:v>
                </c:pt>
                <c:pt idx="1">
                  <c:v>26978036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863-4829-A2C4-22CE804622E8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166542942</c:v>
                </c:pt>
                <c:pt idx="1">
                  <c:v>62596783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863-4829-A2C4-22CE804622E8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83015</c:v>
                </c:pt>
                <c:pt idx="1">
                  <c:v>579545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863-4829-A2C4-22CE8046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115008034</c:v>
                </c:pt>
                <c:pt idx="1">
                  <c:v>75999794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C-4DD5-A39F-A7BD8E7FB7CC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1CAA9-07F5-4879-8E60-DC5711A3E8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688619809</c:v>
                </c:pt>
                <c:pt idx="1">
                  <c:v>543621615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C-4DD5-A39F-A7BD8E7FB7CC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101375345</c:v>
                </c:pt>
                <c:pt idx="1">
                  <c:v>49153544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C-4DD5-A39F-A7BD8E7FB7CC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18B288-89DE-4DBC-8924-B336753BCF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115678513</c:v>
                </c:pt>
                <c:pt idx="1">
                  <c:v>628625416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CC-4DD5-A39F-A7BD8E7FB7CC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D83AF6-7B0F-4398-A769-A6CF68A222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144239757</c:v>
                </c:pt>
                <c:pt idx="1">
                  <c:v>78157728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CC-4DD5-A39F-A7BD8E7FB7CC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B49013F-AE2D-4CE8-B51E-23F9103ABB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221131568</c:v>
                </c:pt>
                <c:pt idx="1">
                  <c:v>271792980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CC-4DD5-A39F-A7BD8E7FB7CC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51279039</c:v>
                </c:pt>
                <c:pt idx="1">
                  <c:v>312671979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CC-4DD5-A39F-A7BD8E7FB7CC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3315905</c:v>
                </c:pt>
                <c:pt idx="1">
                  <c:v>23058288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CC-4DD5-A39F-A7BD8E7FB7CC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10A29F-E97A-4302-AB02-7224D10041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1100137220</c:v>
                </c:pt>
                <c:pt idx="1">
                  <c:v>795633237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CC-4DD5-A39F-A7BD8E7FB7CC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406709210</c:v>
                </c:pt>
                <c:pt idx="1">
                  <c:v>224470330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CC-4DD5-A39F-A7BD8E7FB7CC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2D7297-A2CF-490D-B315-A0E8407361D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361298763</c:v>
                </c:pt>
                <c:pt idx="1">
                  <c:v>419492342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CC-4DD5-A39F-A7BD8E7FB7CC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83364788</c:v>
                </c:pt>
                <c:pt idx="1">
                  <c:v>113000122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CC-4DD5-A39F-A7BD8E7FB7CC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C5983D-0D14-4C6D-85E2-AE66FEE043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573791802</c:v>
                </c:pt>
                <c:pt idx="1">
                  <c:v>638600509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2CC-4DD5-A39F-A7BD8E7FB7CC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CF8FD30-A1A7-4863-B7AD-38153585FA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219320875</c:v>
                </c:pt>
                <c:pt idx="1">
                  <c:v>615676022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CC-4DD5-A39F-A7BD8E7FB7CC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2354</c:v>
                </c:pt>
                <c:pt idx="1">
                  <c:v>13257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2CC-4DD5-A39F-A7BD8E7FB7CC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CC-4DD5-A39F-A7BD8E7FB7CC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11193480</c:v>
                </c:pt>
                <c:pt idx="1">
                  <c:v>1943028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2CC-4DD5-A39F-A7BD8E7FB7CC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111030535</c:v>
                </c:pt>
                <c:pt idx="1">
                  <c:v>79688594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CC-4DD5-A39F-A7BD8E7FB7CC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491650857</c:v>
                </c:pt>
                <c:pt idx="1">
                  <c:v>89835792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CC-4DD5-A39F-A7BD8E7FB7CC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33039652</c:v>
                </c:pt>
                <c:pt idx="1">
                  <c:v>13090951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2CC-4DD5-A39F-A7BD8E7FB7CC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116689314</c:v>
                </c:pt>
                <c:pt idx="1">
                  <c:v>33401993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2CC-4DD5-A39F-A7BD8E7FB7CC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172410</c:v>
                </c:pt>
                <c:pt idx="1">
                  <c:v>613019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2CC-4DD5-A39F-A7BD8E7F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66861891</c:v>
                </c:pt>
                <c:pt idx="1">
                  <c:v>68981560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3F0-A7A6-AB27A05EAE5F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641945-3DD3-445A-B087-24535A697B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384747153</c:v>
                </c:pt>
                <c:pt idx="1">
                  <c:v>462112527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F-43F0-A7A6-AB27A05EAE5F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62501017</c:v>
                </c:pt>
                <c:pt idx="1">
                  <c:v>23052318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F-43F0-A7A6-AB27A05EAE5F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BD16393-EAC8-4681-9F35-6A891D8BB5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67046471</c:v>
                </c:pt>
                <c:pt idx="1">
                  <c:v>396634624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8F-43F0-A7A6-AB27A05EAE5F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33A27E-CB6F-4B2E-B26D-763A8B3377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482605919</c:v>
                </c:pt>
                <c:pt idx="1">
                  <c:v>49293989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8F-43F0-A7A6-AB27A05EAE5F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1D35482-827D-4C46-ABAB-89953005B8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297585981</c:v>
                </c:pt>
                <c:pt idx="1">
                  <c:v>232861340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8F-43F0-A7A6-AB27A05EAE5F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27016034</c:v>
                </c:pt>
                <c:pt idx="1">
                  <c:v>223374954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8F-43F0-A7A6-AB27A05EAE5F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4521137</c:v>
                </c:pt>
                <c:pt idx="1">
                  <c:v>22040429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8F-43F0-A7A6-AB27A05EAE5F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046FDF-35FC-4B7C-A78F-236E1E9564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1012464960</c:v>
                </c:pt>
                <c:pt idx="1">
                  <c:v>638676013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8F-43F0-A7A6-AB27A05EAE5F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41FE6C-31A7-4867-8CE9-25BCA1C475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337843190</c:v>
                </c:pt>
                <c:pt idx="1">
                  <c:v>190272477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B8F-43F0-A7A6-AB27A05EAE5F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DF7AF7-6F5C-4B5F-BF4A-FBFD21DB72C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232363405</c:v>
                </c:pt>
                <c:pt idx="1">
                  <c:v>314007850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8F-43F0-A7A6-AB27A05EAE5F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34223620</c:v>
                </c:pt>
                <c:pt idx="1">
                  <c:v>78276349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8F-43F0-A7A6-AB27A05EAE5F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7CF9948-C39E-42A7-B5FD-6925A06B81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619137824</c:v>
                </c:pt>
                <c:pt idx="1">
                  <c:v>450378498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8F-43F0-A7A6-AB27A05EAE5F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231168-74BF-4B1C-9C5F-428814A7DC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200142379</c:v>
                </c:pt>
                <c:pt idx="1">
                  <c:v>365258585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8F-43F0-A7A6-AB27A05EAE5F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23190</c:v>
                </c:pt>
                <c:pt idx="1">
                  <c:v>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B8F-43F0-A7A6-AB27A05EAE5F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8F-43F0-A7A6-AB27A05EAE5F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1335310</c:v>
                </c:pt>
                <c:pt idx="1">
                  <c:v>1016709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B8F-43F0-A7A6-AB27A05EAE5F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65450275</c:v>
                </c:pt>
                <c:pt idx="1">
                  <c:v>66196838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8F-43F0-A7A6-AB27A05EAE5F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500744001</c:v>
                </c:pt>
                <c:pt idx="1">
                  <c:v>49099729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B8F-43F0-A7A6-AB27A05EAE5F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37385095</c:v>
                </c:pt>
                <c:pt idx="1">
                  <c:v>15264022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B8F-43F0-A7A6-AB27A05EAE5F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97119828</c:v>
                </c:pt>
                <c:pt idx="1">
                  <c:v>21828006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B8F-43F0-A7A6-AB27A05EAE5F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0</c:v>
                </c:pt>
                <c:pt idx="1">
                  <c:v>129750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8F-43F0-A7A6-AB27A05E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95995975</c:v>
                </c:pt>
                <c:pt idx="1">
                  <c:v>73215736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54E-AE0F-95F94F5CAEF9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232697-64FB-46DB-BBAF-53D17806B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536534568</c:v>
                </c:pt>
                <c:pt idx="1">
                  <c:v>521626046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9-454E-AE0F-95F94F5CAEF9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71991453</c:v>
                </c:pt>
                <c:pt idx="1">
                  <c:v>23087672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9-454E-AE0F-95F94F5CAEF9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E7A0B2-0374-45BD-BF86-3292DC0FE8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60997095</c:v>
                </c:pt>
                <c:pt idx="1">
                  <c:v>489102744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9-454E-AE0F-95F94F5CAEF9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E4545A-CC91-4D51-9D0C-23AF732A37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118361879</c:v>
                </c:pt>
                <c:pt idx="1">
                  <c:v>69818801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9-454E-AE0F-95F94F5CAEF9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F0A97E-C365-4DFA-A098-1D7710ECC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215015564</c:v>
                </c:pt>
                <c:pt idx="1">
                  <c:v>288587952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9-454E-AE0F-95F94F5CAEF9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63701386</c:v>
                </c:pt>
                <c:pt idx="1">
                  <c:v>284125960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B9-454E-AE0F-95F94F5CAEF9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10573697</c:v>
                </c:pt>
                <c:pt idx="1">
                  <c:v>16460779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B9-454E-AE0F-95F94F5CAEF9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2038AB-1387-4C14-BA06-4EBE9C6B48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875904701</c:v>
                </c:pt>
                <c:pt idx="1">
                  <c:v>721769080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B9-454E-AE0F-95F94F5CAEF9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2309DB-2A13-4F94-9A1D-92646157AD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376378618</c:v>
                </c:pt>
                <c:pt idx="1">
                  <c:v>195681544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9-454E-AE0F-95F94F5CAEF9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54A642-54F7-448B-B043-367BDC6967C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288370298</c:v>
                </c:pt>
                <c:pt idx="1">
                  <c:v>383153199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9-454E-AE0F-95F94F5CAEF9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66774600</c:v>
                </c:pt>
                <c:pt idx="1">
                  <c:v>93041587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B9-454E-AE0F-95F94F5CAEF9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442593-B240-4B47-935A-006ECB4DA4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522915795</c:v>
                </c:pt>
                <c:pt idx="1">
                  <c:v>478229183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B9-454E-AE0F-95F94F5CAEF9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3E6653-2516-4F10-97F9-AAA54B11C4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214457716</c:v>
                </c:pt>
                <c:pt idx="1">
                  <c:v>463866015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B9-454E-AE0F-95F94F5CAEF9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BB9-454E-AE0F-95F94F5CAEF9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B9-454E-AE0F-95F94F5CAEF9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497265</c:v>
                </c:pt>
                <c:pt idx="1">
                  <c:v>892240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B9-454E-AE0F-95F94F5CAEF9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78772693</c:v>
                </c:pt>
                <c:pt idx="1">
                  <c:v>82595123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B9-454E-AE0F-95F94F5CAEF9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438429379</c:v>
                </c:pt>
                <c:pt idx="1">
                  <c:v>70771077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BB9-454E-AE0F-95F94F5CAEF9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20048411</c:v>
                </c:pt>
                <c:pt idx="1">
                  <c:v>13168849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BB9-454E-AE0F-95F94F5CAEF9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98730920</c:v>
                </c:pt>
                <c:pt idx="1">
                  <c:v>31547535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B9-454E-AE0F-95F94F5CAEF9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53237</c:v>
                </c:pt>
                <c:pt idx="1">
                  <c:v>292845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BB9-454E-AE0F-95F94F5C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569661061</c:v>
                </c:pt>
                <c:pt idx="1">
                  <c:v>541586103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2-4A3C-B9FA-D972A7AE9194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FA9F9-8340-4BED-98BF-401A53EE42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3427301708</c:v>
                </c:pt>
                <c:pt idx="1">
                  <c:v>3288665620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2-4A3C-B9FA-D972A7AE9194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565262746</c:v>
                </c:pt>
                <c:pt idx="1">
                  <c:v>250286697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2-4A3C-B9FA-D972A7AE9194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FF30DC-F0F6-420F-8D27-523856936F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650876946</c:v>
                </c:pt>
                <c:pt idx="1">
                  <c:v>3706322010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2-4A3C-B9FA-D972A7AE9194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1124771818</c:v>
                </c:pt>
                <c:pt idx="1">
                  <c:v>358448423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32-4A3C-B9FA-D972A7AE9194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7CAC981-50F6-4679-BB37-692BF0E1C1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1469401735</c:v>
                </c:pt>
                <c:pt idx="1">
                  <c:v>1855241322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32-4A3C-B9FA-D972A7AE9194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405161253</c:v>
                </c:pt>
                <c:pt idx="1">
                  <c:v>2040370633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32-4A3C-B9FA-D972A7AE9194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39255620</c:v>
                </c:pt>
                <c:pt idx="1">
                  <c:v>163652905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32-4A3C-B9FA-D972A7AE9194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92751-9B2E-4059-B03F-091A369F83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7059560415</c:v>
                </c:pt>
                <c:pt idx="1">
                  <c:v>5164939574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32-4A3C-B9FA-D972A7AE9194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88FB9F-DF28-47B9-9047-2439EC68C3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2659439650</c:v>
                </c:pt>
                <c:pt idx="1">
                  <c:v>1586553037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32-4A3C-B9FA-D972A7AE9194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2029959842</c:v>
                </c:pt>
                <c:pt idx="1">
                  <c:v>2710872949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2-4A3C-B9FA-D972A7AE9194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319252332</c:v>
                </c:pt>
                <c:pt idx="1">
                  <c:v>681019858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32-4A3C-B9FA-D972A7AE9194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A7F625-7285-485A-AA49-6D8F06AE13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4266366757</c:v>
                </c:pt>
                <c:pt idx="1">
                  <c:v>4156348557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132-4A3C-B9FA-D972A7AE9194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1592952487</c:v>
                </c:pt>
                <c:pt idx="1">
                  <c:v>2930018550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32-4A3C-B9FA-D972A7AE9194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11751</c:v>
                </c:pt>
                <c:pt idx="1">
                  <c:v>33404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132-4A3C-B9FA-D972A7AE9194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1512</c:v>
                </c:pt>
                <c:pt idx="1">
                  <c:v>32305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132-4A3C-B9FA-D972A7AE9194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16158893</c:v>
                </c:pt>
                <c:pt idx="1">
                  <c:v>7914582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32-4A3C-B9FA-D972A7AE9194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609633552</c:v>
                </c:pt>
                <c:pt idx="1">
                  <c:v>599771065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132-4A3C-B9FA-D972A7AE9194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3341480795</c:v>
                </c:pt>
                <c:pt idx="1">
                  <c:v>517131023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132-4A3C-B9FA-D972A7AE9194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239744867</c:v>
                </c:pt>
                <c:pt idx="1">
                  <c:v>107668441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132-4A3C-B9FA-D972A7AE9194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906958306</c:v>
                </c:pt>
                <c:pt idx="1">
                  <c:v>194239919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132-4A3C-B9FA-D972A7AE9194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2376454</c:v>
                </c:pt>
                <c:pt idx="1">
                  <c:v>2777363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132-4A3C-B9FA-D972A7AE9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72701434</c:v>
                </c:pt>
                <c:pt idx="1">
                  <c:v>54569429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9-4DE4-8233-109F46D23106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CD7F89-E5F7-4A2D-BFDB-41063A5970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342766193</c:v>
                </c:pt>
                <c:pt idx="1">
                  <c:v>357316475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C9-4DE4-8233-109F46D23106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88023307</c:v>
                </c:pt>
                <c:pt idx="1">
                  <c:v>15783866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C9-4DE4-8233-109F46D23106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122060128</c:v>
                </c:pt>
                <c:pt idx="1">
                  <c:v>397185009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C9-4DE4-8233-109F46D23106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CC35E3-E58D-45C8-B1DB-9C97D12F1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289495694</c:v>
                </c:pt>
                <c:pt idx="1">
                  <c:v>44133819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9-4DE4-8233-109F46D23106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layout>
                <c:manualLayout>
                  <c:x val="0"/>
                  <c:y val="2.0756535947712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537083010</c:v>
                </c:pt>
                <c:pt idx="1">
                  <c:v>201315229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C9-4DE4-8233-109F46D23106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52473312</c:v>
                </c:pt>
                <c:pt idx="1">
                  <c:v>213719190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C9-4DE4-8233-109F46D23106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10397569</c:v>
                </c:pt>
                <c:pt idx="1">
                  <c:v>19172280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C9-4DE4-8233-109F46D23106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C6BB15-B54F-4EF2-B565-401CC274959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1132953421</c:v>
                </c:pt>
                <c:pt idx="1">
                  <c:v>618260057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C9-4DE4-8233-109F46D23106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284713733</c:v>
                </c:pt>
                <c:pt idx="1">
                  <c:v>158748013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C9-4DE4-8233-109F46D23106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1B701F-5A28-425F-901D-862CE648CB5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281371461</c:v>
                </c:pt>
                <c:pt idx="1">
                  <c:v>294622549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C9-4DE4-8233-109F46D23106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82811535</c:v>
                </c:pt>
                <c:pt idx="1">
                  <c:v>69333833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C9-4DE4-8233-109F46D23106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20E74A-6F61-431D-9980-21F3F901D7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679200748</c:v>
                </c:pt>
                <c:pt idx="1">
                  <c:v>458946803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C9-4DE4-8233-109F46D23106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265133250</c:v>
                </c:pt>
                <c:pt idx="1">
                  <c:v>450860177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C9-4DE4-8233-109F46D23106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C9-4DE4-8233-109F46D23106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24706</c:v>
                </c:pt>
                <c:pt idx="1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C9-4DE4-8233-109F46D23106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3561179</c:v>
                </c:pt>
                <c:pt idx="1">
                  <c:v>727176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C9-4DE4-8233-109F46D23106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102953163</c:v>
                </c:pt>
                <c:pt idx="1">
                  <c:v>63709493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C9-4DE4-8233-109F46D23106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518295545</c:v>
                </c:pt>
                <c:pt idx="1">
                  <c:v>65092842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C9-4DE4-8233-109F46D23106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33044282</c:v>
                </c:pt>
                <c:pt idx="1">
                  <c:v>12730835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C9-4DE4-8233-109F46D23106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78958650</c:v>
                </c:pt>
                <c:pt idx="1">
                  <c:v>36855286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C9-4DE4-8233-109F46D23106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182610</c:v>
                </c:pt>
                <c:pt idx="1">
                  <c:v>805921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C9-4DE4-8233-109F46D2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堺市医療圏!$S$6:$T$6</c:f>
              <c:numCache>
                <c:formatCode>General</c:formatCode>
                <c:ptCount val="2"/>
                <c:pt idx="0">
                  <c:v>954400520</c:v>
                </c:pt>
                <c:pt idx="1">
                  <c:v>897815313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5-4C03-B9CF-7E00DA65431E}"/>
            </c:ext>
          </c:extLst>
        </c:ser>
        <c:ser>
          <c:idx val="1"/>
          <c:order val="1"/>
          <c:tx>
            <c:strRef>
              <c:f>堺市医療圏!$R$7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112D90-0A22-40EA-82FC-B549A986DA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堺市医療圏!$S$7:$T$7</c:f>
              <c:numCache>
                <c:formatCode>General</c:formatCode>
                <c:ptCount val="2"/>
                <c:pt idx="0">
                  <c:v>6065063966</c:v>
                </c:pt>
                <c:pt idx="1">
                  <c:v>6108912245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5-4C03-B9CF-7E00DA65431E}"/>
            </c:ext>
          </c:extLst>
        </c:ser>
        <c:ser>
          <c:idx val="2"/>
          <c:order val="2"/>
          <c:tx>
            <c:strRef>
              <c:f>堺市医療圏!$R$8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堺市医療圏!$S$8:$T$8</c:f>
              <c:numCache>
                <c:formatCode>General</c:formatCode>
                <c:ptCount val="2"/>
                <c:pt idx="0">
                  <c:v>852411964</c:v>
                </c:pt>
                <c:pt idx="1">
                  <c:v>483402929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5-4C03-B9CF-7E00DA65431E}"/>
            </c:ext>
          </c:extLst>
        </c:ser>
        <c:ser>
          <c:idx val="3"/>
          <c:order val="3"/>
          <c:tx>
            <c:strRef>
              <c:f>堺市医療圏!$R$9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2DAD311-1B04-41F9-A54A-21EBED140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堺市医療圏!$S$9:$T$9</c:f>
              <c:numCache>
                <c:formatCode>General</c:formatCode>
                <c:ptCount val="2"/>
                <c:pt idx="0">
                  <c:v>1043351532</c:v>
                </c:pt>
                <c:pt idx="1">
                  <c:v>6312080062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5-4C03-B9CF-7E00DA65431E}"/>
            </c:ext>
          </c:extLst>
        </c:ser>
        <c:ser>
          <c:idx val="4"/>
          <c:order val="4"/>
          <c:tx>
            <c:strRef>
              <c:f>堺市医療圏!$R$10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A6E419-DCF5-4E9F-850A-F4903D31EA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堺市医療圏!$S$10:$T$10</c:f>
              <c:numCache>
                <c:formatCode>General</c:formatCode>
                <c:ptCount val="2"/>
                <c:pt idx="0">
                  <c:v>2780989849</c:v>
                </c:pt>
                <c:pt idx="1">
                  <c:v>712908292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55-4C03-B9CF-7E00DA65431E}"/>
            </c:ext>
          </c:extLst>
        </c:ser>
        <c:ser>
          <c:idx val="5"/>
          <c:order val="5"/>
          <c:tx>
            <c:strRef>
              <c:f>堺市医療圏!$R$11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13AC6D-7ACD-4206-874B-8E24C9CD1F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堺市医療圏!$S$11:$T$11</c:f>
              <c:numCache>
                <c:formatCode>General</c:formatCode>
                <c:ptCount val="2"/>
                <c:pt idx="0">
                  <c:v>3325991443</c:v>
                </c:pt>
                <c:pt idx="1">
                  <c:v>3037179984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55-4C03-B9CF-7E00DA65431E}"/>
            </c:ext>
          </c:extLst>
        </c:ser>
        <c:ser>
          <c:idx val="6"/>
          <c:order val="6"/>
          <c:tx>
            <c:strRef>
              <c:f>堺市医療圏!$R$12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堺市医療圏!$S$12:$T$12</c:f>
              <c:numCache>
                <c:formatCode>General</c:formatCode>
                <c:ptCount val="2"/>
                <c:pt idx="0">
                  <c:v>829517555</c:v>
                </c:pt>
                <c:pt idx="1">
                  <c:v>3302309117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55-4C03-B9CF-7E00DA65431E}"/>
            </c:ext>
          </c:extLst>
        </c:ser>
        <c:ser>
          <c:idx val="7"/>
          <c:order val="7"/>
          <c:tx>
            <c:strRef>
              <c:f>堺市医療圏!$R$13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堺市医療圏!$S$13:$T$13</c:f>
              <c:numCache>
                <c:formatCode>General</c:formatCode>
                <c:ptCount val="2"/>
                <c:pt idx="0">
                  <c:v>89361565</c:v>
                </c:pt>
                <c:pt idx="1">
                  <c:v>230235727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55-4C03-B9CF-7E00DA65431E}"/>
            </c:ext>
          </c:extLst>
        </c:ser>
        <c:ser>
          <c:idx val="8"/>
          <c:order val="8"/>
          <c:tx>
            <c:strRef>
              <c:f>堺市医療圏!$R$14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3D4C55-22D6-4974-8831-BA833059D5E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堺市医療圏!$S$14:$T$14</c:f>
              <c:numCache>
                <c:formatCode>General</c:formatCode>
                <c:ptCount val="2"/>
                <c:pt idx="0">
                  <c:v>13320029311</c:v>
                </c:pt>
                <c:pt idx="1">
                  <c:v>8370844504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55-4C03-B9CF-7E00DA65431E}"/>
            </c:ext>
          </c:extLst>
        </c:ser>
        <c:ser>
          <c:idx val="9"/>
          <c:order val="9"/>
          <c:tx>
            <c:strRef>
              <c:f>堺市医療圏!$R$15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910D64-0EB5-487D-95B6-C0229384F0E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堺市医療圏!$S$15:$T$15</c:f>
              <c:numCache>
                <c:formatCode>General</c:formatCode>
                <c:ptCount val="2"/>
                <c:pt idx="0">
                  <c:v>4030223643</c:v>
                </c:pt>
                <c:pt idx="1">
                  <c:v>2602293620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55-4C03-B9CF-7E00DA65431E}"/>
            </c:ext>
          </c:extLst>
        </c:ser>
        <c:ser>
          <c:idx val="10"/>
          <c:order val="10"/>
          <c:tx>
            <c:strRef>
              <c:f>堺市医療圏!$R$16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80DCF8-3B83-4EEC-AE9A-B033148B81F7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堺市医療圏!$S$16:$T$16</c:f>
              <c:numCache>
                <c:formatCode>General</c:formatCode>
                <c:ptCount val="2"/>
                <c:pt idx="0">
                  <c:v>3548717149</c:v>
                </c:pt>
                <c:pt idx="1">
                  <c:v>4469318508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55-4C03-B9CF-7E00DA65431E}"/>
            </c:ext>
          </c:extLst>
        </c:ser>
        <c:ser>
          <c:idx val="11"/>
          <c:order val="11"/>
          <c:tx>
            <c:strRef>
              <c:f>堺市医療圏!$R$17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堺市医療圏!$S$17:$T$17</c:f>
              <c:numCache>
                <c:formatCode>General</c:formatCode>
                <c:ptCount val="2"/>
                <c:pt idx="0">
                  <c:v>612019541</c:v>
                </c:pt>
                <c:pt idx="1">
                  <c:v>1202108846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55-4C03-B9CF-7E00DA65431E}"/>
            </c:ext>
          </c:extLst>
        </c:ser>
        <c:ser>
          <c:idx val="12"/>
          <c:order val="12"/>
          <c:tx>
            <c:strRef>
              <c:f>堺市医療圏!$R$18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3E329BA-E81A-4798-AC0E-288E4D5928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堺市医療圏!$S$18:$T$18</c:f>
              <c:numCache>
                <c:formatCode>General</c:formatCode>
                <c:ptCount val="2"/>
                <c:pt idx="0">
                  <c:v>8763594566</c:v>
                </c:pt>
                <c:pt idx="1">
                  <c:v>6536753157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355-4C03-B9CF-7E00DA65431E}"/>
            </c:ext>
          </c:extLst>
        </c:ser>
        <c:ser>
          <c:idx val="13"/>
          <c:order val="13"/>
          <c:tx>
            <c:strRef>
              <c:f>堺市医療圏!$R$19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604B8D-67B7-4A40-9B2D-B57514844F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堺市医療圏!$S$19:$T$19</c:f>
              <c:numCache>
                <c:formatCode>General</c:formatCode>
                <c:ptCount val="2"/>
                <c:pt idx="0">
                  <c:v>2731753065</c:v>
                </c:pt>
                <c:pt idx="1">
                  <c:v>5419530171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55-4C03-B9CF-7E00DA65431E}"/>
            </c:ext>
          </c:extLst>
        </c:ser>
        <c:ser>
          <c:idx val="14"/>
          <c:order val="14"/>
          <c:tx>
            <c:strRef>
              <c:f>堺市医療圏!$R$20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堺市医療圏!$S$20:$T$20</c:f>
              <c:numCache>
                <c:formatCode>General</c:formatCode>
                <c:ptCount val="2"/>
                <c:pt idx="0">
                  <c:v>0</c:v>
                </c:pt>
                <c:pt idx="1">
                  <c:v>20816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55-4C03-B9CF-7E00DA65431E}"/>
            </c:ext>
          </c:extLst>
        </c:ser>
        <c:ser>
          <c:idx val="15"/>
          <c:order val="15"/>
          <c:tx>
            <c:strRef>
              <c:f>堺市医療圏!$R$21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堺市医療圏!$S$21:$T$21</c:f>
              <c:numCache>
                <c:formatCode>General</c:formatCode>
                <c:ptCount val="2"/>
                <c:pt idx="0">
                  <c:v>0</c:v>
                </c:pt>
                <c:pt idx="1">
                  <c:v>33537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55-4C03-B9CF-7E00DA65431E}"/>
            </c:ext>
          </c:extLst>
        </c:ser>
        <c:ser>
          <c:idx val="16"/>
          <c:order val="16"/>
          <c:tx>
            <c:strRef>
              <c:f>堺市医療圏!$R$22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堺市医療圏!$S$22:$T$22</c:f>
              <c:numCache>
                <c:formatCode>General</c:formatCode>
                <c:ptCount val="2"/>
                <c:pt idx="0">
                  <c:v>24279721</c:v>
                </c:pt>
                <c:pt idx="1">
                  <c:v>18385722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355-4C03-B9CF-7E00DA65431E}"/>
            </c:ext>
          </c:extLst>
        </c:ser>
        <c:ser>
          <c:idx val="17"/>
          <c:order val="17"/>
          <c:tx>
            <c:strRef>
              <c:f>堺市医療圏!$R$23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堺市医療圏!$S$23:$T$23</c:f>
              <c:numCache>
                <c:formatCode>General</c:formatCode>
                <c:ptCount val="2"/>
                <c:pt idx="0">
                  <c:v>1160477323</c:v>
                </c:pt>
                <c:pt idx="1">
                  <c:v>1014050702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355-4C03-B9CF-7E00DA65431E}"/>
            </c:ext>
          </c:extLst>
        </c:ser>
        <c:ser>
          <c:idx val="18"/>
          <c:order val="18"/>
          <c:tx>
            <c:strRef>
              <c:f>堺市医療圏!$R$24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55-4C03-B9CF-7E00DA654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堺市医療圏!$S$24:$T$24</c:f>
              <c:numCache>
                <c:formatCode>General</c:formatCode>
                <c:ptCount val="2"/>
                <c:pt idx="0">
                  <c:v>6709850358</c:v>
                </c:pt>
                <c:pt idx="1">
                  <c:v>798677410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355-4C03-B9CF-7E00DA65431E}"/>
            </c:ext>
          </c:extLst>
        </c:ser>
        <c:ser>
          <c:idx val="19"/>
          <c:order val="19"/>
          <c:tx>
            <c:strRef>
              <c:f>堺市医療圏!$R$25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堺市医療圏!$S$25:$T$25</c:f>
              <c:numCache>
                <c:formatCode>General</c:formatCode>
                <c:ptCount val="2"/>
                <c:pt idx="0">
                  <c:v>401539779</c:v>
                </c:pt>
                <c:pt idx="1">
                  <c:v>169451088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55-4C03-B9CF-7E00DA65431E}"/>
            </c:ext>
          </c:extLst>
        </c:ser>
        <c:ser>
          <c:idx val="20"/>
          <c:order val="20"/>
          <c:tx>
            <c:strRef>
              <c:f>堺市医療圏!$R$26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堺市医療圏!$S$26:$T$26</c:f>
              <c:numCache>
                <c:formatCode>General</c:formatCode>
                <c:ptCount val="2"/>
                <c:pt idx="0">
                  <c:v>1603850642</c:v>
                </c:pt>
                <c:pt idx="1">
                  <c:v>390701184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355-4C03-B9CF-7E00DA65431E}"/>
            </c:ext>
          </c:extLst>
        </c:ser>
        <c:ser>
          <c:idx val="21"/>
          <c:order val="21"/>
          <c:tx>
            <c:strRef>
              <c:f>堺市医療圏!$R$27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堺市医療圏!$S$27:$T$27</c:f>
              <c:numCache>
                <c:formatCode>General</c:formatCode>
                <c:ptCount val="2"/>
                <c:pt idx="0">
                  <c:v>2536498</c:v>
                </c:pt>
                <c:pt idx="1">
                  <c:v>7045466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355-4C03-B9CF-7E00DA654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80835066</c:v>
                </c:pt>
                <c:pt idx="1">
                  <c:v>44060883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8-40D9-A773-8698A9A0424F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444878588</c:v>
                </c:pt>
                <c:pt idx="1">
                  <c:v>445508929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8-40D9-A773-8698A9A0424F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70894886</c:v>
                </c:pt>
                <c:pt idx="1">
                  <c:v>19010806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8-40D9-A773-8698A9A0424F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025AF7-871E-4023-9207-6662EE1B87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69911675</c:v>
                </c:pt>
                <c:pt idx="1">
                  <c:v>391173401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B8-40D9-A773-8698A9A0424F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B67969-142C-4B83-A9B6-9C2104F9906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159919857</c:v>
                </c:pt>
                <c:pt idx="1">
                  <c:v>39878903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B8-40D9-A773-8698A9A0424F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179176-CA8A-4E90-8835-88EF62F676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178700203</c:v>
                </c:pt>
                <c:pt idx="1">
                  <c:v>179120390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B8-40D9-A773-8698A9A0424F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38044076</c:v>
                </c:pt>
                <c:pt idx="1">
                  <c:v>306006365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B8-40D9-A773-8698A9A0424F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6191906</c:v>
                </c:pt>
                <c:pt idx="1">
                  <c:v>17601085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B8-40D9-A773-8698A9A0424F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88E603-B833-4736-A1C4-BD701E04C12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851782027</c:v>
                </c:pt>
                <c:pt idx="1">
                  <c:v>556017412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B8-40D9-A773-8698A9A0424F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D29F3D-79DD-465D-AB23-73096816B2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326419533</c:v>
                </c:pt>
                <c:pt idx="1">
                  <c:v>172851422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B8-40D9-A773-8698A9A0424F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5C045D-F43C-453B-B2F5-2D7F188901B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228598738</c:v>
                </c:pt>
                <c:pt idx="1">
                  <c:v>297555771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2B8-40D9-A773-8698A9A0424F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43602375</c:v>
                </c:pt>
                <c:pt idx="1">
                  <c:v>70802627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B8-40D9-A773-8698A9A0424F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C53EA6-8F34-4A12-906C-79C7A3D88E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529742424</c:v>
                </c:pt>
                <c:pt idx="1">
                  <c:v>362031701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B8-40D9-A773-8698A9A0424F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5AE142-5B89-45EE-8732-12CBD58A9A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177006264</c:v>
                </c:pt>
                <c:pt idx="1">
                  <c:v>371141499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B8-40D9-A773-8698A9A0424F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2B8-40D9-A773-8698A9A0424F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2B8-40D9-A773-8698A9A0424F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294020</c:v>
                </c:pt>
                <c:pt idx="1">
                  <c:v>826229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2B8-40D9-A773-8698A9A0424F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66006180</c:v>
                </c:pt>
                <c:pt idx="1">
                  <c:v>60592766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B8-40D9-A773-8698A9A0424F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365499740</c:v>
                </c:pt>
                <c:pt idx="1">
                  <c:v>47062226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2B8-40D9-A773-8698A9A0424F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19109526</c:v>
                </c:pt>
                <c:pt idx="1">
                  <c:v>15749275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2B8-40D9-A773-8698A9A0424F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106347256</c:v>
                </c:pt>
                <c:pt idx="1">
                  <c:v>30628738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2B8-40D9-A773-8698A9A0424F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0</c:v>
                </c:pt>
                <c:pt idx="1">
                  <c:v>406200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2B8-40D9-A773-8698A9A04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108563307</c:v>
                </c:pt>
                <c:pt idx="1">
                  <c:v>72127485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0-4A3B-A28C-FA3FF0C35FF2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579570991</c:v>
                </c:pt>
                <c:pt idx="1">
                  <c:v>724422227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0-4A3B-A28C-FA3FF0C35FF2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67351139</c:v>
                </c:pt>
                <c:pt idx="1">
                  <c:v>25701161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0-4A3B-A28C-FA3FF0C35FF2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CDB99C-96C3-43D9-B89C-1FE783CD1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80094940</c:v>
                </c:pt>
                <c:pt idx="1">
                  <c:v>610881097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0-4A3B-A28C-FA3FF0C35FF2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BD6496A-1489-4AD8-BE72-93470D42AF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126369804</c:v>
                </c:pt>
                <c:pt idx="1">
                  <c:v>58490418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C0-4A3B-A28C-FA3FF0C35FF2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8C32BE-02B9-42CE-9C2D-C7F8762E7CA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209305019</c:v>
                </c:pt>
                <c:pt idx="1">
                  <c:v>290639111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C0-4A3B-A28C-FA3FF0C35FF2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69548891</c:v>
                </c:pt>
                <c:pt idx="1">
                  <c:v>340480326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C0-4A3B-A28C-FA3FF0C35FF2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7120212</c:v>
                </c:pt>
                <c:pt idx="1">
                  <c:v>20099321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C0-4A3B-A28C-FA3FF0C35FF2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D4CD57-7ABB-419B-AAA6-03BA59909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1017812477</c:v>
                </c:pt>
                <c:pt idx="1">
                  <c:v>815653810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C0-4A3B-A28C-FA3FF0C35FF2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FF6249C-A1BC-4C01-956D-0D881FA770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374171525</c:v>
                </c:pt>
                <c:pt idx="1">
                  <c:v>258095682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C0-4A3B-A28C-FA3FF0C35FF2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320276356</c:v>
                </c:pt>
                <c:pt idx="1">
                  <c:v>405597974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6C0-4A3B-A28C-FA3FF0C35FF2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89639484</c:v>
                </c:pt>
                <c:pt idx="1">
                  <c:v>116651168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C0-4A3B-A28C-FA3FF0C35FF2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CC0808-E091-4EB1-9B69-27B630B8B9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581757608</c:v>
                </c:pt>
                <c:pt idx="1">
                  <c:v>559479934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6C0-4A3B-A28C-FA3FF0C35FF2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229787722</c:v>
                </c:pt>
                <c:pt idx="1">
                  <c:v>547423130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C0-4A3B-A28C-FA3FF0C35FF2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6C0-4A3B-A28C-FA3FF0C35FF2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6C0-4A3B-A28C-FA3FF0C35FF2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953408</c:v>
                </c:pt>
                <c:pt idx="1">
                  <c:v>1736050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6C0-4A3B-A28C-FA3FF0C35FF2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70066414</c:v>
                </c:pt>
                <c:pt idx="1">
                  <c:v>79681874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C0-4A3B-A28C-FA3FF0C35FF2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501315490</c:v>
                </c:pt>
                <c:pt idx="1">
                  <c:v>72036531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6C0-4A3B-A28C-FA3FF0C35FF2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39236809</c:v>
                </c:pt>
                <c:pt idx="1">
                  <c:v>18490408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6C0-4A3B-A28C-FA3FF0C35FF2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81124690</c:v>
                </c:pt>
                <c:pt idx="1">
                  <c:v>47344083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6C0-4A3B-A28C-FA3FF0C35FF2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8984</c:v>
                </c:pt>
                <c:pt idx="1">
                  <c:v>279948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6C0-4A3B-A28C-FA3FF0C3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47899114</c:v>
                </c:pt>
                <c:pt idx="1">
                  <c:v>67759627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8BA-B963-BB95D637EE53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405062888</c:v>
                </c:pt>
                <c:pt idx="1">
                  <c:v>505761938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9-48BA-B963-BB95D637EE53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67486353</c:v>
                </c:pt>
                <c:pt idx="1">
                  <c:v>27550458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9-48BA-B963-BB95D637EE53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5A2295A-A005-4667-9A5F-D65A296086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81916373</c:v>
                </c:pt>
                <c:pt idx="1">
                  <c:v>446248075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59-48BA-B963-BB95D637EE53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17F8C1-F1F7-4E7F-AC28-3B98BAAECD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178018196</c:v>
                </c:pt>
                <c:pt idx="1">
                  <c:v>48103285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59-48BA-B963-BB95D637EE53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AD684D-1B50-4954-9698-F50CEDCDA7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236819240</c:v>
                </c:pt>
                <c:pt idx="1">
                  <c:v>235443775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59-48BA-B963-BB95D637EE53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84202901</c:v>
                </c:pt>
                <c:pt idx="1">
                  <c:v>205969500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59-48BA-B963-BB95D637EE53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2723187</c:v>
                </c:pt>
                <c:pt idx="1">
                  <c:v>14139667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59-48BA-B963-BB95D637EE53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03A889-08D0-47E6-8375-35432FBBB61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902951363</c:v>
                </c:pt>
                <c:pt idx="1">
                  <c:v>625889338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59-48BA-B963-BB95D637EE53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ACBC78-5458-489A-A874-B6E67BC7E8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316663010</c:v>
                </c:pt>
                <c:pt idx="1">
                  <c:v>194431719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B59-48BA-B963-BB95D637EE53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C3E43B-7730-4F95-9087-13D131A39A7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267670991</c:v>
                </c:pt>
                <c:pt idx="1">
                  <c:v>292396039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B59-48BA-B963-BB95D637EE53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54892312</c:v>
                </c:pt>
                <c:pt idx="1">
                  <c:v>79105307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59-48BA-B963-BB95D637EE53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BF3B743-F0AC-4B13-BA53-3B434BF19E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453337106</c:v>
                </c:pt>
                <c:pt idx="1">
                  <c:v>444503976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59-48BA-B963-BB95D637EE53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191260403</c:v>
                </c:pt>
                <c:pt idx="1">
                  <c:v>340669848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59-48BA-B963-BB95D637EE53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59-48BA-B963-BB95D637EE53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59-48BA-B963-BB95D637EE53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207808</c:v>
                </c:pt>
                <c:pt idx="1">
                  <c:v>3289448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59-48BA-B963-BB95D637EE53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104273160</c:v>
                </c:pt>
                <c:pt idx="1">
                  <c:v>72831122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59-48BA-B963-BB95D637EE53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432320162</c:v>
                </c:pt>
                <c:pt idx="1">
                  <c:v>56421673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B59-48BA-B963-BB95D637EE53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31621827</c:v>
                </c:pt>
                <c:pt idx="1">
                  <c:v>10035963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B59-48BA-B963-BB95D637EE53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104100165</c:v>
                </c:pt>
                <c:pt idx="1">
                  <c:v>27719455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B59-48BA-B963-BB95D637EE53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3016221</c:v>
                </c:pt>
                <c:pt idx="1">
                  <c:v>750912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B59-48BA-B963-BB95D637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82621790</c:v>
                </c:pt>
                <c:pt idx="1">
                  <c:v>73262298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B-4E6B-95DC-A5A783D8E2BB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485996242</c:v>
                </c:pt>
                <c:pt idx="1">
                  <c:v>479550798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CB-4E6B-95DC-A5A783D8E2BB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68343328</c:v>
                </c:pt>
                <c:pt idx="1">
                  <c:v>20885286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CB-4E6B-95DC-A5A783D8E2BB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aseline="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85260846</c:v>
                </c:pt>
                <c:pt idx="1">
                  <c:v>435555543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CB-4E6B-95DC-A5A783D8E2BB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FCB-4E6B-95DC-A5A783D8E2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299642724</c:v>
                </c:pt>
                <c:pt idx="1">
                  <c:v>48726567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B-4E6B-95DC-A5A783D8E2BB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4D263B6-467C-4501-A24C-7611B081A0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399794115</c:v>
                </c:pt>
                <c:pt idx="1">
                  <c:v>242559580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B-4E6B-95DC-A5A783D8E2BB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52570293</c:v>
                </c:pt>
                <c:pt idx="1">
                  <c:v>244462269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CB-4E6B-95DC-A5A783D8E2BB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15100630</c:v>
                </c:pt>
                <c:pt idx="1">
                  <c:v>23427124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CB-4E6B-95DC-A5A783D8E2BB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44074-397D-4A25-BA12-F0B90A237E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912916631</c:v>
                </c:pt>
                <c:pt idx="1">
                  <c:v>656538040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CB-4E6B-95DC-A5A783D8E2BB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D065DE8-C400-469A-9E10-3ABB75444D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271196767</c:v>
                </c:pt>
                <c:pt idx="1">
                  <c:v>179318701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CB-4E6B-95DC-A5A783D8E2BB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314088137</c:v>
                </c:pt>
                <c:pt idx="1">
                  <c:v>332882837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CB-4E6B-95DC-A5A783D8E2BB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53626545</c:v>
                </c:pt>
                <c:pt idx="1">
                  <c:v>81526152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CB-4E6B-95DC-A5A783D8E2BB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C8CE75-F985-4BA0-A9D3-F0A7B2300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790054675</c:v>
                </c:pt>
                <c:pt idx="1">
                  <c:v>484872771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CB-4E6B-95DC-A5A783D8E2BB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217697020</c:v>
                </c:pt>
                <c:pt idx="1">
                  <c:v>473560539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CB-4E6B-95DC-A5A783D8E2BB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CB-4E6B-95DC-A5A783D8E2BB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FCB-4E6B-95DC-A5A783D8E2BB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518730</c:v>
                </c:pt>
                <c:pt idx="1">
                  <c:v>878155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CB-4E6B-95DC-A5A783D8E2BB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51606028</c:v>
                </c:pt>
                <c:pt idx="1">
                  <c:v>69653728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FCB-4E6B-95DC-A5A783D8E2BB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496412511</c:v>
                </c:pt>
                <c:pt idx="1">
                  <c:v>70820144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CB-4E6B-95DC-A5A783D8E2BB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45738120</c:v>
                </c:pt>
                <c:pt idx="1">
                  <c:v>13250211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CB-4E6B-95DC-A5A783D8E2BB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63066825</c:v>
                </c:pt>
                <c:pt idx="1">
                  <c:v>28994019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CB-4E6B-95DC-A5A783D8E2BB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1813</c:v>
                </c:pt>
                <c:pt idx="1">
                  <c:v>449938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CB-4E6B-95DC-A5A783D8E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24191816</c:v>
                </c:pt>
                <c:pt idx="1">
                  <c:v>28665974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C-470C-A4A3-B3DB0F45F7D2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3251D1-766B-4A22-93FB-F8CDC14B0A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222483560</c:v>
                </c:pt>
                <c:pt idx="1">
                  <c:v>246372969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9C-470C-A4A3-B3DB0F45F7D2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26673578</c:v>
                </c:pt>
                <c:pt idx="1">
                  <c:v>20890562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9C-470C-A4A3-B3DB0F45F7D2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87F30A-9512-4663-A92B-9FDC3A6BCC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34669913</c:v>
                </c:pt>
                <c:pt idx="1">
                  <c:v>190282651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9C-470C-A4A3-B3DB0F45F7D2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186933-382E-4932-8C96-0392A35499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88796010</c:v>
                </c:pt>
                <c:pt idx="1">
                  <c:v>23066526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9C-470C-A4A3-B3DB0F45F7D2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D37B95-5EFF-45CA-B454-7960B5C7C6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136897379</c:v>
                </c:pt>
                <c:pt idx="1">
                  <c:v>104652370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9C-470C-A4A3-B3DB0F45F7D2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25247894</c:v>
                </c:pt>
                <c:pt idx="1">
                  <c:v>103170940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9C-470C-A4A3-B3DB0F45F7D2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3013360</c:v>
                </c:pt>
                <c:pt idx="1">
                  <c:v>10929372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9C-470C-A4A3-B3DB0F45F7D2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E72CAF-63B8-4F5D-9F02-968BF9F7BA7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413458320</c:v>
                </c:pt>
                <c:pt idx="1">
                  <c:v>284302261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9C-470C-A4A3-B3DB0F45F7D2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130543073</c:v>
                </c:pt>
                <c:pt idx="1">
                  <c:v>101212080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9C-470C-A4A3-B3DB0F45F7D2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5BAF201-A645-46A3-A16E-228B760EEA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123203155</c:v>
                </c:pt>
                <c:pt idx="1">
                  <c:v>155139915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9C-470C-A4A3-B3DB0F45F7D2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22587100</c:v>
                </c:pt>
                <c:pt idx="1">
                  <c:v>39868678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9C-470C-A4A3-B3DB0F45F7D2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04BCF6-8C52-4796-A21B-C0FA70DB89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385236289</c:v>
                </c:pt>
                <c:pt idx="1">
                  <c:v>226356378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49C-470C-A4A3-B3DB0F45F7D2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81088334</c:v>
                </c:pt>
                <c:pt idx="1">
                  <c:v>184359797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9C-470C-A4A3-B3DB0F45F7D2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2298</c:v>
                </c:pt>
                <c:pt idx="1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9C-470C-A4A3-B3DB0F45F7D2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49C-470C-A4A3-B3DB0F45F7D2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411970</c:v>
                </c:pt>
                <c:pt idx="1">
                  <c:v>283360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49C-470C-A4A3-B3DB0F45F7D2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32537940</c:v>
                </c:pt>
                <c:pt idx="1">
                  <c:v>36391692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49C-470C-A4A3-B3DB0F45F7D2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292649967</c:v>
                </c:pt>
                <c:pt idx="1">
                  <c:v>26794238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49C-470C-A4A3-B3DB0F45F7D2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18346858</c:v>
                </c:pt>
                <c:pt idx="1">
                  <c:v>10036491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9C-470C-A4A3-B3DB0F45F7D2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67402841</c:v>
                </c:pt>
                <c:pt idx="1">
                  <c:v>15281551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49C-470C-A4A3-B3DB0F45F7D2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76105</c:v>
                </c:pt>
                <c:pt idx="1">
                  <c:v>257800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49C-470C-A4A3-B3DB0F45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33554022</c:v>
                </c:pt>
                <c:pt idx="1">
                  <c:v>36435339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2-4C9A-B45E-843103F1F894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29EC80C-390D-4F7E-AE0E-0DBDCFD6E8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238756109</c:v>
                </c:pt>
                <c:pt idx="1">
                  <c:v>231487216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2-4C9A-B45E-843103F1F894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26802859</c:v>
                </c:pt>
                <c:pt idx="1">
                  <c:v>9299410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2-4C9A-B45E-843103F1F894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23031017</c:v>
                </c:pt>
                <c:pt idx="1">
                  <c:v>291757801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32-4C9A-B45E-843103F1F894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58927913</c:v>
                </c:pt>
                <c:pt idx="1">
                  <c:v>21876498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32-4C9A-B45E-843103F1F894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EB83A71-816F-4436-8CF0-5EBDFFA9D3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84516161</c:v>
                </c:pt>
                <c:pt idx="1">
                  <c:v>111043929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C9A-B45E-843103F1F894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19292269</c:v>
                </c:pt>
                <c:pt idx="1">
                  <c:v>113437677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32-4C9A-B45E-843103F1F894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3034912</c:v>
                </c:pt>
                <c:pt idx="1">
                  <c:v>11705554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32-4C9A-B45E-843103F1F894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452447280</c:v>
                </c:pt>
                <c:pt idx="1">
                  <c:v>308765278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32-4C9A-B45E-843103F1F894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158109362</c:v>
                </c:pt>
                <c:pt idx="1">
                  <c:v>73845157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32-4C9A-B45E-843103F1F894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A62C83-E4F4-477A-9117-95293A1AE6E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107827077</c:v>
                </c:pt>
                <c:pt idx="1">
                  <c:v>149893671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32-4C9A-B45E-843103F1F894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13511677</c:v>
                </c:pt>
                <c:pt idx="1">
                  <c:v>42915820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32-4C9A-B45E-843103F1F894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222750550</c:v>
                </c:pt>
                <c:pt idx="1">
                  <c:v>174925962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332-4C9A-B45E-843103F1F894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A0D670-BE18-480F-A662-965B272E4F9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51316323</c:v>
                </c:pt>
                <c:pt idx="1">
                  <c:v>120778685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332-4C9A-B45E-843103F1F894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32-4C9A-B45E-843103F1F894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32-4C9A-B45E-843103F1F894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683306</c:v>
                </c:pt>
                <c:pt idx="1">
                  <c:v>893875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32-4C9A-B45E-843103F1F894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35503730</c:v>
                </c:pt>
                <c:pt idx="1">
                  <c:v>32320134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32-4C9A-B45E-843103F1F894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216757766</c:v>
                </c:pt>
                <c:pt idx="1">
                  <c:v>21176716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332-4C9A-B45E-843103F1F894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7359390</c:v>
                </c:pt>
                <c:pt idx="1">
                  <c:v>6136065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32-4C9A-B45E-843103F1F894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38957717</c:v>
                </c:pt>
                <c:pt idx="1">
                  <c:v>12692693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32-4C9A-B45E-843103F1F894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0</c:v>
                </c:pt>
                <c:pt idx="1">
                  <c:v>90650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32-4C9A-B45E-843103F1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14971644</c:v>
                </c:pt>
                <c:pt idx="1">
                  <c:v>11375854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2-415E-941F-1E7ED6641DE4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103427527</c:v>
                </c:pt>
                <c:pt idx="1">
                  <c:v>109249372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2-415E-941F-1E7ED6641DE4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15898424</c:v>
                </c:pt>
                <c:pt idx="1">
                  <c:v>3963823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D2-415E-941F-1E7ED6641DE4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layout>
                <c:manualLayout>
                  <c:x val="-8.4662979386066779E-17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7200A322-A33A-4C68-A43E-95CD106E9B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23590432</c:v>
                </c:pt>
                <c:pt idx="1">
                  <c:v>120408127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2-415E-941F-1E7ED6641DE4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DB75FD-252B-48FC-B7F2-A6AA061450F0}" type="SERIESNAME">
                      <a:rPr lang="ja-JP" altLang="en-US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4D2-415E-941F-1E7ED6641D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53587805</c:v>
                </c:pt>
                <c:pt idx="1">
                  <c:v>9594237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D2-415E-941F-1E7ED6641DE4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41859907</c:v>
                </c:pt>
                <c:pt idx="1">
                  <c:v>46451596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D2-415E-941F-1E7ED6641DE4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13255398</c:v>
                </c:pt>
                <c:pt idx="1">
                  <c:v>34748564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D2-415E-941F-1E7ED6641DE4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524090</c:v>
                </c:pt>
                <c:pt idx="1">
                  <c:v>2413218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D2-415E-941F-1E7ED6641DE4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324191414</c:v>
                </c:pt>
                <c:pt idx="1">
                  <c:v>117122912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D2-415E-941F-1E7ED6641DE4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E-43A4-A88E-6F7E9666D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70422900</c:v>
                </c:pt>
                <c:pt idx="1">
                  <c:v>40164980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D2-415E-941F-1E7ED6641DE4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F4210F-7CAC-4FB6-BD77-EFEF4DD4D6E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62837853</c:v>
                </c:pt>
                <c:pt idx="1">
                  <c:v>62545290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D2-415E-941F-1E7ED6641DE4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14467120</c:v>
                </c:pt>
                <c:pt idx="1">
                  <c:v>17790864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D2-415E-941F-1E7ED6641DE4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90E207-68EF-4DFE-884C-3E6701752B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146424152</c:v>
                </c:pt>
                <c:pt idx="1">
                  <c:v>80302807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D2-415E-941F-1E7ED6641DE4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60016055</c:v>
                </c:pt>
                <c:pt idx="1">
                  <c:v>103465539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D2-415E-941F-1E7ED6641DE4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D2-415E-941F-1E7ED6641DE4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4D2-415E-941F-1E7ED6641DE4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25165</c:v>
                </c:pt>
                <c:pt idx="1">
                  <c:v>2958438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D2-415E-941F-1E7ED6641DE4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31234983</c:v>
                </c:pt>
                <c:pt idx="1">
                  <c:v>13049327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4D2-415E-941F-1E7ED6641DE4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119263323</c:v>
                </c:pt>
                <c:pt idx="1">
                  <c:v>13904022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4D2-415E-941F-1E7ED6641DE4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3588919</c:v>
                </c:pt>
                <c:pt idx="1">
                  <c:v>2978464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4D2-415E-941F-1E7ED6641DE4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28917927</c:v>
                </c:pt>
                <c:pt idx="1">
                  <c:v>5420847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4D2-415E-941F-1E7ED6641DE4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642</c:v>
                </c:pt>
                <c:pt idx="1">
                  <c:v>86069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4D2-415E-941F-1E7ED6641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13469891</c:v>
                </c:pt>
                <c:pt idx="1">
                  <c:v>17691698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4-42D1-8A9C-6131FFD91E03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9E1326-04E0-459B-B8B0-4A4668821F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141587768</c:v>
                </c:pt>
                <c:pt idx="1">
                  <c:v>132499425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4-42D1-8A9C-6131FFD91E03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18929157</c:v>
                </c:pt>
                <c:pt idx="1">
                  <c:v>16259834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44-42D1-8A9C-6131FFD91E03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ADCD681-681E-46FF-AA18-286014CC4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10518150</c:v>
                </c:pt>
                <c:pt idx="1">
                  <c:v>121985889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44-42D1-8A9C-6131FFD91E03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83FC57-B0F0-485E-8BD9-4EA232179A4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89884663</c:v>
                </c:pt>
                <c:pt idx="1">
                  <c:v>18922214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44-42D1-8A9C-6131FFD91E03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137F2D6-D82A-4E94-8269-73008C7D58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59276657</c:v>
                </c:pt>
                <c:pt idx="1">
                  <c:v>75195737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44-42D1-8A9C-6131FFD91E03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4762903</c:v>
                </c:pt>
                <c:pt idx="1">
                  <c:v>81047598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44-42D1-8A9C-6131FFD91E03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2053642</c:v>
                </c:pt>
                <c:pt idx="1">
                  <c:v>6333698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44-42D1-8A9C-6131FFD91E03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CC205E-EB7B-4CA7-9AAD-7EDC5F0F78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314901170</c:v>
                </c:pt>
                <c:pt idx="1">
                  <c:v>201138584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44-42D1-8A9C-6131FFD91E03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1A3DEFC-CBC2-4C6C-AD44-B43FF90BCC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89569018</c:v>
                </c:pt>
                <c:pt idx="1">
                  <c:v>47588531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44-42D1-8A9C-6131FFD91E03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03BD51-4542-4728-9D8C-F996518648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87241295</c:v>
                </c:pt>
                <c:pt idx="1">
                  <c:v>96886452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44-42D1-8A9C-6131FFD91E03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22202499</c:v>
                </c:pt>
                <c:pt idx="1">
                  <c:v>26821275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44-42D1-8A9C-6131FFD91E03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EF06A59-EE17-4191-9D64-98B9D60E46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208923486</c:v>
                </c:pt>
                <c:pt idx="1">
                  <c:v>162305898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44-42D1-8A9C-6131FFD91E03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DD288CF-9097-4080-960B-45AEEC7B87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57725889</c:v>
                </c:pt>
                <c:pt idx="1">
                  <c:v>136800639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44-42D1-8A9C-6131FFD91E03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644-42D1-8A9C-6131FFD91E03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644-42D1-8A9C-6131FFD91E03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21041</c:v>
                </c:pt>
                <c:pt idx="1">
                  <c:v>124559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644-42D1-8A9C-6131FFD91E03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15379121</c:v>
                </c:pt>
                <c:pt idx="1">
                  <c:v>20077429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44-42D1-8A9C-6131FFD91E03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148267366</c:v>
                </c:pt>
                <c:pt idx="1">
                  <c:v>22603406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644-42D1-8A9C-6131FFD91E03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12292042</c:v>
                </c:pt>
                <c:pt idx="1">
                  <c:v>3563849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644-42D1-8A9C-6131FFD91E03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16643412</c:v>
                </c:pt>
                <c:pt idx="1">
                  <c:v>10054234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644-42D1-8A9C-6131FFD91E03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0</c:v>
                </c:pt>
                <c:pt idx="1">
                  <c:v>75873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644-42D1-8A9C-6131FFD9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69174736</c:v>
                </c:pt>
                <c:pt idx="1">
                  <c:v>41781660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5-47CE-88AC-41A11A3E75B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4853E5-7CB7-43BC-B9D8-10E48F2D07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265263452</c:v>
                </c:pt>
                <c:pt idx="1">
                  <c:v>314971737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5-47CE-88AC-41A11A3E75B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43404150</c:v>
                </c:pt>
                <c:pt idx="1">
                  <c:v>30788485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5-47CE-88AC-41A11A3E75B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798FC7-0945-48B7-96BA-D46BD2034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59207913</c:v>
                </c:pt>
                <c:pt idx="1">
                  <c:v>334549051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85-47CE-88AC-41A11A3E75B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655EDC-B983-4A50-904D-FFB73AFA3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255266311</c:v>
                </c:pt>
                <c:pt idx="1">
                  <c:v>37945296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85-47CE-88AC-41A11A3E75B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FF03251-8DF6-453E-9451-8E35365B1E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197791288</c:v>
                </c:pt>
                <c:pt idx="1">
                  <c:v>161734570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85-47CE-88AC-41A11A3E75B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26582545</c:v>
                </c:pt>
                <c:pt idx="1">
                  <c:v>225508101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85-47CE-88AC-41A11A3E75B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7669093</c:v>
                </c:pt>
                <c:pt idx="1">
                  <c:v>13187823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85-47CE-88AC-41A11A3E75B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CF0C50-C127-4D13-9E97-28699F679E5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618352870</c:v>
                </c:pt>
                <c:pt idx="1">
                  <c:v>410093812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85-47CE-88AC-41A11A3E75B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5A6CC3-1D50-45E7-8FCB-B3AD4849A7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231757264</c:v>
                </c:pt>
                <c:pt idx="1">
                  <c:v>115202031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85-47CE-88AC-41A11A3E75B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C83760C-665A-420F-A5B3-971B6023D81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161368367</c:v>
                </c:pt>
                <c:pt idx="1">
                  <c:v>226707111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85-47CE-88AC-41A11A3E75B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32959794</c:v>
                </c:pt>
                <c:pt idx="1">
                  <c:v>49452272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A85-47CE-88AC-41A11A3E75B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C137115-61A1-4C6F-8CCC-079A40BDF3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451102423</c:v>
                </c:pt>
                <c:pt idx="1">
                  <c:v>304028680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A85-47CE-88AC-41A11A3E75B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CCFCA7-0938-4273-9229-7E8186C985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174697256</c:v>
                </c:pt>
                <c:pt idx="1">
                  <c:v>252989693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5-47CE-88AC-41A11A3E75B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85-47CE-88AC-41A11A3E75B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85-47CE-88AC-41A11A3E75B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185781</c:v>
                </c:pt>
                <c:pt idx="1">
                  <c:v>310221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A85-47CE-88AC-41A11A3E75B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48897941</c:v>
                </c:pt>
                <c:pt idx="1">
                  <c:v>51431128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A85-47CE-88AC-41A11A3E75B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298646412</c:v>
                </c:pt>
                <c:pt idx="1">
                  <c:v>37445049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A85-47CE-88AC-41A11A3E75B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11857606</c:v>
                </c:pt>
                <c:pt idx="1">
                  <c:v>8380294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A85-47CE-88AC-41A11A3E75B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35702368</c:v>
                </c:pt>
                <c:pt idx="1">
                  <c:v>13426440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A85-47CE-88AC-41A11A3E75B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127402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A85-47CE-88AC-41A11A3E7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4979344</c:v>
                </c:pt>
                <c:pt idx="1">
                  <c:v>9249332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A-4D84-85BC-DA5AD075E4D7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608D4F-DCEB-4F95-9F46-C0C1D8372A1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46341469</c:v>
                </c:pt>
                <c:pt idx="1">
                  <c:v>58760657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A-4D84-85BC-DA5AD075E4D7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10583913</c:v>
                </c:pt>
                <c:pt idx="1">
                  <c:v>4051359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8A-4D84-85BC-DA5AD075E4D7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6BAFFE-4D0A-467A-94A5-37110F8225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9249044</c:v>
                </c:pt>
                <c:pt idx="1">
                  <c:v>60536007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8A-4D84-85BC-DA5AD075E4D7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CD7311-73D0-4A7C-A57A-EB9E524E86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23193777</c:v>
                </c:pt>
                <c:pt idx="1">
                  <c:v>7251038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A-4D84-85BC-DA5AD075E4D7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A54F5F-6E9F-4A0D-9692-0B8590342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30447400</c:v>
                </c:pt>
                <c:pt idx="1">
                  <c:v>31495460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8A-4D84-85BC-DA5AD075E4D7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2462767</c:v>
                </c:pt>
                <c:pt idx="1">
                  <c:v>22128787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8A-4D84-85BC-DA5AD075E4D7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95210</c:v>
                </c:pt>
                <c:pt idx="1">
                  <c:v>2400830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8A-4D84-85BC-DA5AD075E4D7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228AAA6-9FC0-4708-8BDB-577676ED31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102483389</c:v>
                </c:pt>
                <c:pt idx="1">
                  <c:v>79071777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8A-4D84-85BC-DA5AD075E4D7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568AF3-7AD6-48D8-8532-8BD2555E81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35464956</c:v>
                </c:pt>
                <c:pt idx="1">
                  <c:v>21357669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8A-4D84-85BC-DA5AD075E4D7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03F5EB-B863-4428-A12B-1F5C974A4FE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40570958</c:v>
                </c:pt>
                <c:pt idx="1">
                  <c:v>48896647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A-4D84-85BC-DA5AD075E4D7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6058288</c:v>
                </c:pt>
                <c:pt idx="1">
                  <c:v>8983908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8A-4D84-85BC-DA5AD075E4D7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48AA738-8BF2-4DFF-BA1D-1CFE65BA85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106687850</c:v>
                </c:pt>
                <c:pt idx="1">
                  <c:v>67324787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8A-4D84-85BC-DA5AD075E4D7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5C14C5-3874-4D39-A06D-DC4C839851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23339436</c:v>
                </c:pt>
                <c:pt idx="1">
                  <c:v>44354898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8A-4D84-85BC-DA5AD075E4D7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8A-4D84-85BC-DA5AD075E4D7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8A-4D84-85BC-DA5AD075E4D7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118778</c:v>
                </c:pt>
                <c:pt idx="1">
                  <c:v>100808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38A-4D84-85BC-DA5AD075E4D7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11647122</c:v>
                </c:pt>
                <c:pt idx="1">
                  <c:v>10135523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8A-4D84-85BC-DA5AD075E4D7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48338523</c:v>
                </c:pt>
                <c:pt idx="1">
                  <c:v>6699564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38A-4D84-85BC-DA5AD075E4D7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2885377</c:v>
                </c:pt>
                <c:pt idx="1">
                  <c:v>1756314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38A-4D84-85BC-DA5AD075E4D7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12632739</c:v>
                </c:pt>
                <c:pt idx="1">
                  <c:v>2873017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8A-4D84-85BC-DA5AD075E4D7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0</c:v>
                </c:pt>
                <c:pt idx="1">
                  <c:v>50462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38A-4D84-85BC-DA5AD075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泉州医療圏!$S$6:$T$6</c:f>
              <c:numCache>
                <c:formatCode>General</c:formatCode>
                <c:ptCount val="2"/>
                <c:pt idx="0">
                  <c:v>1043196882</c:v>
                </c:pt>
                <c:pt idx="1">
                  <c:v>886447193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4-4F60-9976-398EC0608D69}"/>
            </c:ext>
          </c:extLst>
        </c:ser>
        <c:ser>
          <c:idx val="1"/>
          <c:order val="1"/>
          <c:tx>
            <c:strRef>
              <c:f>泉州医療圏!$R$7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3B59AD4-B45B-4DF2-90E7-3C4BAC1D62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泉州医療圏!$S$7:$T$7</c:f>
              <c:numCache>
                <c:formatCode>General</c:formatCode>
                <c:ptCount val="2"/>
                <c:pt idx="0">
                  <c:v>5916574585</c:v>
                </c:pt>
                <c:pt idx="1">
                  <c:v>6195630997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4-4F60-9976-398EC0608D69}"/>
            </c:ext>
          </c:extLst>
        </c:ser>
        <c:ser>
          <c:idx val="2"/>
          <c:order val="2"/>
          <c:tx>
            <c:strRef>
              <c:f>泉州医療圏!$R$8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泉州医療圏!$S$8:$T$8</c:f>
              <c:numCache>
                <c:formatCode>General</c:formatCode>
                <c:ptCount val="2"/>
                <c:pt idx="0">
                  <c:v>1108366308</c:v>
                </c:pt>
                <c:pt idx="1">
                  <c:v>581450688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4-4F60-9976-398EC0608D69}"/>
            </c:ext>
          </c:extLst>
        </c:ser>
        <c:ser>
          <c:idx val="3"/>
          <c:order val="3"/>
          <c:tx>
            <c:strRef>
              <c:f>泉州医療圏!$R$9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4A88499-392A-4362-99FC-9E44D418BE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泉州医療圏!$S$9:$T$9</c:f>
              <c:numCache>
                <c:formatCode>General</c:formatCode>
                <c:ptCount val="2"/>
                <c:pt idx="0">
                  <c:v>1083153953</c:v>
                </c:pt>
                <c:pt idx="1">
                  <c:v>6168243590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4-4F60-9976-398EC0608D69}"/>
            </c:ext>
          </c:extLst>
        </c:ser>
        <c:ser>
          <c:idx val="4"/>
          <c:order val="4"/>
          <c:tx>
            <c:strRef>
              <c:f>泉州医療圏!$R$10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CCF473-92E7-4EFC-9681-8F8217C4C55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泉州医療圏!$S$10:$T$10</c:f>
              <c:numCache>
                <c:formatCode>General</c:formatCode>
                <c:ptCount val="2"/>
                <c:pt idx="0">
                  <c:v>4981019586</c:v>
                </c:pt>
                <c:pt idx="1">
                  <c:v>759005689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4-4F60-9976-398EC0608D69}"/>
            </c:ext>
          </c:extLst>
        </c:ser>
        <c:ser>
          <c:idx val="5"/>
          <c:order val="5"/>
          <c:tx>
            <c:strRef>
              <c:f>泉州医療圏!$R$11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19973F9-2F80-4017-9B99-305C88CEBA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泉州医療圏!$S$11:$T$11</c:f>
              <c:numCache>
                <c:formatCode>General</c:formatCode>
                <c:ptCount val="2"/>
                <c:pt idx="0">
                  <c:v>5430677512</c:v>
                </c:pt>
                <c:pt idx="1">
                  <c:v>3288022453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4-4F60-9976-398EC0608D69}"/>
            </c:ext>
          </c:extLst>
        </c:ser>
        <c:ser>
          <c:idx val="6"/>
          <c:order val="6"/>
          <c:tx>
            <c:strRef>
              <c:f>泉州医療圏!$R$12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泉州医療圏!$S$12:$T$12</c:f>
              <c:numCache>
                <c:formatCode>General</c:formatCode>
                <c:ptCount val="2"/>
                <c:pt idx="0">
                  <c:v>469562276</c:v>
                </c:pt>
                <c:pt idx="1">
                  <c:v>3560859452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4-4F60-9976-398EC0608D69}"/>
            </c:ext>
          </c:extLst>
        </c:ser>
        <c:ser>
          <c:idx val="7"/>
          <c:order val="7"/>
          <c:tx>
            <c:strRef>
              <c:f>泉州医療圏!$R$13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泉州医療圏!$S$13:$T$13</c:f>
              <c:numCache>
                <c:formatCode>General</c:formatCode>
                <c:ptCount val="2"/>
                <c:pt idx="0">
                  <c:v>87487785</c:v>
                </c:pt>
                <c:pt idx="1">
                  <c:v>259678611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4-4F60-9976-398EC0608D69}"/>
            </c:ext>
          </c:extLst>
        </c:ser>
        <c:ser>
          <c:idx val="8"/>
          <c:order val="8"/>
          <c:tx>
            <c:strRef>
              <c:f>泉州医療圏!$R$14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422D41-F7C9-4655-9F8F-0C89B8C95EA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泉州医療圏!$S$14:$T$14</c:f>
              <c:numCache>
                <c:formatCode>General</c:formatCode>
                <c:ptCount val="2"/>
                <c:pt idx="0">
                  <c:v>14645563700</c:v>
                </c:pt>
                <c:pt idx="1">
                  <c:v>8988209712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D44-4F60-9976-398EC0608D69}"/>
            </c:ext>
          </c:extLst>
        </c:ser>
        <c:ser>
          <c:idx val="9"/>
          <c:order val="9"/>
          <c:tx>
            <c:strRef>
              <c:f>泉州医療圏!$R$15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7C574E-0B6D-4A3F-8656-C95BEC18EF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泉州医療圏!$S$15:$T$15</c:f>
              <c:numCache>
                <c:formatCode>General</c:formatCode>
                <c:ptCount val="2"/>
                <c:pt idx="0">
                  <c:v>4511840078</c:v>
                </c:pt>
                <c:pt idx="1">
                  <c:v>2632639508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44-4F60-9976-398EC0608D69}"/>
            </c:ext>
          </c:extLst>
        </c:ser>
        <c:ser>
          <c:idx val="10"/>
          <c:order val="10"/>
          <c:tx>
            <c:strRef>
              <c:f>泉州医療圏!$R$16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6C0E46-549A-49D5-A5DD-F6E015A214B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泉州医療圏!$S$16:$T$16</c:f>
              <c:numCache>
                <c:formatCode>General</c:formatCode>
                <c:ptCount val="2"/>
                <c:pt idx="0">
                  <c:v>3521905650</c:v>
                </c:pt>
                <c:pt idx="1">
                  <c:v>4616153298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D44-4F60-9976-398EC0608D69}"/>
            </c:ext>
          </c:extLst>
        </c:ser>
        <c:ser>
          <c:idx val="11"/>
          <c:order val="11"/>
          <c:tx>
            <c:strRef>
              <c:f>泉州医療圏!$R$17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泉州医療圏!$S$17:$T$17</c:f>
              <c:numCache>
                <c:formatCode>General</c:formatCode>
                <c:ptCount val="2"/>
                <c:pt idx="0">
                  <c:v>639255681</c:v>
                </c:pt>
                <c:pt idx="1">
                  <c:v>1116587920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D44-4F60-9976-398EC0608D69}"/>
            </c:ext>
          </c:extLst>
        </c:ser>
        <c:ser>
          <c:idx val="12"/>
          <c:order val="12"/>
          <c:tx>
            <c:strRef>
              <c:f>泉州医療圏!$R$18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68A92CC-C6CB-48E5-B16A-FF21818B7C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泉州医療圏!$S$18:$T$18</c:f>
              <c:numCache>
                <c:formatCode>General</c:formatCode>
                <c:ptCount val="2"/>
                <c:pt idx="0">
                  <c:v>10015857133</c:v>
                </c:pt>
                <c:pt idx="1">
                  <c:v>6513773032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D44-4F60-9976-398EC0608D69}"/>
            </c:ext>
          </c:extLst>
        </c:ser>
        <c:ser>
          <c:idx val="13"/>
          <c:order val="13"/>
          <c:tx>
            <c:strRef>
              <c:f>泉州医療圏!$R$19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7EFFC8-E39D-42D8-8FAF-4C9A39D4AB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泉州医療圏!$S$19:$T$19</c:f>
              <c:numCache>
                <c:formatCode>General</c:formatCode>
                <c:ptCount val="2"/>
                <c:pt idx="0">
                  <c:v>3087077492</c:v>
                </c:pt>
                <c:pt idx="1">
                  <c:v>5418815535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44-4F60-9976-398EC0608D69}"/>
            </c:ext>
          </c:extLst>
        </c:ser>
        <c:ser>
          <c:idx val="14"/>
          <c:order val="14"/>
          <c:tx>
            <c:strRef>
              <c:f>泉州医療圏!$R$20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泉州医療圏!$S$20:$T$20</c:f>
              <c:numCache>
                <c:formatCode>General</c:formatCode>
                <c:ptCount val="2"/>
                <c:pt idx="0">
                  <c:v>24919</c:v>
                </c:pt>
                <c:pt idx="1">
                  <c:v>70633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D44-4F60-9976-398EC0608D69}"/>
            </c:ext>
          </c:extLst>
        </c:ser>
        <c:ser>
          <c:idx val="15"/>
          <c:order val="15"/>
          <c:tx>
            <c:strRef>
              <c:f>泉州医療圏!$R$21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泉州医療圏!$S$21:$T$21</c:f>
              <c:numCache>
                <c:formatCode>General</c:formatCode>
                <c:ptCount val="2"/>
                <c:pt idx="0">
                  <c:v>24706</c:v>
                </c:pt>
                <c:pt idx="1">
                  <c:v>26795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D44-4F60-9976-398EC0608D69}"/>
            </c:ext>
          </c:extLst>
        </c:ser>
        <c:ser>
          <c:idx val="16"/>
          <c:order val="16"/>
          <c:tx>
            <c:strRef>
              <c:f>泉州医療圏!$R$22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泉州医療圏!$S$22:$T$22</c:f>
              <c:numCache>
                <c:formatCode>General</c:formatCode>
                <c:ptCount val="2"/>
                <c:pt idx="0">
                  <c:v>28286429</c:v>
                </c:pt>
                <c:pt idx="1">
                  <c:v>12213959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D44-4F60-9976-398EC0608D69}"/>
            </c:ext>
          </c:extLst>
        </c:ser>
        <c:ser>
          <c:idx val="17"/>
          <c:order val="17"/>
          <c:tx>
            <c:strRef>
              <c:f>泉州医療圏!$R$23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泉州医療圏!$S$23:$T$23</c:f>
              <c:numCache>
                <c:formatCode>General</c:formatCode>
                <c:ptCount val="2"/>
                <c:pt idx="0">
                  <c:v>1077986265</c:v>
                </c:pt>
                <c:pt idx="1">
                  <c:v>1029459684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44-4F60-9976-398EC0608D69}"/>
            </c:ext>
          </c:extLst>
        </c:ser>
        <c:ser>
          <c:idx val="18"/>
          <c:order val="18"/>
          <c:tx>
            <c:strRef>
              <c:f>泉州医療圏!$R$24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44-4F60-9976-398EC0608D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44-4F60-9976-398EC0608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泉州医療圏!$S$24:$T$24</c:f>
              <c:numCache>
                <c:formatCode>General</c:formatCode>
                <c:ptCount val="2"/>
                <c:pt idx="0">
                  <c:v>7486305511</c:v>
                </c:pt>
                <c:pt idx="1">
                  <c:v>805185189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D44-4F60-9976-398EC0608D69}"/>
            </c:ext>
          </c:extLst>
        </c:ser>
        <c:ser>
          <c:idx val="19"/>
          <c:order val="19"/>
          <c:tx>
            <c:strRef>
              <c:f>泉州医療圏!$R$25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泉州医療圏!$S$25:$T$25</c:f>
              <c:numCache>
                <c:formatCode>General</c:formatCode>
                <c:ptCount val="2"/>
                <c:pt idx="0">
                  <c:v>526825580</c:v>
                </c:pt>
                <c:pt idx="1">
                  <c:v>183436840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44-4F60-9976-398EC0608D69}"/>
            </c:ext>
          </c:extLst>
        </c:ser>
        <c:ser>
          <c:idx val="20"/>
          <c:order val="20"/>
          <c:tx>
            <c:strRef>
              <c:f>泉州医療圏!$R$26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泉州医療圏!$S$26:$T$26</c:f>
              <c:numCache>
                <c:formatCode>General</c:formatCode>
                <c:ptCount val="2"/>
                <c:pt idx="0">
                  <c:v>994353771</c:v>
                </c:pt>
                <c:pt idx="1">
                  <c:v>365404277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D44-4F60-9976-398EC0608D69}"/>
            </c:ext>
          </c:extLst>
        </c:ser>
        <c:ser>
          <c:idx val="21"/>
          <c:order val="21"/>
          <c:tx>
            <c:strRef>
              <c:f>泉州医療圏!$R$27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泉州医療圏!$S$27:$T$27</c:f>
              <c:numCache>
                <c:formatCode>General</c:formatCode>
                <c:ptCount val="2"/>
                <c:pt idx="0">
                  <c:v>995848</c:v>
                </c:pt>
                <c:pt idx="1">
                  <c:v>3221795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D44-4F60-9976-398EC060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20892315</c:v>
                </c:pt>
                <c:pt idx="1">
                  <c:v>34335303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2-4A2E-895A-7853E160B764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6F06B5-EA1F-4D52-A43E-E9868B100E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162525602</c:v>
                </c:pt>
                <c:pt idx="1">
                  <c:v>199972554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2-4A2E-895A-7853E160B764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14366112</c:v>
                </c:pt>
                <c:pt idx="1">
                  <c:v>4834308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2-4A2E-895A-7853E160B764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19A8B42-1F72-4076-8AC4-5297CC58F6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24691620</c:v>
                </c:pt>
                <c:pt idx="1">
                  <c:v>155104114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2-4A2E-895A-7853E160B764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0AB29D-6492-497E-B4FD-21FD9B74D1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154002047</c:v>
                </c:pt>
                <c:pt idx="1">
                  <c:v>17480194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2-4A2E-895A-7853E160B764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57DFDC0-70AF-43A0-BA34-2CF6BA610C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130007585</c:v>
                </c:pt>
                <c:pt idx="1">
                  <c:v>68755638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92-4A2E-895A-7853E160B764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20596545</c:v>
                </c:pt>
                <c:pt idx="1">
                  <c:v>87346852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2-4A2E-895A-7853E160B764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3233049</c:v>
                </c:pt>
                <c:pt idx="1">
                  <c:v>11237694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92-4A2E-895A-7853E160B764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379381976</c:v>
                </c:pt>
                <c:pt idx="1">
                  <c:v>245230148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92-4A2E-895A-7853E160B764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E652C9-B288-40ED-B6E1-F3F162A066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111933672</c:v>
                </c:pt>
                <c:pt idx="1">
                  <c:v>58115582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792-4A2E-895A-7853E160B764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142C3E-9720-41BE-B31B-CCAB5A692A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95782485</c:v>
                </c:pt>
                <c:pt idx="1">
                  <c:v>127705313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792-4A2E-895A-7853E160B764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12380914</c:v>
                </c:pt>
                <c:pt idx="1">
                  <c:v>34860432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792-4A2E-895A-7853E160B764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A3225F-2034-46C9-AC28-08A41D8C29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298070686</c:v>
                </c:pt>
                <c:pt idx="1">
                  <c:v>186340009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92-4A2E-895A-7853E160B764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2FC850-CFD7-4D81-8384-30A95BE4AB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59982945</c:v>
                </c:pt>
                <c:pt idx="1">
                  <c:v>136381680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792-4A2E-895A-7853E160B764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792-4A2E-895A-7853E160B764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792-4A2E-895A-7853E160B764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1559635</c:v>
                </c:pt>
                <c:pt idx="1">
                  <c:v>298719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792-4A2E-895A-7853E160B764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41806307</c:v>
                </c:pt>
                <c:pt idx="1">
                  <c:v>28248187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792-4A2E-895A-7853E160B764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269492731</c:v>
                </c:pt>
                <c:pt idx="1">
                  <c:v>30100721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792-4A2E-895A-7853E160B764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18116813</c:v>
                </c:pt>
                <c:pt idx="1">
                  <c:v>5933079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792-4A2E-895A-7853E160B764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28060411</c:v>
                </c:pt>
                <c:pt idx="1">
                  <c:v>9674696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792-4A2E-895A-7853E160B764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792-4A2E-895A-7853E160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19238832</c:v>
                </c:pt>
                <c:pt idx="1">
                  <c:v>16507507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2-4DAC-AB08-23E3FB0FFB9D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4DAB15-3E3E-4AEA-8764-B1D22A60919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100603881</c:v>
                </c:pt>
                <c:pt idx="1">
                  <c:v>95618573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2-4DAC-AB08-23E3FB0FFB9D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19600444</c:v>
                </c:pt>
                <c:pt idx="1">
                  <c:v>6708767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2-4DAC-AB08-23E3FB0FFB9D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A3CB0B-79FC-4039-B28D-75D1D86130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15185784</c:v>
                </c:pt>
                <c:pt idx="1">
                  <c:v>86208674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A2-4DAC-AB08-23E3FB0FFB9D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DC8354-5591-4712-B767-AD32F01C0CF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23550105</c:v>
                </c:pt>
                <c:pt idx="1">
                  <c:v>10146731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A2-4DAC-AB08-23E3FB0FFB9D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062766-D097-487A-BAEA-42857D397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41682279</c:v>
                </c:pt>
                <c:pt idx="1">
                  <c:v>43366738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A2-4DAC-AB08-23E3FB0FFB9D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13768420</c:v>
                </c:pt>
                <c:pt idx="1">
                  <c:v>39389870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A2-4DAC-AB08-23E3FB0FFB9D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532518</c:v>
                </c:pt>
                <c:pt idx="1">
                  <c:v>4453952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A2-4DAC-AB08-23E3FB0FFB9D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FC7EEE-9AE3-4218-8873-53B9194D9F5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162543049</c:v>
                </c:pt>
                <c:pt idx="1">
                  <c:v>136790614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A2-4DAC-AB08-23E3FB0FFB9D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AA09A73-53ED-4648-89A8-D86614BD01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72054566</c:v>
                </c:pt>
                <c:pt idx="1">
                  <c:v>43159289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A2-4DAC-AB08-23E3FB0FFB9D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2502C74-35FF-46C7-9658-BB7DDDFDA3E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44290721</c:v>
                </c:pt>
                <c:pt idx="1">
                  <c:v>72056259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A2-4DAC-AB08-23E3FB0FFB9D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6690884</c:v>
                </c:pt>
                <c:pt idx="1">
                  <c:v>19951006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A2-4DAC-AB08-23E3FB0FFB9D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646350-7D27-4ED2-BCE1-94ADE4D8D4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104621657</c:v>
                </c:pt>
                <c:pt idx="1">
                  <c:v>94271334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A2-4DAC-AB08-23E3FB0FFB9D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46599608</c:v>
                </c:pt>
                <c:pt idx="1">
                  <c:v>57843105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A2-4DAC-AB08-23E3FB0FFB9D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A2-4DAC-AB08-23E3FB0FFB9D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A2-4DAC-AB08-23E3FB0FFB9D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0</c:v>
                </c:pt>
                <c:pt idx="1">
                  <c:v>286177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EA2-4DAC-AB08-23E3FB0FFB9D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16580502</c:v>
                </c:pt>
                <c:pt idx="1">
                  <c:v>14935510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A2-4DAC-AB08-23E3FB0FFB9D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89473221</c:v>
                </c:pt>
                <c:pt idx="1">
                  <c:v>8882400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EA2-4DAC-AB08-23E3FB0FFB9D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10491396</c:v>
                </c:pt>
                <c:pt idx="1">
                  <c:v>2543412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EA2-4DAC-AB08-23E3FB0FFB9D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32082463</c:v>
                </c:pt>
                <c:pt idx="1">
                  <c:v>4086825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2-4DAC-AB08-23E3FB0FFB9D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0</c:v>
                </c:pt>
                <c:pt idx="1">
                  <c:v>31653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EA2-4DAC-AB08-23E3FB0FF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20174492</c:v>
                </c:pt>
                <c:pt idx="1">
                  <c:v>22671985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351-B2EE-3844AE4FBD18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EF26BE-10A7-488A-88CC-0DDCE76719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158022357</c:v>
                </c:pt>
                <c:pt idx="1">
                  <c:v>165161526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E1-4351-B2EE-3844AE4FBD18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13580218</c:v>
                </c:pt>
                <c:pt idx="1">
                  <c:v>7337242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E1-4351-B2EE-3844AE4FBD18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8A7265-5341-4816-A9AA-BA53221DE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23722683</c:v>
                </c:pt>
                <c:pt idx="1">
                  <c:v>129370552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E1-4351-B2EE-3844AE4FBD18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6D8CDA-419D-4AB8-819F-AE7533360A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22046818</c:v>
                </c:pt>
                <c:pt idx="1">
                  <c:v>12591097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E1-4351-B2EE-3844AE4FBD18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0BF792-8363-4781-9139-669FE506DB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38698520</c:v>
                </c:pt>
                <c:pt idx="1">
                  <c:v>61914669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E1-4351-B2EE-3844AE4FBD18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30196643</c:v>
                </c:pt>
                <c:pt idx="1">
                  <c:v>59105503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E1-4351-B2EE-3844AE4FBD18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1794325</c:v>
                </c:pt>
                <c:pt idx="1">
                  <c:v>4108700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E1-4351-B2EE-3844AE4FBD18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81F57E-0F46-4000-AA56-CAADDCAD9D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261460142</c:v>
                </c:pt>
                <c:pt idx="1">
                  <c:v>178097705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E1-4351-B2EE-3844AE4FBD18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18B9D3B-955A-40BB-9940-9E22C38DD4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88087727</c:v>
                </c:pt>
                <c:pt idx="1">
                  <c:v>53590131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E1-4351-B2EE-3844AE4FBD18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D5E27-FBA2-44D0-821B-124C1FB9E8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68593626</c:v>
                </c:pt>
                <c:pt idx="1">
                  <c:v>97189008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E1-4351-B2EE-3844AE4FBD18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6925434</c:v>
                </c:pt>
                <c:pt idx="1">
                  <c:v>25375232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E1-4351-B2EE-3844AE4FBD18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44C08B-3734-402A-873F-3C140040AA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137685955</c:v>
                </c:pt>
                <c:pt idx="1">
                  <c:v>141184167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E1-4351-B2EE-3844AE4FBD18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63756480</c:v>
                </c:pt>
                <c:pt idx="1">
                  <c:v>99691844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E1-4351-B2EE-3844AE4FBD18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E1-4351-B2EE-3844AE4FBD18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E1-4351-B2EE-3844AE4FBD18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305238</c:v>
                </c:pt>
                <c:pt idx="1">
                  <c:v>199331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E1-4351-B2EE-3844AE4FBD18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18831261</c:v>
                </c:pt>
                <c:pt idx="1">
                  <c:v>20735236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E1-4351-B2EE-3844AE4FBD18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136437316</c:v>
                </c:pt>
                <c:pt idx="1">
                  <c:v>19828416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E1-4351-B2EE-3844AE4FBD18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4309697</c:v>
                </c:pt>
                <c:pt idx="1">
                  <c:v>4012024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E1-4351-B2EE-3844AE4FBD18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29301168</c:v>
                </c:pt>
                <c:pt idx="1">
                  <c:v>9288950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E1-4351-B2EE-3844AE4FBD18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148651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E1-4351-B2EE-3844AE4F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11440957</c:v>
                </c:pt>
                <c:pt idx="1">
                  <c:v>8185922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60D-9D3D-FC1F6E5172B2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C1D328-3743-4F8A-B0D4-5F4AEE208F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68319694</c:v>
                </c:pt>
                <c:pt idx="1">
                  <c:v>66157951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5-460D-9D3D-FC1F6E5172B2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17222553</c:v>
                </c:pt>
                <c:pt idx="1">
                  <c:v>3938234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5-460D-9D3D-FC1F6E5172B2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85EA8FA-5E30-451B-B94F-495F8E318A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9915830</c:v>
                </c:pt>
                <c:pt idx="1">
                  <c:v>55317814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E5-460D-9D3D-FC1F6E5172B2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7BB424-A6B1-46D3-B778-372BAE1664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23291555</c:v>
                </c:pt>
                <c:pt idx="1">
                  <c:v>7007910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E5-460D-9D3D-FC1F6E5172B2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28729109</c:v>
                </c:pt>
                <c:pt idx="1">
                  <c:v>25144974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E5-460D-9D3D-FC1F6E5172B2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5939511</c:v>
                </c:pt>
                <c:pt idx="1">
                  <c:v>38242299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E5-460D-9D3D-FC1F6E5172B2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124185</c:v>
                </c:pt>
                <c:pt idx="1">
                  <c:v>1221841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E5-460D-9D3D-FC1F6E5172B2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F4E05A-1529-4874-ABBC-47D7EADE6E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148536145</c:v>
                </c:pt>
                <c:pt idx="1">
                  <c:v>82382905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E5-460D-9D3D-FC1F6E5172B2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CCC714-2512-4817-9FFC-E7A6AB8D1C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58243949</c:v>
                </c:pt>
                <c:pt idx="1">
                  <c:v>24608848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E5-460D-9D3D-FC1F6E5172B2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18D91A-8BA9-4D27-A9F9-7DEEBEDAB84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37074109</c:v>
                </c:pt>
                <c:pt idx="1">
                  <c:v>42223022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E5-460D-9D3D-FC1F6E5172B2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14592235</c:v>
                </c:pt>
                <c:pt idx="1">
                  <c:v>11181873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E5-460D-9D3D-FC1F6E5172B2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AE06C2-3758-4ED0-A306-B07C738668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89816442</c:v>
                </c:pt>
                <c:pt idx="1">
                  <c:v>57267466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E5-460D-9D3D-FC1F6E5172B2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29132864</c:v>
                </c:pt>
                <c:pt idx="1">
                  <c:v>73170245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E5-460D-9D3D-FC1F6E5172B2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E5-460D-9D3D-FC1F6E5172B2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E5-460D-9D3D-FC1F6E5172B2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21574</c:v>
                </c:pt>
                <c:pt idx="1">
                  <c:v>149530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FE5-460D-9D3D-FC1F6E5172B2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12272258</c:v>
                </c:pt>
                <c:pt idx="1">
                  <c:v>6895312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E5-460D-9D3D-FC1F6E5172B2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69295286</c:v>
                </c:pt>
                <c:pt idx="1">
                  <c:v>10405489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FE5-460D-9D3D-FC1F6E5172B2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4174583</c:v>
                </c:pt>
                <c:pt idx="1">
                  <c:v>1549606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E5-460D-9D3D-FC1F6E5172B2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10198501</c:v>
                </c:pt>
                <c:pt idx="1">
                  <c:v>2984995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FE5-460D-9D3D-FC1F6E5172B2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0</c:v>
                </c:pt>
                <c:pt idx="1">
                  <c:v>121064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FE5-460D-9D3D-FC1F6E51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大阪市医療圏!$S$6:$T$6</c:f>
              <c:numCache>
                <c:formatCode>General</c:formatCode>
                <c:ptCount val="2"/>
                <c:pt idx="0">
                  <c:v>2994597186</c:v>
                </c:pt>
                <c:pt idx="1">
                  <c:v>2768639224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8-4B70-BB8B-802ED1EADDA1}"/>
            </c:ext>
          </c:extLst>
        </c:ser>
        <c:ser>
          <c:idx val="1"/>
          <c:order val="1"/>
          <c:tx>
            <c:strRef>
              <c:f>大阪市医療圏!$R$7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D1DB324-F8DE-4B00-9B88-73C5FC047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大阪市医療圏!$S$7:$T$7</c:f>
              <c:numCache>
                <c:formatCode>General</c:formatCode>
                <c:ptCount val="2"/>
                <c:pt idx="0">
                  <c:v>17407125948</c:v>
                </c:pt>
                <c:pt idx="1">
                  <c:v>16958467981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8-4B70-BB8B-802ED1EADDA1}"/>
            </c:ext>
          </c:extLst>
        </c:ser>
        <c:ser>
          <c:idx val="2"/>
          <c:order val="2"/>
          <c:tx>
            <c:strRef>
              <c:f>大阪市医療圏!$R$8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大阪市医療圏!$S$8:$T$8</c:f>
              <c:numCache>
                <c:formatCode>General</c:formatCode>
                <c:ptCount val="2"/>
                <c:pt idx="0">
                  <c:v>2754846702</c:v>
                </c:pt>
                <c:pt idx="1">
                  <c:v>1190032935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28-4B70-BB8B-802ED1EADDA1}"/>
            </c:ext>
          </c:extLst>
        </c:ser>
        <c:ser>
          <c:idx val="3"/>
          <c:order val="3"/>
          <c:tx>
            <c:strRef>
              <c:f>大阪市医療圏!$R$9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B9D87D-613A-4D80-AA8C-417D5E1760B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大阪市医療圏!$S$9:$T$9</c:f>
              <c:numCache>
                <c:formatCode>General</c:formatCode>
                <c:ptCount val="2"/>
                <c:pt idx="0">
                  <c:v>3368656838</c:v>
                </c:pt>
                <c:pt idx="1">
                  <c:v>19462034312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28-4B70-BB8B-802ED1EADDA1}"/>
            </c:ext>
          </c:extLst>
        </c:ser>
        <c:ser>
          <c:idx val="4"/>
          <c:order val="4"/>
          <c:tx>
            <c:strRef>
              <c:f>大阪市医療圏!$R$10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90B11A8-FBDC-4C1F-B23E-38AB7BAD21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大阪市医療圏!$S$10:$T$10</c:f>
              <c:numCache>
                <c:formatCode>General</c:formatCode>
                <c:ptCount val="2"/>
                <c:pt idx="0">
                  <c:v>4911489130</c:v>
                </c:pt>
                <c:pt idx="1">
                  <c:v>2114112522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28-4B70-BB8B-802ED1EADDA1}"/>
            </c:ext>
          </c:extLst>
        </c:ser>
        <c:ser>
          <c:idx val="5"/>
          <c:order val="5"/>
          <c:tx>
            <c:strRef>
              <c:f>大阪市医療圏!$R$11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640480-03CB-425B-A547-C6CE073281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大阪市医療圏!$S$11:$T$11</c:f>
              <c:numCache>
                <c:formatCode>General</c:formatCode>
                <c:ptCount val="2"/>
                <c:pt idx="0">
                  <c:v>7808003940</c:v>
                </c:pt>
                <c:pt idx="1">
                  <c:v>9298788461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28-4B70-BB8B-802ED1EADDA1}"/>
            </c:ext>
          </c:extLst>
        </c:ser>
        <c:ser>
          <c:idx val="6"/>
          <c:order val="6"/>
          <c:tx>
            <c:strRef>
              <c:f>大阪市医療圏!$R$12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大阪市医療圏!$S$12:$T$12</c:f>
              <c:numCache>
                <c:formatCode>General</c:formatCode>
                <c:ptCount val="2"/>
                <c:pt idx="0">
                  <c:v>1843749863</c:v>
                </c:pt>
                <c:pt idx="1">
                  <c:v>9544051192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28-4B70-BB8B-802ED1EADDA1}"/>
            </c:ext>
          </c:extLst>
        </c:ser>
        <c:ser>
          <c:idx val="7"/>
          <c:order val="7"/>
          <c:tx>
            <c:strRef>
              <c:f>大阪市医療圏!$R$13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大阪市医療圏!$S$13:$T$13</c:f>
              <c:numCache>
                <c:formatCode>General</c:formatCode>
                <c:ptCount val="2"/>
                <c:pt idx="0">
                  <c:v>249993264</c:v>
                </c:pt>
                <c:pt idx="1">
                  <c:v>812066838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28-4B70-BB8B-802ED1EADDA1}"/>
            </c:ext>
          </c:extLst>
        </c:ser>
        <c:ser>
          <c:idx val="8"/>
          <c:order val="8"/>
          <c:tx>
            <c:strRef>
              <c:f>大阪市医療圏!$R$14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CD5DEB-F82C-4034-B787-E9FF410FB50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大阪市医療圏!$S$14:$T$14</c:f>
              <c:numCache>
                <c:formatCode>General</c:formatCode>
                <c:ptCount val="2"/>
                <c:pt idx="0">
                  <c:v>35328098671</c:v>
                </c:pt>
                <c:pt idx="1">
                  <c:v>25856049204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28-4B70-BB8B-802ED1EADDA1}"/>
            </c:ext>
          </c:extLst>
        </c:ser>
        <c:ser>
          <c:idx val="9"/>
          <c:order val="9"/>
          <c:tx>
            <c:strRef>
              <c:f>大阪市医療圏!$R$15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1C5F23-B350-4FAA-99C3-FD5446230A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大阪市医療圏!$S$15:$T$15</c:f>
              <c:numCache>
                <c:formatCode>General</c:formatCode>
                <c:ptCount val="2"/>
                <c:pt idx="0">
                  <c:v>12800220360</c:v>
                </c:pt>
                <c:pt idx="1">
                  <c:v>7957634468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28-4B70-BB8B-802ED1EADDA1}"/>
            </c:ext>
          </c:extLst>
        </c:ser>
        <c:ser>
          <c:idx val="10"/>
          <c:order val="10"/>
          <c:tx>
            <c:strRef>
              <c:f>大阪市医療圏!$R$16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8332F4-EA72-485C-AC99-ACB161205A2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大阪市医療圏!$S$16:$T$16</c:f>
              <c:numCache>
                <c:formatCode>General</c:formatCode>
                <c:ptCount val="2"/>
                <c:pt idx="0">
                  <c:v>10083225941</c:v>
                </c:pt>
                <c:pt idx="1">
                  <c:v>13537840492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28-4B70-BB8B-802ED1EADDA1}"/>
            </c:ext>
          </c:extLst>
        </c:ser>
        <c:ser>
          <c:idx val="11"/>
          <c:order val="11"/>
          <c:tx>
            <c:strRef>
              <c:f>大阪市医療圏!$R$17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大阪市医療圏!$S$17:$T$17</c:f>
              <c:numCache>
                <c:formatCode>General</c:formatCode>
                <c:ptCount val="2"/>
                <c:pt idx="0">
                  <c:v>2056200423</c:v>
                </c:pt>
                <c:pt idx="1">
                  <c:v>3541911820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28-4B70-BB8B-802ED1EADDA1}"/>
            </c:ext>
          </c:extLst>
        </c:ser>
        <c:ser>
          <c:idx val="12"/>
          <c:order val="12"/>
          <c:tx>
            <c:strRef>
              <c:f>大阪市医療圏!$R$18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247D4B-1BB3-4BB0-ADE8-BF4B107900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大阪市医療圏!$S$18:$T$18</c:f>
              <c:numCache>
                <c:formatCode>General</c:formatCode>
                <c:ptCount val="2"/>
                <c:pt idx="0">
                  <c:v>21819652697</c:v>
                </c:pt>
                <c:pt idx="1">
                  <c:v>21426263938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28-4B70-BB8B-802ED1EADDA1}"/>
            </c:ext>
          </c:extLst>
        </c:ser>
        <c:ser>
          <c:idx val="13"/>
          <c:order val="13"/>
          <c:tx>
            <c:strRef>
              <c:f>大阪市医療圏!$R$19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56F83FC-BAD9-46E7-BDCF-A70203EDA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大阪市医療圏!$S$19:$T$19</c:f>
              <c:numCache>
                <c:formatCode>General</c:formatCode>
                <c:ptCount val="2"/>
                <c:pt idx="0">
                  <c:v>8301319343</c:v>
                </c:pt>
                <c:pt idx="1">
                  <c:v>16861128941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28-4B70-BB8B-802ED1EADDA1}"/>
            </c:ext>
          </c:extLst>
        </c:ser>
        <c:ser>
          <c:idx val="14"/>
          <c:order val="14"/>
          <c:tx>
            <c:strRef>
              <c:f>大阪市医療圏!$R$20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大阪市医療圏!$S$20:$T$20</c:f>
              <c:numCache>
                <c:formatCode>General</c:formatCode>
                <c:ptCount val="2"/>
                <c:pt idx="0">
                  <c:v>114475</c:v>
                </c:pt>
                <c:pt idx="1">
                  <c:v>877750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28-4B70-BB8B-802ED1EADDA1}"/>
            </c:ext>
          </c:extLst>
        </c:ser>
        <c:ser>
          <c:idx val="15"/>
          <c:order val="15"/>
          <c:tx>
            <c:strRef>
              <c:f>大阪市医療圏!$R$21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大阪市医療圏!$S$21:$T$21</c:f>
              <c:numCache>
                <c:formatCode>General</c:formatCode>
                <c:ptCount val="2"/>
                <c:pt idx="0">
                  <c:v>2431</c:v>
                </c:pt>
                <c:pt idx="1">
                  <c:v>83513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28-4B70-BB8B-802ED1EADDA1}"/>
            </c:ext>
          </c:extLst>
        </c:ser>
        <c:ser>
          <c:idx val="16"/>
          <c:order val="16"/>
          <c:tx>
            <c:strRef>
              <c:f>大阪市医療圏!$R$22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大阪市医療圏!$S$22:$T$22</c:f>
              <c:numCache>
                <c:formatCode>General</c:formatCode>
                <c:ptCount val="2"/>
                <c:pt idx="0">
                  <c:v>53470241</c:v>
                </c:pt>
                <c:pt idx="1">
                  <c:v>57361906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28-4B70-BB8B-802ED1EADDA1}"/>
            </c:ext>
          </c:extLst>
        </c:ser>
        <c:ser>
          <c:idx val="17"/>
          <c:order val="17"/>
          <c:tx>
            <c:strRef>
              <c:f>大阪市医療圏!$R$23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大阪市医療圏!$S$23:$T$23</c:f>
              <c:numCache>
                <c:formatCode>General</c:formatCode>
                <c:ptCount val="2"/>
                <c:pt idx="0">
                  <c:v>3473602964</c:v>
                </c:pt>
                <c:pt idx="1">
                  <c:v>2964440645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28-4B70-BB8B-802ED1EADDA1}"/>
            </c:ext>
          </c:extLst>
        </c:ser>
        <c:ser>
          <c:idx val="18"/>
          <c:order val="18"/>
          <c:tx>
            <c:strRef>
              <c:f>大阪市医療圏!$R$24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28-4B70-BB8B-802ED1EAD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大阪市医療圏!$S$24:$T$24</c:f>
              <c:numCache>
                <c:formatCode>General</c:formatCode>
                <c:ptCount val="2"/>
                <c:pt idx="0">
                  <c:v>17166367527</c:v>
                </c:pt>
                <c:pt idx="1">
                  <c:v>2466731306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28-4B70-BB8B-802ED1EADDA1}"/>
            </c:ext>
          </c:extLst>
        </c:ser>
        <c:ser>
          <c:idx val="19"/>
          <c:order val="19"/>
          <c:tx>
            <c:strRef>
              <c:f>大阪市医療圏!$R$25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大阪市医療圏!$S$25:$T$25</c:f>
              <c:numCache>
                <c:formatCode>General</c:formatCode>
                <c:ptCount val="2"/>
                <c:pt idx="0">
                  <c:v>1201923668</c:v>
                </c:pt>
                <c:pt idx="1">
                  <c:v>534899997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28-4B70-BB8B-802ED1EADDA1}"/>
            </c:ext>
          </c:extLst>
        </c:ser>
        <c:ser>
          <c:idx val="20"/>
          <c:order val="20"/>
          <c:tx>
            <c:strRef>
              <c:f>大阪市医療圏!$R$26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大阪市医療圏!$S$26:$T$26</c:f>
              <c:numCache>
                <c:formatCode>General</c:formatCode>
                <c:ptCount val="2"/>
                <c:pt idx="0">
                  <c:v>3526702750</c:v>
                </c:pt>
                <c:pt idx="1">
                  <c:v>1172387602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28-4B70-BB8B-802ED1EADDA1}"/>
            </c:ext>
          </c:extLst>
        </c:ser>
        <c:ser>
          <c:idx val="21"/>
          <c:order val="21"/>
          <c:tx>
            <c:strRef>
              <c:f>大阪市医療圏!$R$27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大阪市医療圏!$S$27:$T$27</c:f>
              <c:numCache>
                <c:formatCode>General</c:formatCode>
                <c:ptCount val="2"/>
                <c:pt idx="0">
                  <c:v>9001018</c:v>
                </c:pt>
                <c:pt idx="1">
                  <c:v>22701213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28-4B70-BB8B-802ED1EAD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3.2187454729827612E-2"/>
              <c:y val="6.26470588235294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76200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C9D861E-1D9F-4B62-9BCA-04791ABF1AA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0377431-B481-4B31-BBB4-460361BC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EA66BE-C342-48CE-A22A-997C999D7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B315880B-0298-4BAA-9CEF-72A675F32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95F33F7-8612-4B79-B23E-C5DC8A32644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D8A9698-6A43-4D53-A99F-A5DB90D70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6E2B8FD-54CE-42BB-8773-78193E5841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5AC497F-B182-49C8-AF93-1D3506C6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FE13B17-7213-45D7-803D-77DB5ABEEA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D9E91DB-6D4F-469A-A02F-D0E74DFF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3DEC4E-D629-4AF5-808F-F5D9BCFA269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6FEE866-87E9-41DD-8FD5-12F2183CD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76A683-7EAE-4727-90AF-54FE560A62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7C33807-299D-4A4C-BCE3-6642A7186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1524B1-755A-4F14-8812-F14CC39212E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9B74CD-8BA2-4410-BAB3-AF921E3F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29E95D-5DA8-41F0-9BDE-74E549EF95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350D2A8-B277-4EE7-8124-5CC68E27E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65A374-78D8-432B-B32A-6B2258CF3CF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F980876-7330-4DB7-8E3A-3EF2F6AE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48498-42E8-43E0-BF94-4EE2E5E8D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00936BA-8A07-437F-8081-64317B240C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8C17BEE-7EE3-4C5D-BD5B-17C7FD25CB1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0B19F9-1385-4BEA-810D-342C1C18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4E94C05-CD68-43CE-8944-40A5B83EC2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2B320DE-C042-4A69-8A08-41A257AB7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25A08B0-7BFF-4DD9-BDB5-693C514BB7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1B626C2-F21C-447F-B721-24F1CD2E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57E411-A0BD-4A59-BD33-753C171B21E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263A0EF-C2AD-40FB-88F2-2008E3B3F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570232-0094-4418-8A64-8BA75EFE012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5CE3035-1B18-4BAE-AB1A-6BA85D2D6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7B60229-5AA1-493D-8D9E-C4945EF95DA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E276680-95C3-4A4A-A586-7FE3EA33E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4E177-AD31-450D-8117-FDD6C4F7B5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F7D0538-107D-4807-9FE3-3E6A73569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64C4DCA-7762-4FC6-9E5B-F13F3458774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901BD9D-1194-4EB7-BC43-A5CA54388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119E5F4-A1EC-4677-9213-D8702205946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9213014-7AEC-4A09-BCA8-8E52CD85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98AEDC5-CC4C-474A-843B-0D325E1316D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F23A513-DA72-4EB7-8B0A-97AA946D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ED3AB8C-101E-437B-8A0E-FDF3116CE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EEA5056-1C22-4CE7-8D1D-8A7A4D2B29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4AC392-ADC1-4D32-A4D7-15B7E2EA514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67DA274-EA19-4152-ABAD-299ACDF68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0716DC9-4712-4A68-BD75-40F2476D63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7BAC6A2-CBBA-4B1F-AFA2-EC557030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77E87EB-9AEB-49F3-8F16-E2ACCC1E996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A777C56-898B-4E39-B3B9-D756CE2E8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746A2C8-9501-4C94-994B-7737907B668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F09CA86-43B9-4E4D-970F-1D9983012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777094-B652-48AF-93F7-A0A002DDD1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778D15A-7709-4F9A-9222-6A318F32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BA2E06E-12D3-49AB-96FE-18116E13D51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62B864E-BB48-4A89-BFD7-24CEB1B3D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277054C-53CA-4678-BB09-2AB1A761028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6CF1C5-E643-4E56-91F3-52D26895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621D60-4003-4609-BC83-3A25133A18B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6A1A3C-9A7E-4CA6-8420-25786547A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53CE4A-A2CB-44EB-A7DA-7B78BEAA6BF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CDE07D0-1BE8-421A-9334-8B546492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FF3B00-87DE-4A97-AFA1-89AC93290D3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E17FC45-0ED7-41B6-94A5-6BCB10033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A427630-2F4A-4818-8987-F1F0CB26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FEE8551-C5D1-414F-8E35-3916D40884E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2A8A67A-D453-4FD9-914C-570795B8D1B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7AB637-6847-4D1C-9D07-7CEC235A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4BF567D-A8C1-4B54-BB9B-943D444122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6CDC4B4-1AB7-4F41-9279-C6D6DC66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C208D-DD6C-4659-9994-CEBFFD70467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ED578AB-10C0-4FFE-B732-88B8A8B5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4E3845-F19E-4CE0-9B63-3DF796993B6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EBB7EBC-AAFB-4430-AE12-D882C10EC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D4AAF2-2539-47B5-991C-44C0F39EB72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37F3075-6339-4205-91CB-04EF78DAA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F42DCA-8719-4C4C-B558-1240DEB415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26647F4-6817-4F6E-B76B-2DCAE32BD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AAB5AC3-69EC-4AD2-93B0-2A40247C838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BDE5D1A-CCC6-45F0-ABDC-E0DDD29C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54DA94-4D61-4FA7-9183-0F15F0927C5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E1F2D8-9A19-4B44-8911-A8467D3A7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64330B7-D9B0-4D53-BCE9-4883E0B9B21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8D06AB2-6C41-4254-811B-C34BF05E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F5B38F-C4F0-41C8-B597-5A21646170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F5AA0E6-213A-46DD-8D86-FE1DDFC0F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09FE67-7983-4F14-BA96-E3E8AFBA8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AD5EBB-CB8F-4CC2-A2E6-77D140A9CF4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62ADF5-3BC6-4D91-8D2E-812B3BE390C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18CFC3-EDDA-45E0-A65F-2D93B6542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309AA-2E24-4B54-8CBB-9DC33C2959C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CA1FC69-4A18-4F0B-96D6-261CF83DA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998D52-361F-4DB2-BCD5-F265CF79DEF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1408AE4-0280-40E5-A4B2-37BC2F7B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43DDEDB-F025-4C2F-A689-383982E2315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BE5EA3F-C31B-483D-96C0-5133F811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7CD24A-BA2B-47BC-AF10-B8C24A976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F6D81E1-F69D-494C-A9A6-11245274A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A0F1A7-97D3-481B-A265-244600D9777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C5A9A4-45CD-4A04-A7A4-2758DDE0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9ED4129-51C8-4A08-BD2C-813CA0A6AF9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53A8D0-1E77-405F-BA68-F95B52807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9922C7-2190-47AA-9AEC-7D49FC39CEA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4ECF79D-5E81-4E6F-A025-8AF63CA3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B5087B-06F2-4770-A2E9-7BA6EDA07C0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11064A-0977-4A1B-9046-162BC3FC9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FA5D17-F03F-4C0F-8087-E4CEFD2D4E4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72A3673-8E57-4860-A583-8AC8CD197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D583B1C-5C1B-4F62-AB6C-E2F488C80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E4D3DB-C8BF-435B-BAC4-AF4CA4C195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185F13-32A0-42FF-AA18-999B1693BFA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4DAEE2-0E29-41BE-9CD1-427656BC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273351-259A-4B88-A9F7-3750F26896A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A3DBA7F-B820-4196-9090-40C9571E2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BD51F8-10DF-4AF8-BD68-7B0F4FBE4E9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C0EFE0B-607B-4F5C-97EC-6CCAF3886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930F62-650E-4B64-A5F1-CF60D69BF77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2A2293B-692F-4BB8-83C5-048C6786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4DCF080-ADFF-48C3-8077-A7484AC274E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C69604-EEFD-405B-8F51-DC98B9248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996344-43DB-4BC6-A778-41B885A0EF0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650C74E-4EDF-4A81-AD3A-6C9CE357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FD6D4B-1FD7-44EF-9A3F-129D0A5DFD1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CC9564C-BEA0-4C9E-9B4D-CDEE4AB9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450F3FB-9F12-4E02-9DEE-58D73617FB4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3F0FE2F-0E10-4A45-A25C-FE931ECC0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FEAEC-C109-40BC-896E-79BC370149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53AB5A-B5E5-4437-89F0-4345F7A7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2B3018-16B7-4AB6-8C67-8DA5F2EDFF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3B70D6F-AF7F-4DB4-AC17-D697A99E7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D5C8BA-EDCA-4DC0-ACA4-9A31AB4748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AB91A7D-DFE3-45F3-ABE5-2B9CA8602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968AE7E-A1F5-4DA4-AD5A-9D0A06F039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AA9F35C-5D15-4778-8C0E-A5B453C4F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62FF021-2AF5-4ED0-B95A-3A59F7B8DEF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20E4A54-33D7-42EA-94A7-EC44A838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BD4EC89-94C3-4AC5-BEBE-C0479C7BE19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8CA32FE-772A-4BEF-99DA-903C5BD77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B499B78-6F28-43B6-A18B-13CF710F133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3D13187-8341-4964-A124-A41C4EA63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6293B5-057F-48D5-A0EB-997885284C3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828D96-E6AC-4029-9A09-2EEC342BE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A87016E-123C-4A1A-A602-2B215D57FC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79EAD1-6954-4EA8-9F3B-080595C4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1E55E24-668A-4D37-AECD-2A7E24EF87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1110B23-F471-42AB-9A04-6FEE85D4F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18FAFA-5569-4760-B06D-8388619C780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459F285-F617-4241-ABEB-407EEFBE3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93D69AF-EAA2-450D-A1E2-497CAD307DE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75FD8C-32E7-4096-A3CF-6864A29B4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1D28765-77DA-42F1-97AC-9AB8ABC5794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087625C-E3D8-4C18-826C-FFF21D133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6E631B7-2C34-4FCA-80F2-B8B1538D00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B730060-5F23-47F5-A03F-C7E125EB9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305B12A-34FF-4423-813E-91F1AC19887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25B9195-B24F-410E-A35D-2EE0D3BA2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9FC25C-3467-4C42-B650-56338F6E1A2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0A6A682-AE1A-4B78-B9A8-22E0E08C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F915E2-57B4-4126-B52A-DF0328FA01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848CF77-3C09-49A0-BC9D-38659ACB6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22E7A-E7C8-4ED4-B946-7C23AA887A6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B7DD3D4-89B5-49D7-8FBF-5B7B23487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9C34C19-291F-4B95-B593-FD6E2E5676F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C3A4BE-C15E-4E66-BAD8-EEC47F1B9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26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4</v>
      </c>
      <c r="C6" s="18"/>
      <c r="D6" s="19">
        <f>S6</f>
        <v>10059275984</v>
      </c>
      <c r="E6" s="20">
        <f>IFERROR(S6/$S$28,"-")</f>
        <v>1.7901217232881659E-2</v>
      </c>
      <c r="F6" s="56">
        <f t="shared" ref="F6:F27" si="0">_xlfn.IFS(D6&gt;0,RANK(D6,$D$6:$D$27),D6=0,"-")</f>
        <v>13</v>
      </c>
      <c r="G6" s="19">
        <f>T6</f>
        <v>9250930672</v>
      </c>
      <c r="H6" s="20">
        <f>IFERROR(T6/$T$28,"-")</f>
        <v>1.7106505482725062E-2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10059275984</v>
      </c>
      <c r="T6" s="51">
        <v>9250930672</v>
      </c>
    </row>
    <row r="7" spans="2:20" ht="18.75" customHeight="1">
      <c r="B7" s="21" t="s">
        <v>5</v>
      </c>
      <c r="C7" s="22"/>
      <c r="D7" s="23">
        <f>S7</f>
        <v>62910263789</v>
      </c>
      <c r="E7" s="24">
        <f>IFERROR(S7/$S$28,"-")</f>
        <v>0.11195341494318602</v>
      </c>
      <c r="F7" s="56">
        <f t="shared" si="0"/>
        <v>3</v>
      </c>
      <c r="G7" s="23">
        <f>T7</f>
        <v>61759169551</v>
      </c>
      <c r="H7" s="24">
        <f>IFERROR(T7/$T$28,"-")</f>
        <v>0.11420294995079909</v>
      </c>
      <c r="I7" s="56">
        <f t="shared" si="1"/>
        <v>4</v>
      </c>
      <c r="R7" s="50" t="str">
        <f t="shared" ref="R7:R27" si="2">B7</f>
        <v>Ⅱ．新生物＜腫瘍＞</v>
      </c>
      <c r="S7" s="51">
        <v>62910263789</v>
      </c>
      <c r="T7" s="51">
        <v>61759169551</v>
      </c>
    </row>
    <row r="8" spans="2:20" ht="18.75" customHeight="1">
      <c r="B8" s="21" t="s">
        <v>6</v>
      </c>
      <c r="C8" s="22"/>
      <c r="D8" s="23">
        <f t="shared" ref="D8:D27" si="3">S8</f>
        <v>9503696229</v>
      </c>
      <c r="E8" s="24">
        <f t="shared" ref="E8:E27" si="4">IFERROR(S8/$S$28,"-")</f>
        <v>1.6912522430167699E-2</v>
      </c>
      <c r="F8" s="56">
        <f t="shared" si="0"/>
        <v>14</v>
      </c>
      <c r="G8" s="23">
        <f t="shared" ref="G8:G27" si="5">T8</f>
        <v>4556512861</v>
      </c>
      <c r="H8" s="24">
        <f t="shared" ref="H8:H27" si="6">IFERROR(T8/$T$28,"-")</f>
        <v>8.42574817631319E-3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9503696229</v>
      </c>
      <c r="T8" s="51">
        <v>4556512861</v>
      </c>
    </row>
    <row r="9" spans="2:20" ht="18.75" customHeight="1">
      <c r="B9" s="21" t="s">
        <v>7</v>
      </c>
      <c r="C9" s="22"/>
      <c r="D9" s="23">
        <f t="shared" si="3"/>
        <v>10908357604</v>
      </c>
      <c r="E9" s="24">
        <f t="shared" si="4"/>
        <v>1.9412220067702289E-2</v>
      </c>
      <c r="F9" s="56">
        <f t="shared" si="0"/>
        <v>12</v>
      </c>
      <c r="G9" s="23">
        <f t="shared" si="5"/>
        <v>65546310771</v>
      </c>
      <c r="H9" s="24">
        <f t="shared" si="6"/>
        <v>0.12120600232907164</v>
      </c>
      <c r="I9" s="56">
        <f t="shared" si="1"/>
        <v>3</v>
      </c>
      <c r="R9" s="50" t="str">
        <f t="shared" si="2"/>
        <v>Ⅳ．内分泌，栄養及び代謝疾患</v>
      </c>
      <c r="S9" s="51">
        <v>10908357604</v>
      </c>
      <c r="T9" s="51">
        <v>65546310771</v>
      </c>
    </row>
    <row r="10" spans="2:20" ht="18.75" customHeight="1">
      <c r="B10" s="21" t="s">
        <v>8</v>
      </c>
      <c r="C10" s="22"/>
      <c r="D10" s="23">
        <f t="shared" si="3"/>
        <v>22938350453</v>
      </c>
      <c r="E10" s="24">
        <f t="shared" si="4"/>
        <v>4.0820472077339361E-2</v>
      </c>
      <c r="F10" s="56">
        <f t="shared" si="0"/>
        <v>9</v>
      </c>
      <c r="G10" s="23">
        <f t="shared" si="5"/>
        <v>7296537032</v>
      </c>
      <c r="H10" s="24">
        <f t="shared" si="6"/>
        <v>1.3492507420967347E-2</v>
      </c>
      <c r="I10" s="56">
        <f t="shared" si="1"/>
        <v>14</v>
      </c>
      <c r="R10" s="50" t="str">
        <f t="shared" si="2"/>
        <v>Ⅴ．精神及び行動の障害</v>
      </c>
      <c r="S10" s="51">
        <v>22938350453</v>
      </c>
      <c r="T10" s="51">
        <v>7296537032</v>
      </c>
    </row>
    <row r="11" spans="2:20" ht="18.75" customHeight="1">
      <c r="B11" s="21" t="s">
        <v>9</v>
      </c>
      <c r="C11" s="22"/>
      <c r="D11" s="23">
        <f t="shared" si="3"/>
        <v>31269645139</v>
      </c>
      <c r="E11" s="24">
        <f t="shared" si="4"/>
        <v>5.564662022582012E-2</v>
      </c>
      <c r="F11" s="56">
        <f t="shared" si="0"/>
        <v>7</v>
      </c>
      <c r="G11" s="23">
        <f t="shared" si="5"/>
        <v>32156354182</v>
      </c>
      <c r="H11" s="24">
        <f t="shared" si="6"/>
        <v>5.9462433415891879E-2</v>
      </c>
      <c r="I11" s="56">
        <f t="shared" si="1"/>
        <v>8</v>
      </c>
      <c r="R11" s="50" t="str">
        <f t="shared" si="2"/>
        <v>Ⅵ．神経系の疾患</v>
      </c>
      <c r="S11" s="51">
        <v>31269645139</v>
      </c>
      <c r="T11" s="51">
        <v>32156354182</v>
      </c>
    </row>
    <row r="12" spans="2:20" ht="18.75" customHeight="1">
      <c r="B12" s="21" t="s">
        <v>10</v>
      </c>
      <c r="C12" s="22"/>
      <c r="D12" s="23">
        <f t="shared" si="3"/>
        <v>7112536624</v>
      </c>
      <c r="E12" s="24">
        <f t="shared" si="4"/>
        <v>1.2657279051252517E-2</v>
      </c>
      <c r="F12" s="56">
        <f t="shared" si="0"/>
        <v>15</v>
      </c>
      <c r="G12" s="23">
        <f t="shared" si="5"/>
        <v>34695329816</v>
      </c>
      <c r="H12" s="24">
        <f t="shared" si="6"/>
        <v>6.415742056296736E-2</v>
      </c>
      <c r="I12" s="56">
        <f t="shared" si="1"/>
        <v>7</v>
      </c>
      <c r="R12" s="50" t="str">
        <f t="shared" si="2"/>
        <v>Ⅶ．眼及び付属器の疾患</v>
      </c>
      <c r="S12" s="51">
        <v>7112536624</v>
      </c>
      <c r="T12" s="51">
        <v>34695329816</v>
      </c>
    </row>
    <row r="13" spans="2:20" ht="18.75" customHeight="1">
      <c r="B13" s="21" t="s">
        <v>11</v>
      </c>
      <c r="C13" s="22"/>
      <c r="D13" s="23">
        <f t="shared" si="3"/>
        <v>827714087</v>
      </c>
      <c r="E13" s="24">
        <f t="shared" si="4"/>
        <v>1.4729777472723637E-3</v>
      </c>
      <c r="F13" s="56">
        <f t="shared" si="0"/>
        <v>18</v>
      </c>
      <c r="G13" s="23">
        <f t="shared" si="5"/>
        <v>2617717162</v>
      </c>
      <c r="H13" s="24">
        <f t="shared" si="6"/>
        <v>4.8405932950630684E-3</v>
      </c>
      <c r="I13" s="56">
        <f t="shared" si="1"/>
        <v>17</v>
      </c>
      <c r="R13" s="50" t="str">
        <f t="shared" si="2"/>
        <v>Ⅷ．耳及び乳様突起の疾患</v>
      </c>
      <c r="S13" s="51">
        <v>827714087</v>
      </c>
      <c r="T13" s="51">
        <v>2617717162</v>
      </c>
    </row>
    <row r="14" spans="2:20" ht="18.75" customHeight="1">
      <c r="B14" s="21" t="s">
        <v>12</v>
      </c>
      <c r="C14" s="22"/>
      <c r="D14" s="23">
        <f t="shared" si="3"/>
        <v>124793934622</v>
      </c>
      <c r="E14" s="24">
        <f t="shared" si="4"/>
        <v>0.2220799326480089</v>
      </c>
      <c r="F14" s="56">
        <f t="shared" si="0"/>
        <v>1</v>
      </c>
      <c r="G14" s="23">
        <f t="shared" si="5"/>
        <v>88824860431</v>
      </c>
      <c r="H14" s="24">
        <f t="shared" si="6"/>
        <v>0.16425190241282892</v>
      </c>
      <c r="I14" s="56">
        <f t="shared" si="1"/>
        <v>1</v>
      </c>
      <c r="R14" s="50" t="str">
        <f t="shared" si="2"/>
        <v>Ⅸ．循環器系の疾患</v>
      </c>
      <c r="S14" s="51">
        <v>124793934622</v>
      </c>
      <c r="T14" s="51">
        <v>88824860431</v>
      </c>
    </row>
    <row r="15" spans="2:20" ht="18.75" customHeight="1">
      <c r="B15" s="21" t="s">
        <v>13</v>
      </c>
      <c r="C15" s="22"/>
      <c r="D15" s="23">
        <f t="shared" si="3"/>
        <v>44258848171</v>
      </c>
      <c r="E15" s="24">
        <f t="shared" si="4"/>
        <v>7.8761856901668453E-2</v>
      </c>
      <c r="F15" s="56">
        <f t="shared" si="0"/>
        <v>5</v>
      </c>
      <c r="G15" s="23">
        <f t="shared" si="5"/>
        <v>26744016549</v>
      </c>
      <c r="H15" s="24">
        <f t="shared" si="6"/>
        <v>4.9454123260297876E-2</v>
      </c>
      <c r="I15" s="56">
        <f t="shared" si="1"/>
        <v>9</v>
      </c>
      <c r="R15" s="50" t="str">
        <f t="shared" si="2"/>
        <v>Ⅹ．呼吸器系の疾患</v>
      </c>
      <c r="S15" s="51">
        <v>44258848171</v>
      </c>
      <c r="T15" s="51">
        <v>26744016549</v>
      </c>
    </row>
    <row r="16" spans="2:20" ht="18.75" customHeight="1">
      <c r="B16" s="21" t="s">
        <v>129</v>
      </c>
      <c r="C16" s="22"/>
      <c r="D16" s="23">
        <f t="shared" si="3"/>
        <v>35013509865</v>
      </c>
      <c r="E16" s="24">
        <f t="shared" si="4"/>
        <v>6.2309101288796097E-2</v>
      </c>
      <c r="F16" s="56">
        <f t="shared" si="0"/>
        <v>6</v>
      </c>
      <c r="G16" s="23">
        <f t="shared" si="5"/>
        <v>46453337401</v>
      </c>
      <c r="H16" s="24">
        <f t="shared" si="6"/>
        <v>8.5899927165845227E-2</v>
      </c>
      <c r="I16" s="56">
        <f t="shared" si="1"/>
        <v>6</v>
      </c>
      <c r="R16" s="50" t="str">
        <f t="shared" si="2"/>
        <v>ⅩⅠ．消化器系の疾患※</v>
      </c>
      <c r="S16" s="51">
        <v>35013509865</v>
      </c>
      <c r="T16" s="51">
        <v>46453337401</v>
      </c>
    </row>
    <row r="17" spans="2:20" ht="18.75" customHeight="1">
      <c r="B17" s="21" t="s">
        <v>14</v>
      </c>
      <c r="C17" s="22"/>
      <c r="D17" s="23">
        <f t="shared" si="3"/>
        <v>7036876095</v>
      </c>
      <c r="E17" s="24">
        <f t="shared" si="4"/>
        <v>1.2522635606959107E-2</v>
      </c>
      <c r="F17" s="56">
        <f t="shared" si="0"/>
        <v>16</v>
      </c>
      <c r="G17" s="23">
        <f t="shared" si="5"/>
        <v>12010354253</v>
      </c>
      <c r="H17" s="24">
        <f t="shared" si="6"/>
        <v>2.2209137454707189E-2</v>
      </c>
      <c r="I17" s="56">
        <f t="shared" si="1"/>
        <v>10</v>
      </c>
      <c r="R17" s="50" t="str">
        <f t="shared" si="2"/>
        <v>ⅩⅡ．皮膚及び皮下組織の疾患</v>
      </c>
      <c r="S17" s="51">
        <v>7036876095</v>
      </c>
      <c r="T17" s="51">
        <v>12010354253</v>
      </c>
    </row>
    <row r="18" spans="2:20" ht="18.75" customHeight="1">
      <c r="B18" s="21" t="s">
        <v>15</v>
      </c>
      <c r="C18" s="22"/>
      <c r="D18" s="23">
        <f t="shared" si="3"/>
        <v>76248695471</v>
      </c>
      <c r="E18" s="24">
        <f t="shared" si="4"/>
        <v>0.13569012954026244</v>
      </c>
      <c r="F18" s="56">
        <f t="shared" si="0"/>
        <v>2</v>
      </c>
      <c r="G18" s="23">
        <f t="shared" si="5"/>
        <v>68856560493</v>
      </c>
      <c r="H18" s="24">
        <f t="shared" si="6"/>
        <v>0.12732720321429453</v>
      </c>
      <c r="I18" s="56">
        <f t="shared" si="1"/>
        <v>2</v>
      </c>
      <c r="R18" s="50" t="str">
        <f t="shared" si="2"/>
        <v>ⅩⅢ．筋骨格系及び結合組織の疾患</v>
      </c>
      <c r="S18" s="51">
        <v>76248695471</v>
      </c>
      <c r="T18" s="51">
        <v>68856560493</v>
      </c>
    </row>
    <row r="19" spans="2:20" ht="18.75" customHeight="1">
      <c r="B19" s="21" t="s">
        <v>16</v>
      </c>
      <c r="C19" s="22"/>
      <c r="D19" s="23">
        <f t="shared" si="3"/>
        <v>27379482764</v>
      </c>
      <c r="E19" s="24">
        <f t="shared" si="4"/>
        <v>4.8723791797926991E-2</v>
      </c>
      <c r="F19" s="56">
        <f t="shared" si="0"/>
        <v>8</v>
      </c>
      <c r="G19" s="23">
        <f t="shared" si="5"/>
        <v>55340341264</v>
      </c>
      <c r="H19" s="24">
        <f t="shared" si="6"/>
        <v>0.10233347160560062</v>
      </c>
      <c r="I19" s="56">
        <f t="shared" si="1"/>
        <v>5</v>
      </c>
      <c r="R19" s="50" t="str">
        <f t="shared" si="2"/>
        <v>ⅩⅣ．腎尿路生殖器系の疾患</v>
      </c>
      <c r="S19" s="51">
        <v>27379482764</v>
      </c>
      <c r="T19" s="51">
        <v>55340341264</v>
      </c>
    </row>
    <row r="20" spans="2:20" ht="18.75" customHeight="1">
      <c r="B20" s="21" t="s">
        <v>130</v>
      </c>
      <c r="C20" s="22"/>
      <c r="D20" s="23">
        <f t="shared" si="3"/>
        <v>377905</v>
      </c>
      <c r="E20" s="24">
        <f t="shared" si="4"/>
        <v>6.7250958311038454E-7</v>
      </c>
      <c r="F20" s="56">
        <f t="shared" si="0"/>
        <v>21</v>
      </c>
      <c r="G20" s="23">
        <f t="shared" si="5"/>
        <v>1913150</v>
      </c>
      <c r="H20" s="24">
        <f t="shared" si="6"/>
        <v>3.5377317293417772E-6</v>
      </c>
      <c r="I20" s="56">
        <f t="shared" si="1"/>
        <v>21</v>
      </c>
      <c r="R20" s="50" t="str">
        <f t="shared" si="2"/>
        <v>ⅩⅤ．妊娠，分娩及び産じょく※</v>
      </c>
      <c r="S20" s="51">
        <v>377905</v>
      </c>
      <c r="T20" s="51">
        <v>1913150</v>
      </c>
    </row>
    <row r="21" spans="2:20" ht="18.75" customHeight="1">
      <c r="B21" s="21" t="s">
        <v>131</v>
      </c>
      <c r="C21" s="22"/>
      <c r="D21" s="23">
        <f t="shared" si="3"/>
        <v>32366</v>
      </c>
      <c r="E21" s="24">
        <f t="shared" si="4"/>
        <v>5.7597663875711378E-8</v>
      </c>
      <c r="F21" s="56">
        <f t="shared" si="0"/>
        <v>22</v>
      </c>
      <c r="G21" s="23">
        <f t="shared" si="5"/>
        <v>310616</v>
      </c>
      <c r="H21" s="24">
        <f t="shared" si="6"/>
        <v>5.7438051320660975E-7</v>
      </c>
      <c r="I21" s="56">
        <f t="shared" si="1"/>
        <v>22</v>
      </c>
      <c r="R21" s="50" t="str">
        <f t="shared" si="2"/>
        <v>ⅩⅥ．周産期に発生した病態※</v>
      </c>
      <c r="S21" s="51">
        <v>32366</v>
      </c>
      <c r="T21" s="51">
        <v>310616</v>
      </c>
    </row>
    <row r="22" spans="2:20" ht="18.75" customHeight="1">
      <c r="B22" s="21" t="s">
        <v>17</v>
      </c>
      <c r="C22" s="22"/>
      <c r="D22" s="23">
        <f t="shared" si="3"/>
        <v>210760266</v>
      </c>
      <c r="E22" s="24">
        <f t="shared" si="4"/>
        <v>3.7506330592051908E-4</v>
      </c>
      <c r="F22" s="56">
        <f t="shared" si="0"/>
        <v>19</v>
      </c>
      <c r="G22" s="23">
        <f t="shared" si="5"/>
        <v>178288505</v>
      </c>
      <c r="H22" s="24">
        <f t="shared" si="6"/>
        <v>3.2968502266702041E-4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210760266</v>
      </c>
      <c r="T22" s="51">
        <v>178288505</v>
      </c>
    </row>
    <row r="23" spans="2:20" ht="18.75" customHeight="1">
      <c r="B23" s="21" t="s">
        <v>18</v>
      </c>
      <c r="C23" s="22"/>
      <c r="D23" s="23">
        <f t="shared" si="3"/>
        <v>11221280150</v>
      </c>
      <c r="E23" s="24">
        <f t="shared" si="4"/>
        <v>1.9969088621852937E-2</v>
      </c>
      <c r="F23" s="56">
        <f t="shared" si="0"/>
        <v>11</v>
      </c>
      <c r="G23" s="23">
        <f t="shared" si="5"/>
        <v>10168287400</v>
      </c>
      <c r="H23" s="24">
        <f t="shared" si="6"/>
        <v>1.8802850256407603E-2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11221280150</v>
      </c>
      <c r="T23" s="51">
        <v>10168287400</v>
      </c>
    </row>
    <row r="24" spans="2:20" ht="18.75" customHeight="1">
      <c r="B24" s="21" t="s">
        <v>19</v>
      </c>
      <c r="C24" s="22"/>
      <c r="D24" s="23">
        <f t="shared" si="3"/>
        <v>62681062867</v>
      </c>
      <c r="E24" s="24">
        <f t="shared" si="4"/>
        <v>0.11154553514137674</v>
      </c>
      <c r="F24" s="56">
        <f t="shared" si="0"/>
        <v>4</v>
      </c>
      <c r="G24" s="23">
        <f t="shared" si="5"/>
        <v>8325119640</v>
      </c>
      <c r="H24" s="24">
        <f t="shared" si="6"/>
        <v>1.5394527298431588E-2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62681062867</v>
      </c>
      <c r="T24" s="51">
        <v>8325119640</v>
      </c>
    </row>
    <row r="25" spans="2:20" ht="18.75" customHeight="1">
      <c r="B25" s="21" t="s">
        <v>20</v>
      </c>
      <c r="C25" s="22"/>
      <c r="D25" s="23">
        <f t="shared" si="3"/>
        <v>4231496064</v>
      </c>
      <c r="E25" s="24">
        <f t="shared" si="4"/>
        <v>7.5302566886753901E-3</v>
      </c>
      <c r="F25" s="56">
        <f t="shared" si="0"/>
        <v>17</v>
      </c>
      <c r="G25" s="23">
        <f t="shared" si="5"/>
        <v>1832780568</v>
      </c>
      <c r="H25" s="24">
        <f t="shared" si="6"/>
        <v>3.3891153167993336E-3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4231496064</v>
      </c>
      <c r="T25" s="51">
        <v>1832780568</v>
      </c>
    </row>
    <row r="26" spans="2:20" ht="18.75" customHeight="1">
      <c r="B26" s="21" t="s">
        <v>21</v>
      </c>
      <c r="C26" s="22"/>
      <c r="D26" s="23">
        <f t="shared" si="3"/>
        <v>13287463468</v>
      </c>
      <c r="E26" s="24">
        <f t="shared" si="4"/>
        <v>2.3646012933036465E-2</v>
      </c>
      <c r="F26" s="56">
        <f t="shared" si="0"/>
        <v>10</v>
      </c>
      <c r="G26" s="23">
        <f t="shared" si="5"/>
        <v>4108215416</v>
      </c>
      <c r="H26" s="24">
        <f t="shared" si="6"/>
        <v>7.5967718308309487E-3</v>
      </c>
      <c r="I26" s="59">
        <f t="shared" si="1"/>
        <v>16</v>
      </c>
      <c r="R26" s="50" t="str">
        <f t="shared" si="2"/>
        <v>ⅩⅩⅡ．特殊目的用コード</v>
      </c>
      <c r="S26" s="51">
        <v>13287463468</v>
      </c>
      <c r="T26" s="51">
        <v>4108215416</v>
      </c>
    </row>
    <row r="27" spans="2:20" ht="18.75" customHeight="1" thickBot="1">
      <c r="B27" s="25" t="s">
        <v>22</v>
      </c>
      <c r="C27" s="26"/>
      <c r="D27" s="23">
        <f t="shared" si="3"/>
        <v>38852937</v>
      </c>
      <c r="E27" s="24">
        <f t="shared" si="4"/>
        <v>6.914164264691929E-5</v>
      </c>
      <c r="F27" s="56">
        <f t="shared" si="0"/>
        <v>20</v>
      </c>
      <c r="G27" s="23">
        <f t="shared" si="5"/>
        <v>61115347</v>
      </c>
      <c r="H27" s="24">
        <f t="shared" si="6"/>
        <v>1.1301241524795902E-4</v>
      </c>
      <c r="I27" s="59">
        <f t="shared" si="1"/>
        <v>20</v>
      </c>
      <c r="R27" s="50" t="str">
        <f t="shared" si="2"/>
        <v>分類外</v>
      </c>
      <c r="S27" s="51">
        <v>38852937</v>
      </c>
      <c r="T27" s="51">
        <v>61115347</v>
      </c>
    </row>
    <row r="28" spans="2:20" ht="18.75" customHeight="1" thickTop="1">
      <c r="B28" s="27" t="s">
        <v>23</v>
      </c>
      <c r="C28" s="28"/>
      <c r="D28" s="29">
        <f>S28</f>
        <v>561932512920</v>
      </c>
      <c r="E28" s="30"/>
      <c r="F28" s="31"/>
      <c r="G28" s="29">
        <f>T28</f>
        <v>540784363080</v>
      </c>
      <c r="H28" s="30"/>
      <c r="I28" s="32"/>
      <c r="R28" s="52" t="s">
        <v>122</v>
      </c>
      <c r="S28" s="53">
        <v>561932512920</v>
      </c>
      <c r="T28" s="53">
        <v>540784363080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124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97" priority="3" operator="equal">
      <formula>0</formula>
    </cfRule>
    <cfRule type="expression" dxfId="496" priority="4">
      <formula>$F6&lt;=5</formula>
    </cfRule>
  </conditionalFormatting>
  <conditionalFormatting sqref="G6:I27">
    <cfRule type="cellIs" dxfId="495" priority="5" operator="equal">
      <formula>0</formula>
    </cfRule>
    <cfRule type="expression" dxfId="494" priority="6">
      <formula>$I6&lt;=5</formula>
    </cfRule>
  </conditionalFormatting>
  <conditionalFormatting sqref="F6:F27">
    <cfRule type="cellIs" dxfId="493" priority="1" operator="equal">
      <formula>0</formula>
    </cfRule>
    <cfRule type="expression" dxfId="49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C3E5D-D8DD-4BA4-9D74-9D33FFBD2F7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2994597186</v>
      </c>
      <c r="E6" s="41">
        <f>IFERROR(S6/$S$28,"-")</f>
        <v>1.9054647067365673E-2</v>
      </c>
      <c r="F6" s="56">
        <f t="shared" ref="F6:F27" si="0">_xlfn.IFS(D6&gt;0,RANK(D6,$D$6:$D$27),D6=0,"-")</f>
        <v>13</v>
      </c>
      <c r="G6" s="40">
        <f>T6</f>
        <v>2768639224</v>
      </c>
      <c r="H6" s="41">
        <f>IFERROR(T6/$T$28,"-")</f>
        <v>1.7462411279105798E-2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2994597186</v>
      </c>
      <c r="T6" s="54">
        <v>2768639224</v>
      </c>
    </row>
    <row r="7" spans="2:20" ht="18.75" customHeight="1">
      <c r="B7" s="21" t="s">
        <v>5</v>
      </c>
      <c r="C7" s="22"/>
      <c r="D7" s="44">
        <f>S7</f>
        <v>17407125948</v>
      </c>
      <c r="E7" s="45">
        <f>IFERROR(S7/$S$28,"-")</f>
        <v>0.11076168873295773</v>
      </c>
      <c r="F7" s="56">
        <f t="shared" si="0"/>
        <v>3</v>
      </c>
      <c r="G7" s="44">
        <f>T7</f>
        <v>16958467981</v>
      </c>
      <c r="H7" s="45">
        <f>IFERROR(T7/$T$28,"-")</f>
        <v>0.10696075529838296</v>
      </c>
      <c r="I7" s="58">
        <f t="shared" si="1"/>
        <v>4</v>
      </c>
      <c r="R7" s="50" t="str">
        <f t="shared" ref="R7:R27" si="2">B7</f>
        <v>Ⅱ．新生物＜腫瘍＞</v>
      </c>
      <c r="S7" s="54">
        <v>17407125948</v>
      </c>
      <c r="T7" s="54">
        <v>16958467981</v>
      </c>
    </row>
    <row r="8" spans="2:20" ht="18.75" customHeight="1">
      <c r="B8" s="21" t="s">
        <v>6</v>
      </c>
      <c r="C8" s="22"/>
      <c r="D8" s="44">
        <f t="shared" ref="D8:D27" si="3">S8</f>
        <v>2754846702</v>
      </c>
      <c r="E8" s="45">
        <f t="shared" ref="E8:E27" si="4">IFERROR(S8/$S$28,"-")</f>
        <v>1.7529112722309989E-2</v>
      </c>
      <c r="F8" s="56">
        <f t="shared" si="0"/>
        <v>14</v>
      </c>
      <c r="G8" s="44">
        <f t="shared" ref="G8:G27" si="5">T8</f>
        <v>1190032935</v>
      </c>
      <c r="H8" s="45">
        <f t="shared" ref="H8:H27" si="6">IFERROR(T8/$T$28,"-")</f>
        <v>7.5057972040965979E-3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2754846702</v>
      </c>
      <c r="T8" s="54">
        <v>1190032935</v>
      </c>
    </row>
    <row r="9" spans="2:20" ht="18.75" customHeight="1">
      <c r="B9" s="21" t="s">
        <v>1</v>
      </c>
      <c r="C9" s="22"/>
      <c r="D9" s="44">
        <f t="shared" si="3"/>
        <v>3368656838</v>
      </c>
      <c r="E9" s="45">
        <f t="shared" si="4"/>
        <v>2.143479177742005E-2</v>
      </c>
      <c r="F9" s="56">
        <f t="shared" si="0"/>
        <v>12</v>
      </c>
      <c r="G9" s="44">
        <f t="shared" si="5"/>
        <v>19462034312</v>
      </c>
      <c r="H9" s="45">
        <f t="shared" si="6"/>
        <v>0.12275129404300197</v>
      </c>
      <c r="I9" s="58">
        <f t="shared" si="1"/>
        <v>3</v>
      </c>
      <c r="R9" s="50" t="str">
        <f t="shared" si="2"/>
        <v>Ⅳ．内分泌，栄養及び代謝疾患</v>
      </c>
      <c r="S9" s="54">
        <v>3368656838</v>
      </c>
      <c r="T9" s="54">
        <v>19462034312</v>
      </c>
    </row>
    <row r="10" spans="2:20" ht="18.75" customHeight="1">
      <c r="B10" s="21" t="s">
        <v>8</v>
      </c>
      <c r="C10" s="22"/>
      <c r="D10" s="44">
        <f t="shared" si="3"/>
        <v>4911489130</v>
      </c>
      <c r="E10" s="45">
        <f t="shared" si="4"/>
        <v>3.1251846620600168E-2</v>
      </c>
      <c r="F10" s="56">
        <f t="shared" si="0"/>
        <v>9</v>
      </c>
      <c r="G10" s="44">
        <f t="shared" si="5"/>
        <v>2114112522</v>
      </c>
      <c r="H10" s="45">
        <f t="shared" si="6"/>
        <v>1.3334168652040885E-2</v>
      </c>
      <c r="I10" s="58">
        <f t="shared" si="1"/>
        <v>14</v>
      </c>
      <c r="R10" s="50" t="str">
        <f t="shared" si="2"/>
        <v>Ⅴ．精神及び行動の障害</v>
      </c>
      <c r="S10" s="54">
        <v>4911489130</v>
      </c>
      <c r="T10" s="54">
        <v>2114112522</v>
      </c>
    </row>
    <row r="11" spans="2:20" ht="18.75" customHeight="1">
      <c r="B11" s="21" t="s">
        <v>9</v>
      </c>
      <c r="C11" s="22"/>
      <c r="D11" s="44">
        <f t="shared" si="3"/>
        <v>7808003940</v>
      </c>
      <c r="E11" s="45">
        <f t="shared" si="4"/>
        <v>4.9682394704988753E-2</v>
      </c>
      <c r="F11" s="56">
        <f t="shared" si="0"/>
        <v>8</v>
      </c>
      <c r="G11" s="44">
        <f t="shared" si="5"/>
        <v>9298788461</v>
      </c>
      <c r="H11" s="45">
        <f t="shared" si="6"/>
        <v>5.8649486395987445E-2</v>
      </c>
      <c r="I11" s="58">
        <f t="shared" si="1"/>
        <v>8</v>
      </c>
      <c r="R11" s="50" t="str">
        <f t="shared" si="2"/>
        <v>Ⅵ．神経系の疾患</v>
      </c>
      <c r="S11" s="54">
        <v>7808003940</v>
      </c>
      <c r="T11" s="54">
        <v>9298788461</v>
      </c>
    </row>
    <row r="12" spans="2:20" ht="18.75" customHeight="1">
      <c r="B12" s="21" t="s">
        <v>10</v>
      </c>
      <c r="C12" s="22"/>
      <c r="D12" s="44">
        <f t="shared" si="3"/>
        <v>1843749863</v>
      </c>
      <c r="E12" s="45">
        <f t="shared" si="4"/>
        <v>1.1731795876992723E-2</v>
      </c>
      <c r="F12" s="56">
        <f t="shared" si="0"/>
        <v>16</v>
      </c>
      <c r="G12" s="44">
        <f t="shared" si="5"/>
        <v>9544051192</v>
      </c>
      <c r="H12" s="45">
        <f t="shared" si="6"/>
        <v>6.019641191919483E-2</v>
      </c>
      <c r="I12" s="58">
        <f t="shared" si="1"/>
        <v>7</v>
      </c>
      <c r="R12" s="50" t="str">
        <f t="shared" si="2"/>
        <v>Ⅶ．眼及び付属器の疾患</v>
      </c>
      <c r="S12" s="54">
        <v>1843749863</v>
      </c>
      <c r="T12" s="54">
        <v>9544051192</v>
      </c>
    </row>
    <row r="13" spans="2:20" ht="18.75" customHeight="1">
      <c r="B13" s="21" t="s">
        <v>11</v>
      </c>
      <c r="C13" s="22"/>
      <c r="D13" s="44">
        <f t="shared" si="3"/>
        <v>249993264</v>
      </c>
      <c r="E13" s="45">
        <f t="shared" si="4"/>
        <v>1.5907092402973936E-3</v>
      </c>
      <c r="F13" s="56">
        <f t="shared" si="0"/>
        <v>18</v>
      </c>
      <c r="G13" s="44">
        <f t="shared" si="5"/>
        <v>812066838</v>
      </c>
      <c r="H13" s="45">
        <f t="shared" si="6"/>
        <v>5.1218826159630327E-3</v>
      </c>
      <c r="I13" s="58">
        <f t="shared" si="1"/>
        <v>17</v>
      </c>
      <c r="R13" s="50" t="str">
        <f t="shared" si="2"/>
        <v>Ⅷ．耳及び乳様突起の疾患</v>
      </c>
      <c r="S13" s="54">
        <v>249993264</v>
      </c>
      <c r="T13" s="54">
        <v>812066838</v>
      </c>
    </row>
    <row r="14" spans="2:20" ht="18.75" customHeight="1">
      <c r="B14" s="21" t="s">
        <v>12</v>
      </c>
      <c r="C14" s="22"/>
      <c r="D14" s="44">
        <f t="shared" si="3"/>
        <v>35328098671</v>
      </c>
      <c r="E14" s="45">
        <f t="shared" si="4"/>
        <v>0.22479298881468171</v>
      </c>
      <c r="F14" s="56">
        <f t="shared" si="0"/>
        <v>1</v>
      </c>
      <c r="G14" s="44">
        <f t="shared" si="5"/>
        <v>25856049204</v>
      </c>
      <c r="H14" s="45">
        <f t="shared" si="6"/>
        <v>0.16307974016228993</v>
      </c>
      <c r="I14" s="58">
        <f t="shared" si="1"/>
        <v>1</v>
      </c>
      <c r="R14" s="50" t="str">
        <f t="shared" si="2"/>
        <v>Ⅸ．循環器系の疾患</v>
      </c>
      <c r="S14" s="54">
        <v>35328098671</v>
      </c>
      <c r="T14" s="54">
        <v>25856049204</v>
      </c>
    </row>
    <row r="15" spans="2:20" ht="18.75" customHeight="1">
      <c r="B15" s="21" t="s">
        <v>2</v>
      </c>
      <c r="C15" s="22"/>
      <c r="D15" s="44">
        <f t="shared" si="3"/>
        <v>12800220360</v>
      </c>
      <c r="E15" s="45">
        <f t="shared" si="4"/>
        <v>8.1447909750459638E-2</v>
      </c>
      <c r="F15" s="56">
        <f t="shared" si="0"/>
        <v>5</v>
      </c>
      <c r="G15" s="44">
        <f t="shared" si="5"/>
        <v>7957634468</v>
      </c>
      <c r="H15" s="45">
        <f t="shared" si="6"/>
        <v>5.01905357275991E-2</v>
      </c>
      <c r="I15" s="58">
        <f t="shared" si="1"/>
        <v>9</v>
      </c>
      <c r="R15" s="50" t="str">
        <f t="shared" si="2"/>
        <v>Ⅹ．呼吸器系の疾患</v>
      </c>
      <c r="S15" s="54">
        <v>12800220360</v>
      </c>
      <c r="T15" s="54">
        <v>7957634468</v>
      </c>
    </row>
    <row r="16" spans="2:20" ht="18.75" customHeight="1">
      <c r="B16" s="21" t="s">
        <v>129</v>
      </c>
      <c r="C16" s="22"/>
      <c r="D16" s="44">
        <f t="shared" si="3"/>
        <v>10083225941</v>
      </c>
      <c r="E16" s="45">
        <f t="shared" si="4"/>
        <v>6.4159651423068273E-2</v>
      </c>
      <c r="F16" s="56">
        <f t="shared" si="0"/>
        <v>6</v>
      </c>
      <c r="G16" s="44">
        <f t="shared" si="5"/>
        <v>13537840492</v>
      </c>
      <c r="H16" s="45">
        <f t="shared" si="6"/>
        <v>8.5386111867869707E-2</v>
      </c>
      <c r="I16" s="58">
        <f t="shared" si="1"/>
        <v>6</v>
      </c>
      <c r="R16" s="50" t="str">
        <f t="shared" si="2"/>
        <v>ⅩⅠ．消化器系の疾患※</v>
      </c>
      <c r="S16" s="54">
        <v>10083225941</v>
      </c>
      <c r="T16" s="54">
        <v>13537840492</v>
      </c>
    </row>
    <row r="17" spans="2:20" ht="18.75" customHeight="1">
      <c r="B17" s="21" t="s">
        <v>14</v>
      </c>
      <c r="C17" s="22"/>
      <c r="D17" s="44">
        <f t="shared" si="3"/>
        <v>2056200423</v>
      </c>
      <c r="E17" s="45">
        <f t="shared" si="4"/>
        <v>1.3083620576150841E-2</v>
      </c>
      <c r="F17" s="56">
        <f t="shared" si="0"/>
        <v>15</v>
      </c>
      <c r="G17" s="44">
        <f t="shared" si="5"/>
        <v>3541911820</v>
      </c>
      <c r="H17" s="45">
        <f t="shared" si="6"/>
        <v>2.2339610151808693E-2</v>
      </c>
      <c r="I17" s="58">
        <f t="shared" si="1"/>
        <v>10</v>
      </c>
      <c r="R17" s="50" t="str">
        <f t="shared" si="2"/>
        <v>ⅩⅡ．皮膚及び皮下組織の疾患</v>
      </c>
      <c r="S17" s="54">
        <v>2056200423</v>
      </c>
      <c r="T17" s="54">
        <v>3541911820</v>
      </c>
    </row>
    <row r="18" spans="2:20" ht="18.75" customHeight="1">
      <c r="B18" s="21" t="s">
        <v>15</v>
      </c>
      <c r="C18" s="22"/>
      <c r="D18" s="44">
        <f t="shared" si="3"/>
        <v>21819652697</v>
      </c>
      <c r="E18" s="45">
        <f t="shared" si="4"/>
        <v>0.13883863352893319</v>
      </c>
      <c r="F18" s="56">
        <f t="shared" si="0"/>
        <v>2</v>
      </c>
      <c r="G18" s="44">
        <f t="shared" si="5"/>
        <v>21426263938</v>
      </c>
      <c r="H18" s="45">
        <f t="shared" si="6"/>
        <v>0.13514011858846256</v>
      </c>
      <c r="I18" s="58">
        <f t="shared" si="1"/>
        <v>2</v>
      </c>
      <c r="R18" s="50" t="str">
        <f t="shared" si="2"/>
        <v>ⅩⅢ．筋骨格系及び結合組織の疾患</v>
      </c>
      <c r="S18" s="54">
        <v>21819652697</v>
      </c>
      <c r="T18" s="54">
        <v>21426263938</v>
      </c>
    </row>
    <row r="19" spans="2:20" ht="18.75" customHeight="1">
      <c r="B19" s="21" t="s">
        <v>16</v>
      </c>
      <c r="C19" s="22"/>
      <c r="D19" s="44">
        <f t="shared" si="3"/>
        <v>8301319343</v>
      </c>
      <c r="E19" s="45">
        <f t="shared" si="4"/>
        <v>5.2821364761130481E-2</v>
      </c>
      <c r="F19" s="56">
        <f t="shared" si="0"/>
        <v>7</v>
      </c>
      <c r="G19" s="44">
        <f t="shared" si="5"/>
        <v>16861128941</v>
      </c>
      <c r="H19" s="45">
        <f t="shared" si="6"/>
        <v>0.1063468167486222</v>
      </c>
      <c r="I19" s="58">
        <f t="shared" si="1"/>
        <v>5</v>
      </c>
      <c r="R19" s="50" t="str">
        <f t="shared" si="2"/>
        <v>ⅩⅣ．腎尿路生殖器系の疾患</v>
      </c>
      <c r="S19" s="54">
        <v>8301319343</v>
      </c>
      <c r="T19" s="54">
        <v>16861128941</v>
      </c>
    </row>
    <row r="20" spans="2:20" ht="18.75" customHeight="1">
      <c r="B20" s="21" t="s">
        <v>130</v>
      </c>
      <c r="C20" s="22"/>
      <c r="D20" s="44">
        <f t="shared" si="3"/>
        <v>114475</v>
      </c>
      <c r="E20" s="45">
        <f t="shared" si="4"/>
        <v>7.2840538728693161E-7</v>
      </c>
      <c r="F20" s="56">
        <f t="shared" si="0"/>
        <v>21</v>
      </c>
      <c r="G20" s="44">
        <f t="shared" si="5"/>
        <v>877750</v>
      </c>
      <c r="H20" s="45">
        <f t="shared" si="6"/>
        <v>5.5361606407101575E-6</v>
      </c>
      <c r="I20" s="58">
        <f t="shared" si="1"/>
        <v>21</v>
      </c>
      <c r="R20" s="50" t="str">
        <f t="shared" si="2"/>
        <v>ⅩⅤ．妊娠，分娩及び産じょく※</v>
      </c>
      <c r="S20" s="54">
        <v>114475</v>
      </c>
      <c r="T20" s="54">
        <v>877750</v>
      </c>
    </row>
    <row r="21" spans="2:20" ht="18.75" customHeight="1">
      <c r="B21" s="21" t="s">
        <v>131</v>
      </c>
      <c r="C21" s="22"/>
      <c r="D21" s="44">
        <f t="shared" si="3"/>
        <v>2431</v>
      </c>
      <c r="E21" s="45">
        <f t="shared" si="4"/>
        <v>1.5468473435200094E-8</v>
      </c>
      <c r="F21" s="56">
        <f t="shared" si="0"/>
        <v>22</v>
      </c>
      <c r="G21" s="44">
        <f t="shared" si="5"/>
        <v>83513</v>
      </c>
      <c r="H21" s="45">
        <f t="shared" si="6"/>
        <v>5.2673470075491585E-7</v>
      </c>
      <c r="I21" s="58">
        <f t="shared" si="1"/>
        <v>22</v>
      </c>
      <c r="R21" s="50" t="str">
        <f t="shared" si="2"/>
        <v>ⅩⅥ．周産期に発生した病態※</v>
      </c>
      <c r="S21" s="54">
        <v>2431</v>
      </c>
      <c r="T21" s="54">
        <v>83513</v>
      </c>
    </row>
    <row r="22" spans="2:20" ht="18.75" customHeight="1">
      <c r="B22" s="21" t="s">
        <v>17</v>
      </c>
      <c r="C22" s="22"/>
      <c r="D22" s="44">
        <f t="shared" si="3"/>
        <v>53470241</v>
      </c>
      <c r="E22" s="45">
        <f t="shared" si="4"/>
        <v>3.4023159295855485E-4</v>
      </c>
      <c r="F22" s="56">
        <f t="shared" si="0"/>
        <v>19</v>
      </c>
      <c r="G22" s="44">
        <f t="shared" si="5"/>
        <v>57361906</v>
      </c>
      <c r="H22" s="45">
        <f t="shared" si="6"/>
        <v>3.6179404873063609E-4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53470241</v>
      </c>
      <c r="T22" s="54">
        <v>57361906</v>
      </c>
    </row>
    <row r="23" spans="2:20" ht="18.75" customHeight="1">
      <c r="B23" s="21" t="s">
        <v>18</v>
      </c>
      <c r="C23" s="22"/>
      <c r="D23" s="44">
        <f t="shared" si="3"/>
        <v>3473602964</v>
      </c>
      <c r="E23" s="45">
        <f t="shared" si="4"/>
        <v>2.2102564859344427E-2</v>
      </c>
      <c r="F23" s="56">
        <f t="shared" si="0"/>
        <v>11</v>
      </c>
      <c r="G23" s="44">
        <f t="shared" si="5"/>
        <v>2964440645</v>
      </c>
      <c r="H23" s="45">
        <f t="shared" si="6"/>
        <v>1.8697373535255406E-2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3473602964</v>
      </c>
      <c r="T23" s="54">
        <v>2964440645</v>
      </c>
    </row>
    <row r="24" spans="2:20" ht="18.75" customHeight="1">
      <c r="B24" s="21" t="s">
        <v>19</v>
      </c>
      <c r="C24" s="22"/>
      <c r="D24" s="44">
        <f t="shared" si="3"/>
        <v>17166367527</v>
      </c>
      <c r="E24" s="45">
        <f t="shared" si="4"/>
        <v>0.10922974087629823</v>
      </c>
      <c r="F24" s="56">
        <f t="shared" si="0"/>
        <v>4</v>
      </c>
      <c r="G24" s="44">
        <f t="shared" si="5"/>
        <v>2466731306</v>
      </c>
      <c r="H24" s="45">
        <f t="shared" si="6"/>
        <v>1.5558212210179166E-2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17166367527</v>
      </c>
      <c r="T24" s="54">
        <v>2466731306</v>
      </c>
    </row>
    <row r="25" spans="2:20" ht="18.75" customHeight="1">
      <c r="B25" s="21" t="s">
        <v>20</v>
      </c>
      <c r="C25" s="22"/>
      <c r="D25" s="44">
        <f t="shared" si="3"/>
        <v>1201923668</v>
      </c>
      <c r="E25" s="45">
        <f t="shared" si="4"/>
        <v>7.6478504029602046E-3</v>
      </c>
      <c r="F25" s="56">
        <f t="shared" si="0"/>
        <v>17</v>
      </c>
      <c r="G25" s="44">
        <f t="shared" si="5"/>
        <v>534899997</v>
      </c>
      <c r="H25" s="45">
        <f t="shared" si="6"/>
        <v>3.373730914391776E-3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1201923668</v>
      </c>
      <c r="T25" s="54">
        <v>534899997</v>
      </c>
    </row>
    <row r="26" spans="2:20" ht="18.75" customHeight="1">
      <c r="B26" s="21" t="s">
        <v>21</v>
      </c>
      <c r="C26" s="22"/>
      <c r="D26" s="44">
        <f t="shared" si="3"/>
        <v>3526702750</v>
      </c>
      <c r="E26" s="45">
        <f t="shared" si="4"/>
        <v>2.2440439244023905E-2</v>
      </c>
      <c r="F26" s="56">
        <f t="shared" si="0"/>
        <v>10</v>
      </c>
      <c r="G26" s="44">
        <f t="shared" si="5"/>
        <v>1172387602</v>
      </c>
      <c r="H26" s="45">
        <f t="shared" si="6"/>
        <v>7.3945042413545601E-3</v>
      </c>
      <c r="I26" s="60">
        <f t="shared" si="1"/>
        <v>16</v>
      </c>
      <c r="R26" s="50" t="str">
        <f t="shared" si="2"/>
        <v>ⅩⅩⅡ．特殊目的用コード</v>
      </c>
      <c r="S26" s="54">
        <v>3526702750</v>
      </c>
      <c r="T26" s="54">
        <v>1172387602</v>
      </c>
    </row>
    <row r="27" spans="2:20" ht="18.75" customHeight="1" thickBot="1">
      <c r="B27" s="25" t="s">
        <v>22</v>
      </c>
      <c r="C27" s="26"/>
      <c r="D27" s="44">
        <f t="shared" si="3"/>
        <v>9001018</v>
      </c>
      <c r="E27" s="45">
        <f t="shared" si="4"/>
        <v>5.7273553197350008E-5</v>
      </c>
      <c r="F27" s="56">
        <f t="shared" si="0"/>
        <v>20</v>
      </c>
      <c r="G27" s="44">
        <f t="shared" si="5"/>
        <v>22701213</v>
      </c>
      <c r="H27" s="45">
        <f t="shared" si="6"/>
        <v>1.4318150032125064E-4</v>
      </c>
      <c r="I27" s="60">
        <f t="shared" si="1"/>
        <v>20</v>
      </c>
      <c r="R27" s="50" t="str">
        <f t="shared" si="2"/>
        <v>分類外</v>
      </c>
      <c r="S27" s="54">
        <v>9001018</v>
      </c>
      <c r="T27" s="54">
        <v>22701213</v>
      </c>
    </row>
    <row r="28" spans="2:20" ht="18.75" customHeight="1" thickTop="1">
      <c r="B28" s="27" t="s">
        <v>23</v>
      </c>
      <c r="C28" s="28"/>
      <c r="D28" s="29">
        <f>S28</f>
        <v>157158365380</v>
      </c>
      <c r="E28" s="30"/>
      <c r="F28" s="31"/>
      <c r="G28" s="29">
        <f>T28</f>
        <v>158548506260</v>
      </c>
      <c r="H28" s="30"/>
      <c r="I28" s="32"/>
      <c r="R28" s="52" t="s">
        <v>122</v>
      </c>
      <c r="S28" s="53">
        <f>SUM(S6:S27)</f>
        <v>157158365380</v>
      </c>
      <c r="T28" s="53">
        <f>SUM(T6:T27)</f>
        <v>158548506260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3" priority="5" stopIfTrue="1" operator="equal">
      <formula>0</formula>
    </cfRule>
    <cfRule type="expression" dxfId="442" priority="6" stopIfTrue="1">
      <formula>$F6&lt;=5</formula>
    </cfRule>
  </conditionalFormatting>
  <conditionalFormatting sqref="G6:I27">
    <cfRule type="cellIs" dxfId="441" priority="7" stopIfTrue="1" operator="equal">
      <formula>0</formula>
    </cfRule>
    <cfRule type="expression" dxfId="440" priority="8" stopIfTrue="1">
      <formula>$I6&lt;=5</formula>
    </cfRule>
  </conditionalFormatting>
  <conditionalFormatting sqref="F6:F27">
    <cfRule type="cellIs" dxfId="439" priority="1" operator="equal">
      <formula>0</formula>
    </cfRule>
    <cfRule type="expression" dxfId="4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0012-EA6E-4FC6-8295-285564AEC23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123430009</v>
      </c>
      <c r="E6" s="20">
        <f>IFERROR(S6/$S$28,"-")</f>
        <v>2.2225788507958005E-2</v>
      </c>
      <c r="F6" s="56">
        <f t="shared" ref="F6:F27" si="0">_xlfn.IFS(D6&gt;0,RANK(D6,$D$6:$D$27),D6=0,"-")</f>
        <v>11</v>
      </c>
      <c r="G6" s="19">
        <f>T6</f>
        <v>103996379</v>
      </c>
      <c r="H6" s="20">
        <f>IFERROR(T6/$T$28,"-")</f>
        <v>1.8768666585126003E-2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4">
        <v>123430009</v>
      </c>
      <c r="T6" s="54">
        <v>103996379</v>
      </c>
    </row>
    <row r="7" spans="2:20" ht="18.75" customHeight="1">
      <c r="B7" s="21" t="s">
        <v>5</v>
      </c>
      <c r="C7" s="22"/>
      <c r="D7" s="23">
        <f>S7</f>
        <v>618438435</v>
      </c>
      <c r="E7" s="24">
        <f>IFERROR(S7/$S$28,"-")</f>
        <v>0.11136094028399961</v>
      </c>
      <c r="F7" s="56">
        <f t="shared" si="0"/>
        <v>4</v>
      </c>
      <c r="G7" s="23">
        <f>T7</f>
        <v>524160657</v>
      </c>
      <c r="H7" s="24">
        <f>IFERROR(T7/$T$28,"-")</f>
        <v>9.4597491786455296E-2</v>
      </c>
      <c r="I7" s="56">
        <f t="shared" si="1"/>
        <v>5</v>
      </c>
      <c r="R7" s="50" t="str">
        <f t="shared" ref="R7:R27" si="2">B7</f>
        <v>Ⅱ．新生物＜腫瘍＞</v>
      </c>
      <c r="S7" s="54">
        <v>618438435</v>
      </c>
      <c r="T7" s="54">
        <v>524160657</v>
      </c>
    </row>
    <row r="8" spans="2:20" ht="18.75" customHeight="1">
      <c r="B8" s="21" t="s">
        <v>6</v>
      </c>
      <c r="C8" s="22"/>
      <c r="D8" s="23">
        <f t="shared" ref="D8:D27" si="3">S8</f>
        <v>80963723</v>
      </c>
      <c r="E8" s="24">
        <f t="shared" ref="E8:E27" si="4">IFERROR(S8/$S$28,"-")</f>
        <v>1.4578971506150463E-2</v>
      </c>
      <c r="F8" s="56">
        <f t="shared" si="0"/>
        <v>16</v>
      </c>
      <c r="G8" s="23">
        <f t="shared" ref="G8:G27" si="5">T8</f>
        <v>39825228</v>
      </c>
      <c r="H8" s="24">
        <f t="shared" ref="H8:H27" si="6">IFERROR(T8/$T$28,"-")</f>
        <v>7.1874274200318502E-3</v>
      </c>
      <c r="I8" s="56">
        <f t="shared" si="1"/>
        <v>16</v>
      </c>
      <c r="R8" s="50" t="str">
        <f t="shared" si="2"/>
        <v>Ⅲ．血液及び造血器の疾患並びに免疫機構の障害</v>
      </c>
      <c r="S8" s="54">
        <v>80963723</v>
      </c>
      <c r="T8" s="54">
        <v>39825228</v>
      </c>
    </row>
    <row r="9" spans="2:20" ht="18.75" customHeight="1">
      <c r="B9" s="21" t="s">
        <v>1</v>
      </c>
      <c r="C9" s="22"/>
      <c r="D9" s="23">
        <f t="shared" si="3"/>
        <v>103442450</v>
      </c>
      <c r="E9" s="24">
        <f t="shared" si="4"/>
        <v>1.8626669762658938E-2</v>
      </c>
      <c r="F9" s="56">
        <f t="shared" si="0"/>
        <v>14</v>
      </c>
      <c r="G9" s="23">
        <f t="shared" si="5"/>
        <v>787061400</v>
      </c>
      <c r="H9" s="24">
        <f t="shared" si="6"/>
        <v>0.14204430135613175</v>
      </c>
      <c r="I9" s="56">
        <f t="shared" si="1"/>
        <v>2</v>
      </c>
      <c r="R9" s="50" t="str">
        <f t="shared" si="2"/>
        <v>Ⅳ．内分泌，栄養及び代謝疾患</v>
      </c>
      <c r="S9" s="54">
        <v>103442450</v>
      </c>
      <c r="T9" s="54">
        <v>787061400</v>
      </c>
    </row>
    <row r="10" spans="2:20" ht="18.75" customHeight="1">
      <c r="B10" s="21" t="s">
        <v>8</v>
      </c>
      <c r="C10" s="22"/>
      <c r="D10" s="23">
        <f t="shared" si="3"/>
        <v>163289488</v>
      </c>
      <c r="E10" s="24">
        <f t="shared" si="4"/>
        <v>2.9403203121055807E-2</v>
      </c>
      <c r="F10" s="56">
        <f t="shared" si="0"/>
        <v>9</v>
      </c>
      <c r="G10" s="23">
        <f t="shared" si="5"/>
        <v>67185539</v>
      </c>
      <c r="H10" s="24">
        <f t="shared" si="6"/>
        <v>1.2125258523020113E-2</v>
      </c>
      <c r="I10" s="56">
        <f t="shared" si="1"/>
        <v>14</v>
      </c>
      <c r="R10" s="50" t="str">
        <f t="shared" si="2"/>
        <v>Ⅴ．精神及び行動の障害</v>
      </c>
      <c r="S10" s="54">
        <v>163289488</v>
      </c>
      <c r="T10" s="54">
        <v>67185539</v>
      </c>
    </row>
    <row r="11" spans="2:20" ht="18.75" customHeight="1">
      <c r="B11" s="21" t="s">
        <v>9</v>
      </c>
      <c r="C11" s="22"/>
      <c r="D11" s="23">
        <f t="shared" si="3"/>
        <v>220047663</v>
      </c>
      <c r="E11" s="24">
        <f t="shared" si="4"/>
        <v>3.9623531255745234E-2</v>
      </c>
      <c r="F11" s="56">
        <f t="shared" si="0"/>
        <v>8</v>
      </c>
      <c r="G11" s="23">
        <f t="shared" si="5"/>
        <v>335815985</v>
      </c>
      <c r="H11" s="24">
        <f t="shared" si="6"/>
        <v>6.0606131838692914E-2</v>
      </c>
      <c r="I11" s="56">
        <f t="shared" si="1"/>
        <v>8</v>
      </c>
      <c r="R11" s="50" t="str">
        <f t="shared" si="2"/>
        <v>Ⅵ．神経系の疾患</v>
      </c>
      <c r="S11" s="54">
        <v>220047663</v>
      </c>
      <c r="T11" s="54">
        <v>335815985</v>
      </c>
    </row>
    <row r="12" spans="2:20" ht="18.75" customHeight="1">
      <c r="B12" s="21" t="s">
        <v>10</v>
      </c>
      <c r="C12" s="22"/>
      <c r="D12" s="23">
        <f t="shared" si="3"/>
        <v>85194286</v>
      </c>
      <c r="E12" s="24">
        <f t="shared" si="4"/>
        <v>1.5340760306697275E-2</v>
      </c>
      <c r="F12" s="56">
        <f t="shared" si="0"/>
        <v>15</v>
      </c>
      <c r="G12" s="23">
        <f t="shared" si="5"/>
        <v>336974558</v>
      </c>
      <c r="H12" s="24">
        <f t="shared" si="6"/>
        <v>6.081522441057495E-2</v>
      </c>
      <c r="I12" s="56">
        <f t="shared" si="1"/>
        <v>7</v>
      </c>
      <c r="R12" s="50" t="str">
        <f t="shared" si="2"/>
        <v>Ⅶ．眼及び付属器の疾患</v>
      </c>
      <c r="S12" s="54">
        <v>85194286</v>
      </c>
      <c r="T12" s="54">
        <v>336974558</v>
      </c>
    </row>
    <row r="13" spans="2:20" ht="18.75" customHeight="1">
      <c r="B13" s="21" t="s">
        <v>11</v>
      </c>
      <c r="C13" s="22"/>
      <c r="D13" s="23">
        <f t="shared" si="3"/>
        <v>10632282</v>
      </c>
      <c r="E13" s="24">
        <f t="shared" si="4"/>
        <v>1.9145332079573028E-3</v>
      </c>
      <c r="F13" s="56">
        <f t="shared" si="0"/>
        <v>18</v>
      </c>
      <c r="G13" s="23">
        <f t="shared" si="5"/>
        <v>34255880</v>
      </c>
      <c r="H13" s="24">
        <f t="shared" si="6"/>
        <v>6.1823036194374242E-3</v>
      </c>
      <c r="I13" s="56">
        <f t="shared" si="1"/>
        <v>17</v>
      </c>
      <c r="R13" s="50" t="str">
        <f t="shared" si="2"/>
        <v>Ⅷ．耳及び乳様突起の疾患</v>
      </c>
      <c r="S13" s="54">
        <v>10632282</v>
      </c>
      <c r="T13" s="54">
        <v>34255880</v>
      </c>
    </row>
    <row r="14" spans="2:20" ht="18.75" customHeight="1">
      <c r="B14" s="21" t="s">
        <v>12</v>
      </c>
      <c r="C14" s="22"/>
      <c r="D14" s="23">
        <f t="shared" si="3"/>
        <v>1210082587</v>
      </c>
      <c r="E14" s="24">
        <f t="shared" si="4"/>
        <v>0.2178970889957943</v>
      </c>
      <c r="F14" s="56">
        <f t="shared" si="0"/>
        <v>1</v>
      </c>
      <c r="G14" s="23">
        <f t="shared" si="5"/>
        <v>886769132</v>
      </c>
      <c r="H14" s="24">
        <f t="shared" si="6"/>
        <v>0.1600389776694974</v>
      </c>
      <c r="I14" s="56">
        <f t="shared" si="1"/>
        <v>1</v>
      </c>
      <c r="R14" s="50" t="str">
        <f t="shared" si="2"/>
        <v>Ⅸ．循環器系の疾患</v>
      </c>
      <c r="S14" s="54">
        <v>1210082587</v>
      </c>
      <c r="T14" s="54">
        <v>886769132</v>
      </c>
    </row>
    <row r="15" spans="2:20" ht="18.75" customHeight="1">
      <c r="B15" s="21" t="s">
        <v>2</v>
      </c>
      <c r="C15" s="22"/>
      <c r="D15" s="23">
        <f t="shared" si="3"/>
        <v>441060316</v>
      </c>
      <c r="E15" s="24">
        <f t="shared" si="4"/>
        <v>7.9420826281144691E-2</v>
      </c>
      <c r="F15" s="56">
        <f t="shared" si="0"/>
        <v>5</v>
      </c>
      <c r="G15" s="23">
        <f t="shared" si="5"/>
        <v>245747181</v>
      </c>
      <c r="H15" s="24">
        <f t="shared" si="6"/>
        <v>4.4351033649196688E-2</v>
      </c>
      <c r="I15" s="56">
        <f t="shared" si="1"/>
        <v>9</v>
      </c>
      <c r="R15" s="50" t="str">
        <f t="shared" si="2"/>
        <v>Ⅹ．呼吸器系の疾患</v>
      </c>
      <c r="S15" s="54">
        <v>441060316</v>
      </c>
      <c r="T15" s="54">
        <v>245747181</v>
      </c>
    </row>
    <row r="16" spans="2:20" ht="18.75" customHeight="1">
      <c r="B16" s="21" t="s">
        <v>129</v>
      </c>
      <c r="C16" s="22"/>
      <c r="D16" s="23">
        <f t="shared" si="3"/>
        <v>348655542</v>
      </c>
      <c r="E16" s="24">
        <f t="shared" si="4"/>
        <v>6.2781688192370372E-2</v>
      </c>
      <c r="F16" s="56">
        <f t="shared" si="0"/>
        <v>6</v>
      </c>
      <c r="G16" s="23">
        <f t="shared" si="5"/>
        <v>458782789</v>
      </c>
      <c r="H16" s="24">
        <f t="shared" si="6"/>
        <v>8.2798471298074841E-2</v>
      </c>
      <c r="I16" s="56">
        <f t="shared" si="1"/>
        <v>6</v>
      </c>
      <c r="R16" s="50" t="str">
        <f t="shared" si="2"/>
        <v>ⅩⅠ．消化器系の疾患※</v>
      </c>
      <c r="S16" s="54">
        <v>348655542</v>
      </c>
      <c r="T16" s="54">
        <v>458782789</v>
      </c>
    </row>
    <row r="17" spans="2:20" ht="18.75" customHeight="1">
      <c r="B17" s="21" t="s">
        <v>14</v>
      </c>
      <c r="C17" s="22"/>
      <c r="D17" s="23">
        <f t="shared" si="3"/>
        <v>106258078</v>
      </c>
      <c r="E17" s="24">
        <f t="shared" si="4"/>
        <v>1.9133674120449147E-2</v>
      </c>
      <c r="F17" s="56">
        <f t="shared" si="0"/>
        <v>12</v>
      </c>
      <c r="G17" s="23">
        <f t="shared" si="5"/>
        <v>118131064</v>
      </c>
      <c r="H17" s="24">
        <f t="shared" si="6"/>
        <v>2.1319612998854327E-2</v>
      </c>
      <c r="I17" s="56">
        <f t="shared" si="1"/>
        <v>10</v>
      </c>
      <c r="R17" s="50" t="str">
        <f t="shared" si="2"/>
        <v>ⅩⅡ．皮膚及び皮下組織の疾患</v>
      </c>
      <c r="S17" s="54">
        <v>106258078</v>
      </c>
      <c r="T17" s="54">
        <v>118131064</v>
      </c>
    </row>
    <row r="18" spans="2:20" ht="18.75" customHeight="1">
      <c r="B18" s="21" t="s">
        <v>15</v>
      </c>
      <c r="C18" s="22"/>
      <c r="D18" s="23">
        <f t="shared" si="3"/>
        <v>830786895</v>
      </c>
      <c r="E18" s="24">
        <f t="shared" si="4"/>
        <v>0.14959809185020082</v>
      </c>
      <c r="F18" s="56">
        <f t="shared" si="0"/>
        <v>2</v>
      </c>
      <c r="G18" s="23">
        <f t="shared" si="5"/>
        <v>753877724</v>
      </c>
      <c r="H18" s="24">
        <f t="shared" si="6"/>
        <v>0.1360555029296707</v>
      </c>
      <c r="I18" s="56">
        <f t="shared" si="1"/>
        <v>3</v>
      </c>
      <c r="R18" s="50" t="str">
        <f t="shared" si="2"/>
        <v>ⅩⅢ．筋骨格系及び結合組織の疾患</v>
      </c>
      <c r="S18" s="54">
        <v>830786895</v>
      </c>
      <c r="T18" s="54">
        <v>753877724</v>
      </c>
    </row>
    <row r="19" spans="2:20" ht="18.75" customHeight="1">
      <c r="B19" s="21" t="s">
        <v>16</v>
      </c>
      <c r="C19" s="22"/>
      <c r="D19" s="23">
        <f t="shared" si="3"/>
        <v>296766834</v>
      </c>
      <c r="E19" s="24">
        <f t="shared" si="4"/>
        <v>5.3438194990816867E-2</v>
      </c>
      <c r="F19" s="56">
        <f t="shared" si="0"/>
        <v>7</v>
      </c>
      <c r="G19" s="23">
        <f t="shared" si="5"/>
        <v>601888013</v>
      </c>
      <c r="H19" s="24">
        <f t="shared" si="6"/>
        <v>0.1086252766318045</v>
      </c>
      <c r="I19" s="56">
        <f t="shared" si="1"/>
        <v>4</v>
      </c>
      <c r="R19" s="50" t="str">
        <f t="shared" si="2"/>
        <v>ⅩⅣ．腎尿路生殖器系の疾患</v>
      </c>
      <c r="S19" s="54">
        <v>296766834</v>
      </c>
      <c r="T19" s="54">
        <v>601888013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5050</v>
      </c>
      <c r="H20" s="24">
        <f t="shared" si="6"/>
        <v>9.11394869381811E-7</v>
      </c>
      <c r="I20" s="56">
        <f t="shared" si="1"/>
        <v>22</v>
      </c>
      <c r="R20" s="50" t="str">
        <f t="shared" si="2"/>
        <v>ⅩⅤ．妊娠，分娩及び産じょく※</v>
      </c>
      <c r="S20" s="54">
        <v>0</v>
      </c>
      <c r="T20" s="54">
        <v>5050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9383</v>
      </c>
      <c r="H21" s="24">
        <f t="shared" si="6"/>
        <v>1.6933897147345609E-6</v>
      </c>
      <c r="I21" s="56">
        <f t="shared" si="1"/>
        <v>21</v>
      </c>
      <c r="R21" s="50" t="str">
        <f t="shared" si="2"/>
        <v>ⅩⅥ．周産期に発生した病態※</v>
      </c>
      <c r="S21" s="54">
        <v>0</v>
      </c>
      <c r="T21" s="54">
        <v>9383</v>
      </c>
    </row>
    <row r="22" spans="2:20" ht="18.75" customHeight="1">
      <c r="B22" s="21" t="s">
        <v>17</v>
      </c>
      <c r="C22" s="22"/>
      <c r="D22" s="23">
        <f t="shared" si="3"/>
        <v>325470</v>
      </c>
      <c r="E22" s="24">
        <f t="shared" si="4"/>
        <v>5.8606715208820019E-5</v>
      </c>
      <c r="F22" s="56">
        <f t="shared" si="0"/>
        <v>19</v>
      </c>
      <c r="G22" s="23">
        <f t="shared" si="5"/>
        <v>1604720</v>
      </c>
      <c r="H22" s="24">
        <f t="shared" si="6"/>
        <v>2.8961060887017421E-4</v>
      </c>
      <c r="I22" s="56">
        <f t="shared" si="1"/>
        <v>19</v>
      </c>
      <c r="R22" s="50" t="str">
        <f t="shared" si="2"/>
        <v>ⅩⅦ．先天奇形，変形及び染色体異常</v>
      </c>
      <c r="S22" s="54">
        <v>325470</v>
      </c>
      <c r="T22" s="54">
        <v>1604720</v>
      </c>
    </row>
    <row r="23" spans="2:20" ht="18.75" customHeight="1">
      <c r="B23" s="21" t="s">
        <v>18</v>
      </c>
      <c r="C23" s="22"/>
      <c r="D23" s="23">
        <f t="shared" si="3"/>
        <v>104956300</v>
      </c>
      <c r="E23" s="24">
        <f t="shared" si="4"/>
        <v>1.8899265626544617E-2</v>
      </c>
      <c r="F23" s="56">
        <f t="shared" si="0"/>
        <v>13</v>
      </c>
      <c r="G23" s="23">
        <f t="shared" si="5"/>
        <v>104084670</v>
      </c>
      <c r="H23" s="24">
        <f t="shared" si="6"/>
        <v>1.8784600835504733E-2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104956300</v>
      </c>
      <c r="T23" s="54">
        <v>104084670</v>
      </c>
    </row>
    <row r="24" spans="2:20" ht="18.75" customHeight="1">
      <c r="B24" s="21" t="s">
        <v>19</v>
      </c>
      <c r="C24" s="22"/>
      <c r="D24" s="23">
        <f t="shared" si="3"/>
        <v>637608078</v>
      </c>
      <c r="E24" s="24">
        <f t="shared" si="4"/>
        <v>0.1148127785731069</v>
      </c>
      <c r="F24" s="56">
        <f t="shared" si="0"/>
        <v>3</v>
      </c>
      <c r="G24" s="23">
        <f t="shared" si="5"/>
        <v>80202462</v>
      </c>
      <c r="H24" s="24">
        <f t="shared" si="6"/>
        <v>1.4474477698730627E-2</v>
      </c>
      <c r="I24" s="56">
        <f t="shared" si="1"/>
        <v>13</v>
      </c>
      <c r="R24" s="50" t="str">
        <f t="shared" si="2"/>
        <v>ⅩⅨ．損傷，中毒及びその他の外因の影響</v>
      </c>
      <c r="S24" s="54">
        <v>637608078</v>
      </c>
      <c r="T24" s="54">
        <v>80202462</v>
      </c>
    </row>
    <row r="25" spans="2:20" ht="18.75" customHeight="1">
      <c r="B25" s="21" t="s">
        <v>20</v>
      </c>
      <c r="C25" s="22"/>
      <c r="D25" s="23">
        <f t="shared" si="3"/>
        <v>33381032</v>
      </c>
      <c r="E25" s="24">
        <f t="shared" si="4"/>
        <v>6.0108539521323244E-3</v>
      </c>
      <c r="F25" s="56">
        <f t="shared" si="0"/>
        <v>17</v>
      </c>
      <c r="G25" s="23">
        <f t="shared" si="5"/>
        <v>19262101</v>
      </c>
      <c r="H25" s="24">
        <f t="shared" si="6"/>
        <v>3.4763128762206439E-3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4">
        <v>33381032</v>
      </c>
      <c r="T25" s="54">
        <v>19262101</v>
      </c>
    </row>
    <row r="26" spans="2:20" ht="18.75" customHeight="1">
      <c r="B26" s="21" t="s">
        <v>21</v>
      </c>
      <c r="C26" s="22"/>
      <c r="D26" s="23">
        <f t="shared" si="3"/>
        <v>137832317</v>
      </c>
      <c r="E26" s="24">
        <f t="shared" si="4"/>
        <v>2.4819182563648883E-2</v>
      </c>
      <c r="F26" s="56">
        <f t="shared" si="0"/>
        <v>10</v>
      </c>
      <c r="G26" s="23">
        <f t="shared" si="5"/>
        <v>41026212</v>
      </c>
      <c r="H26" s="24">
        <f t="shared" si="6"/>
        <v>7.4041740845486115E-3</v>
      </c>
      <c r="I26" s="59">
        <f t="shared" si="1"/>
        <v>15</v>
      </c>
      <c r="R26" s="50" t="str">
        <f t="shared" si="2"/>
        <v>ⅩⅩⅡ．特殊目的用コード</v>
      </c>
      <c r="S26" s="54">
        <v>137832317</v>
      </c>
      <c r="T26" s="54">
        <v>41026212</v>
      </c>
    </row>
    <row r="27" spans="2:20" ht="18.75" customHeight="1" thickBot="1">
      <c r="B27" s="25" t="s">
        <v>22</v>
      </c>
      <c r="C27" s="26"/>
      <c r="D27" s="23">
        <f t="shared" si="3"/>
        <v>307385</v>
      </c>
      <c r="E27" s="24">
        <f t="shared" si="4"/>
        <v>5.5350186359612689E-5</v>
      </c>
      <c r="F27" s="56">
        <f t="shared" si="0"/>
        <v>20</v>
      </c>
      <c r="G27" s="23">
        <f t="shared" si="5"/>
        <v>291113</v>
      </c>
      <c r="H27" s="24">
        <f t="shared" si="6"/>
        <v>5.2538394972345971E-5</v>
      </c>
      <c r="I27" s="59">
        <f t="shared" si="1"/>
        <v>20</v>
      </c>
      <c r="R27" s="50" t="str">
        <f t="shared" si="2"/>
        <v>分類外</v>
      </c>
      <c r="S27" s="54">
        <v>307385</v>
      </c>
      <c r="T27" s="54">
        <v>291113</v>
      </c>
    </row>
    <row r="28" spans="2:20" ht="18.75" customHeight="1" thickTop="1">
      <c r="B28" s="27" t="s">
        <v>23</v>
      </c>
      <c r="C28" s="28"/>
      <c r="D28" s="29">
        <f>S28</f>
        <v>5553459170</v>
      </c>
      <c r="E28" s="30"/>
      <c r="F28" s="31"/>
      <c r="G28" s="29">
        <f>T28</f>
        <v>5540957240</v>
      </c>
      <c r="H28" s="30"/>
      <c r="I28" s="32"/>
      <c r="R28" s="52" t="s">
        <v>122</v>
      </c>
      <c r="S28" s="53">
        <f>SUM(S6:S27)</f>
        <v>5553459170</v>
      </c>
      <c r="T28" s="53">
        <f>SUM(T6:T27)</f>
        <v>5540957240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7" priority="5" stopIfTrue="1" operator="equal">
      <formula>0</formula>
    </cfRule>
    <cfRule type="expression" dxfId="436" priority="6" stopIfTrue="1">
      <formula>$F6&lt;=5</formula>
    </cfRule>
  </conditionalFormatting>
  <conditionalFormatting sqref="G6:I27">
    <cfRule type="cellIs" dxfId="435" priority="7" stopIfTrue="1" operator="equal">
      <formula>0</formula>
    </cfRule>
    <cfRule type="expression" dxfId="434" priority="8" stopIfTrue="1">
      <formula>$I6&lt;=5</formula>
    </cfRule>
  </conditionalFormatting>
  <conditionalFormatting sqref="F6:F27">
    <cfRule type="cellIs" dxfId="433" priority="1" operator="equal">
      <formula>0</formula>
    </cfRule>
    <cfRule type="expression" dxfId="4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05B33-FC79-4BA2-AD95-C630435961F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70507552</v>
      </c>
      <c r="E6" s="20">
        <f>IFERROR(S6/$S$28,"-")</f>
        <v>1.8639485358075452E-2</v>
      </c>
      <c r="F6" s="56">
        <f t="shared" ref="F6:F27" si="0">_xlfn.IFS(D6&gt;0,RANK(D6,$D$6:$D$27),D6=0,"-")</f>
        <v>13</v>
      </c>
      <c r="G6" s="19">
        <f>T6</f>
        <v>69154161</v>
      </c>
      <c r="H6" s="20">
        <f>IFERROR(T6/$T$28,"-")</f>
        <v>1.8801636341583432E-2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70507552</v>
      </c>
      <c r="T6" s="51">
        <v>69154161</v>
      </c>
    </row>
    <row r="7" spans="2:20" ht="18.75" customHeight="1">
      <c r="B7" s="21" t="s">
        <v>5</v>
      </c>
      <c r="C7" s="22"/>
      <c r="D7" s="23">
        <f>S7</f>
        <v>473843605</v>
      </c>
      <c r="E7" s="24">
        <f>IFERROR(S7/$S$28,"-")</f>
        <v>0.12526602735285985</v>
      </c>
      <c r="F7" s="56">
        <f t="shared" si="0"/>
        <v>3</v>
      </c>
      <c r="G7" s="23">
        <f>T7</f>
        <v>419852463</v>
      </c>
      <c r="H7" s="24">
        <f>IFERROR(T7/$T$28,"-")</f>
        <v>0.11414950615110656</v>
      </c>
      <c r="I7" s="56">
        <f t="shared" si="1"/>
        <v>5</v>
      </c>
      <c r="R7" s="50" t="str">
        <f t="shared" ref="R7:R27" si="2">B7</f>
        <v>Ⅱ．新生物＜腫瘍＞</v>
      </c>
      <c r="S7" s="51">
        <v>473843605</v>
      </c>
      <c r="T7" s="51">
        <v>419852463</v>
      </c>
    </row>
    <row r="8" spans="2:20" ht="18.75" customHeight="1">
      <c r="B8" s="21" t="s">
        <v>6</v>
      </c>
      <c r="C8" s="22"/>
      <c r="D8" s="23">
        <f t="shared" ref="D8:D27" si="3">S8</f>
        <v>61368378</v>
      </c>
      <c r="E8" s="24">
        <f t="shared" ref="E8:E27" si="4">IFERROR(S8/$S$28,"-")</f>
        <v>1.6223439202368559E-2</v>
      </c>
      <c r="F8" s="56">
        <f t="shared" si="0"/>
        <v>14</v>
      </c>
      <c r="G8" s="23">
        <f t="shared" ref="G8:G27" si="5">T8</f>
        <v>23108705</v>
      </c>
      <c r="H8" s="24">
        <f t="shared" ref="H8:H27" si="6">IFERROR(T8/$T$28,"-")</f>
        <v>6.2827957342282085E-3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61368378</v>
      </c>
      <c r="T8" s="51">
        <v>23108705</v>
      </c>
    </row>
    <row r="9" spans="2:20" ht="18.75" customHeight="1">
      <c r="B9" s="21" t="s">
        <v>1</v>
      </c>
      <c r="C9" s="22"/>
      <c r="D9" s="23">
        <f t="shared" si="3"/>
        <v>72571251</v>
      </c>
      <c r="E9" s="24">
        <f t="shared" si="4"/>
        <v>1.9185048013462706E-2</v>
      </c>
      <c r="F9" s="56">
        <f t="shared" si="0"/>
        <v>12</v>
      </c>
      <c r="G9" s="23">
        <f t="shared" si="5"/>
        <v>452309963</v>
      </c>
      <c r="H9" s="24">
        <f t="shared" si="6"/>
        <v>0.12297405268210915</v>
      </c>
      <c r="I9" s="56">
        <f t="shared" si="1"/>
        <v>3</v>
      </c>
      <c r="R9" s="50" t="str">
        <f t="shared" si="2"/>
        <v>Ⅳ．内分泌，栄養及び代謝疾患</v>
      </c>
      <c r="S9" s="51">
        <v>72571251</v>
      </c>
      <c r="T9" s="51">
        <v>452309963</v>
      </c>
    </row>
    <row r="10" spans="2:20" ht="18.75" customHeight="1">
      <c r="B10" s="21" t="s">
        <v>8</v>
      </c>
      <c r="C10" s="22"/>
      <c r="D10" s="23">
        <f t="shared" si="3"/>
        <v>104198868</v>
      </c>
      <c r="E10" s="24">
        <f t="shared" si="4"/>
        <v>2.7546173698018005E-2</v>
      </c>
      <c r="F10" s="56">
        <f t="shared" si="0"/>
        <v>10</v>
      </c>
      <c r="G10" s="23">
        <f t="shared" si="5"/>
        <v>55095728</v>
      </c>
      <c r="H10" s="24">
        <f t="shared" si="6"/>
        <v>1.4979428957728167E-2</v>
      </c>
      <c r="I10" s="56">
        <f t="shared" si="1"/>
        <v>14</v>
      </c>
      <c r="R10" s="50" t="str">
        <f t="shared" si="2"/>
        <v>Ⅴ．精神及び行動の障害</v>
      </c>
      <c r="S10" s="51">
        <v>104198868</v>
      </c>
      <c r="T10" s="51">
        <v>55095728</v>
      </c>
    </row>
    <row r="11" spans="2:20" ht="18.75" customHeight="1">
      <c r="B11" s="21" t="s">
        <v>9</v>
      </c>
      <c r="C11" s="22"/>
      <c r="D11" s="23">
        <f t="shared" si="3"/>
        <v>158731144</v>
      </c>
      <c r="E11" s="24">
        <f t="shared" si="4"/>
        <v>4.1962410416100764E-2</v>
      </c>
      <c r="F11" s="56">
        <f t="shared" si="0"/>
        <v>8</v>
      </c>
      <c r="G11" s="23">
        <f t="shared" si="5"/>
        <v>193232696</v>
      </c>
      <c r="H11" s="24">
        <f t="shared" si="6"/>
        <v>5.2536113907820287E-2</v>
      </c>
      <c r="I11" s="56">
        <f t="shared" si="1"/>
        <v>8</v>
      </c>
      <c r="R11" s="50" t="str">
        <f t="shared" si="2"/>
        <v>Ⅵ．神経系の疾患</v>
      </c>
      <c r="S11" s="51">
        <v>158731144</v>
      </c>
      <c r="T11" s="51">
        <v>193232696</v>
      </c>
    </row>
    <row r="12" spans="2:20" ht="18.75" customHeight="1">
      <c r="B12" s="21" t="s">
        <v>10</v>
      </c>
      <c r="C12" s="22"/>
      <c r="D12" s="23">
        <f t="shared" si="3"/>
        <v>51632241</v>
      </c>
      <c r="E12" s="24">
        <f t="shared" si="4"/>
        <v>1.3649578985866976E-2</v>
      </c>
      <c r="F12" s="56">
        <f t="shared" si="0"/>
        <v>15</v>
      </c>
      <c r="G12" s="23">
        <f t="shared" si="5"/>
        <v>206779444</v>
      </c>
      <c r="H12" s="24">
        <f t="shared" si="6"/>
        <v>5.6219204351316131E-2</v>
      </c>
      <c r="I12" s="56">
        <f t="shared" si="1"/>
        <v>7</v>
      </c>
      <c r="R12" s="50" t="str">
        <f t="shared" si="2"/>
        <v>Ⅶ．眼及び付属器の疾患</v>
      </c>
      <c r="S12" s="51">
        <v>51632241</v>
      </c>
      <c r="T12" s="51">
        <v>206779444</v>
      </c>
    </row>
    <row r="13" spans="2:20" ht="18.75" customHeight="1">
      <c r="B13" s="21" t="s">
        <v>11</v>
      </c>
      <c r="C13" s="22"/>
      <c r="D13" s="23">
        <f t="shared" si="3"/>
        <v>12958250</v>
      </c>
      <c r="E13" s="24">
        <f t="shared" si="4"/>
        <v>3.4256629863036688E-3</v>
      </c>
      <c r="F13" s="56">
        <f t="shared" si="0"/>
        <v>18</v>
      </c>
      <c r="G13" s="23">
        <f t="shared" si="5"/>
        <v>17182232</v>
      </c>
      <c r="H13" s="24">
        <f t="shared" si="6"/>
        <v>4.6715059936988865E-3</v>
      </c>
      <c r="I13" s="56">
        <f t="shared" si="1"/>
        <v>17</v>
      </c>
      <c r="R13" s="50" t="str">
        <f t="shared" si="2"/>
        <v>Ⅷ．耳及び乳様突起の疾患</v>
      </c>
      <c r="S13" s="51">
        <v>12958250</v>
      </c>
      <c r="T13" s="51">
        <v>17182232</v>
      </c>
    </row>
    <row r="14" spans="2:20" ht="18.75" customHeight="1">
      <c r="B14" s="21" t="s">
        <v>12</v>
      </c>
      <c r="C14" s="22"/>
      <c r="D14" s="23">
        <f t="shared" si="3"/>
        <v>838477869</v>
      </c>
      <c r="E14" s="24">
        <f t="shared" si="4"/>
        <v>0.22166130462586203</v>
      </c>
      <c r="F14" s="56">
        <f t="shared" si="0"/>
        <v>1</v>
      </c>
      <c r="G14" s="23">
        <f t="shared" si="5"/>
        <v>581873697</v>
      </c>
      <c r="H14" s="24">
        <f t="shared" si="6"/>
        <v>0.15819984639430021</v>
      </c>
      <c r="I14" s="56">
        <f t="shared" si="1"/>
        <v>1</v>
      </c>
      <c r="R14" s="50" t="str">
        <f t="shared" si="2"/>
        <v>Ⅸ．循環器系の疾患</v>
      </c>
      <c r="S14" s="51">
        <v>838477869</v>
      </c>
      <c r="T14" s="51">
        <v>581873697</v>
      </c>
    </row>
    <row r="15" spans="2:20" ht="18.75" customHeight="1">
      <c r="B15" s="21" t="s">
        <v>2</v>
      </c>
      <c r="C15" s="22"/>
      <c r="D15" s="23">
        <f t="shared" si="3"/>
        <v>287173964</v>
      </c>
      <c r="E15" s="24">
        <f t="shared" si="4"/>
        <v>7.5917752713900596E-2</v>
      </c>
      <c r="F15" s="56">
        <f t="shared" si="0"/>
        <v>5</v>
      </c>
      <c r="G15" s="23">
        <f t="shared" si="5"/>
        <v>192985616</v>
      </c>
      <c r="H15" s="24">
        <f t="shared" si="6"/>
        <v>5.2468937786526899E-2</v>
      </c>
      <c r="I15" s="56">
        <f t="shared" si="1"/>
        <v>9</v>
      </c>
      <c r="R15" s="50" t="str">
        <f t="shared" si="2"/>
        <v>Ⅹ．呼吸器系の疾患</v>
      </c>
      <c r="S15" s="51">
        <v>287173964</v>
      </c>
      <c r="T15" s="51">
        <v>192985616</v>
      </c>
    </row>
    <row r="16" spans="2:20" ht="18.75" customHeight="1">
      <c r="B16" s="21" t="s">
        <v>129</v>
      </c>
      <c r="C16" s="22"/>
      <c r="D16" s="23">
        <f t="shared" si="3"/>
        <v>245524943</v>
      </c>
      <c r="E16" s="24">
        <f t="shared" si="4"/>
        <v>6.4907353188078484E-2</v>
      </c>
      <c r="F16" s="56">
        <f t="shared" si="0"/>
        <v>6</v>
      </c>
      <c r="G16" s="23">
        <f t="shared" si="5"/>
        <v>306382151</v>
      </c>
      <c r="H16" s="24">
        <f t="shared" si="6"/>
        <v>8.3299192721810369E-2</v>
      </c>
      <c r="I16" s="56">
        <f t="shared" si="1"/>
        <v>6</v>
      </c>
      <c r="R16" s="50" t="str">
        <f t="shared" si="2"/>
        <v>ⅩⅠ．消化器系の疾患※</v>
      </c>
      <c r="S16" s="51">
        <v>245524943</v>
      </c>
      <c r="T16" s="51">
        <v>306382151</v>
      </c>
    </row>
    <row r="17" spans="2:20" ht="18.75" customHeight="1">
      <c r="B17" s="21" t="s">
        <v>14</v>
      </c>
      <c r="C17" s="22"/>
      <c r="D17" s="23">
        <f t="shared" si="3"/>
        <v>44530514</v>
      </c>
      <c r="E17" s="24">
        <f t="shared" si="4"/>
        <v>1.1772155466276491E-2</v>
      </c>
      <c r="F17" s="56">
        <f t="shared" si="0"/>
        <v>16</v>
      </c>
      <c r="G17" s="23">
        <f t="shared" si="5"/>
        <v>78939160</v>
      </c>
      <c r="H17" s="24">
        <f t="shared" si="6"/>
        <v>2.1461982301109388E-2</v>
      </c>
      <c r="I17" s="56">
        <f t="shared" si="1"/>
        <v>10</v>
      </c>
      <c r="R17" s="50" t="str">
        <f t="shared" si="2"/>
        <v>ⅩⅡ．皮膚及び皮下組織の疾患</v>
      </c>
      <c r="S17" s="51">
        <v>44530514</v>
      </c>
      <c r="T17" s="51">
        <v>78939160</v>
      </c>
    </row>
    <row r="18" spans="2:20" ht="18.75" customHeight="1">
      <c r="B18" s="21" t="s">
        <v>15</v>
      </c>
      <c r="C18" s="22"/>
      <c r="D18" s="23">
        <f t="shared" si="3"/>
        <v>481952058</v>
      </c>
      <c r="E18" s="24">
        <f t="shared" si="4"/>
        <v>0.12740959051287629</v>
      </c>
      <c r="F18" s="56">
        <f t="shared" si="0"/>
        <v>2</v>
      </c>
      <c r="G18" s="23">
        <f t="shared" si="5"/>
        <v>492373176</v>
      </c>
      <c r="H18" s="24">
        <f t="shared" si="6"/>
        <v>0.13386644079887622</v>
      </c>
      <c r="I18" s="56">
        <f t="shared" si="1"/>
        <v>2</v>
      </c>
      <c r="R18" s="50" t="str">
        <f t="shared" si="2"/>
        <v>ⅩⅢ．筋骨格系及び結合組織の疾患</v>
      </c>
      <c r="S18" s="51">
        <v>481952058</v>
      </c>
      <c r="T18" s="51">
        <v>492373176</v>
      </c>
    </row>
    <row r="19" spans="2:20" ht="18.75" customHeight="1">
      <c r="B19" s="21" t="s">
        <v>16</v>
      </c>
      <c r="C19" s="22"/>
      <c r="D19" s="23">
        <f t="shared" si="3"/>
        <v>199853050</v>
      </c>
      <c r="E19" s="24">
        <f t="shared" si="4"/>
        <v>5.2833461006300729E-2</v>
      </c>
      <c r="F19" s="56">
        <f t="shared" si="0"/>
        <v>7</v>
      </c>
      <c r="G19" s="23">
        <f t="shared" si="5"/>
        <v>422515794</v>
      </c>
      <c r="H19" s="24">
        <f t="shared" si="6"/>
        <v>0.11487361270080883</v>
      </c>
      <c r="I19" s="56">
        <f t="shared" si="1"/>
        <v>4</v>
      </c>
      <c r="R19" s="50" t="str">
        <f t="shared" si="2"/>
        <v>ⅩⅣ．腎尿路生殖器系の疾患</v>
      </c>
      <c r="S19" s="51">
        <v>199853050</v>
      </c>
      <c r="T19" s="51">
        <v>422515794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1146</v>
      </c>
      <c r="H21" s="24">
        <f t="shared" si="6"/>
        <v>3.1157453052542438E-7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1146</v>
      </c>
    </row>
    <row r="22" spans="2:20" ht="18.75" customHeight="1">
      <c r="B22" s="21" t="s">
        <v>17</v>
      </c>
      <c r="C22" s="22"/>
      <c r="D22" s="23">
        <f t="shared" si="3"/>
        <v>895296</v>
      </c>
      <c r="E22" s="24">
        <f t="shared" si="4"/>
        <v>2.3668183350265118E-4</v>
      </c>
      <c r="F22" s="56">
        <f t="shared" si="0"/>
        <v>19</v>
      </c>
      <c r="G22" s="23">
        <f t="shared" si="5"/>
        <v>1097639</v>
      </c>
      <c r="H22" s="24">
        <f t="shared" si="6"/>
        <v>2.9842613971326029E-4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895296</v>
      </c>
      <c r="T22" s="51">
        <v>1097639</v>
      </c>
    </row>
    <row r="23" spans="2:20" ht="18.75" customHeight="1">
      <c r="B23" s="21" t="s">
        <v>18</v>
      </c>
      <c r="C23" s="22"/>
      <c r="D23" s="23">
        <f t="shared" si="3"/>
        <v>121902864</v>
      </c>
      <c r="E23" s="24">
        <f t="shared" si="4"/>
        <v>3.2226429427523781E-2</v>
      </c>
      <c r="F23" s="56">
        <f t="shared" si="0"/>
        <v>9</v>
      </c>
      <c r="G23" s="23">
        <f t="shared" si="5"/>
        <v>64655146</v>
      </c>
      <c r="H23" s="24">
        <f t="shared" si="6"/>
        <v>1.7578443945028596E-2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121902864</v>
      </c>
      <c r="T23" s="51">
        <v>64655146</v>
      </c>
    </row>
    <row r="24" spans="2:20" ht="18.75" customHeight="1">
      <c r="B24" s="21" t="s">
        <v>19</v>
      </c>
      <c r="C24" s="22"/>
      <c r="D24" s="23">
        <f t="shared" si="3"/>
        <v>450039630</v>
      </c>
      <c r="E24" s="24">
        <f t="shared" si="4"/>
        <v>0.11897317175242014</v>
      </c>
      <c r="F24" s="56">
        <f t="shared" si="0"/>
        <v>4</v>
      </c>
      <c r="G24" s="23">
        <f t="shared" si="5"/>
        <v>56169483</v>
      </c>
      <c r="H24" s="24">
        <f t="shared" si="6"/>
        <v>1.5271361514468418E-2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450039630</v>
      </c>
      <c r="T24" s="51">
        <v>56169483</v>
      </c>
    </row>
    <row r="25" spans="2:20" ht="18.75" customHeight="1">
      <c r="B25" s="21" t="s">
        <v>20</v>
      </c>
      <c r="C25" s="22"/>
      <c r="D25" s="23">
        <f t="shared" si="3"/>
        <v>25199667</v>
      </c>
      <c r="E25" s="24">
        <f t="shared" si="4"/>
        <v>6.6618228934522804E-3</v>
      </c>
      <c r="F25" s="56">
        <f t="shared" si="0"/>
        <v>17</v>
      </c>
      <c r="G25" s="23">
        <f t="shared" si="5"/>
        <v>12917167</v>
      </c>
      <c r="H25" s="24">
        <f t="shared" si="6"/>
        <v>3.5119199334585553E-3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25199667</v>
      </c>
      <c r="T25" s="51">
        <v>12917167</v>
      </c>
    </row>
    <row r="26" spans="2:20" ht="18.75" customHeight="1">
      <c r="B26" s="21" t="s">
        <v>21</v>
      </c>
      <c r="C26" s="22"/>
      <c r="D26" s="23">
        <f t="shared" si="3"/>
        <v>80705169</v>
      </c>
      <c r="E26" s="24">
        <f t="shared" si="4"/>
        <v>2.1335343140214326E-2</v>
      </c>
      <c r="F26" s="56">
        <f t="shared" si="0"/>
        <v>11</v>
      </c>
      <c r="G26" s="23">
        <f t="shared" si="5"/>
        <v>29429919</v>
      </c>
      <c r="H26" s="24">
        <f t="shared" si="6"/>
        <v>8.0014076752410717E-3</v>
      </c>
      <c r="I26" s="59">
        <f t="shared" si="1"/>
        <v>15</v>
      </c>
      <c r="R26" s="50" t="str">
        <f t="shared" si="2"/>
        <v>ⅩⅩⅡ．特殊目的用コード</v>
      </c>
      <c r="S26" s="51">
        <v>80705169</v>
      </c>
      <c r="T26" s="51">
        <v>29429919</v>
      </c>
    </row>
    <row r="27" spans="2:20" ht="18.75" customHeight="1" thickBot="1">
      <c r="B27" s="25" t="s">
        <v>22</v>
      </c>
      <c r="C27" s="26"/>
      <c r="D27" s="23">
        <f t="shared" si="3"/>
        <v>632117</v>
      </c>
      <c r="E27" s="24">
        <f t="shared" si="4"/>
        <v>1.6710742653624651E-4</v>
      </c>
      <c r="F27" s="56">
        <f t="shared" si="0"/>
        <v>20</v>
      </c>
      <c r="G27" s="23">
        <f t="shared" si="5"/>
        <v>2037194</v>
      </c>
      <c r="H27" s="24">
        <f t="shared" si="6"/>
        <v>5.5387239453683372E-4</v>
      </c>
      <c r="I27" s="59">
        <f t="shared" si="1"/>
        <v>19</v>
      </c>
      <c r="R27" s="50" t="str">
        <f t="shared" si="2"/>
        <v>分類外</v>
      </c>
      <c r="S27" s="51">
        <v>632117</v>
      </c>
      <c r="T27" s="51">
        <v>2037194</v>
      </c>
    </row>
    <row r="28" spans="2:20" ht="18.75" customHeight="1" thickTop="1">
      <c r="B28" s="27" t="s">
        <v>23</v>
      </c>
      <c r="C28" s="28"/>
      <c r="D28" s="29">
        <f>S28</f>
        <v>3782698430</v>
      </c>
      <c r="E28" s="30"/>
      <c r="F28" s="31"/>
      <c r="G28" s="29">
        <f>T28</f>
        <v>3678092680</v>
      </c>
      <c r="H28" s="30"/>
      <c r="I28" s="32"/>
      <c r="R28" s="52" t="s">
        <v>122</v>
      </c>
      <c r="S28" s="53">
        <f>SUM(S6:S27)</f>
        <v>3782698430</v>
      </c>
      <c r="T28" s="53">
        <f>SUM(T6:T27)</f>
        <v>3678092680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1" priority="5" stopIfTrue="1" operator="equal">
      <formula>0</formula>
    </cfRule>
    <cfRule type="expression" dxfId="430" priority="6" stopIfTrue="1">
      <formula>$F6&lt;=5</formula>
    </cfRule>
  </conditionalFormatting>
  <conditionalFormatting sqref="G6:I27">
    <cfRule type="cellIs" dxfId="429" priority="7" stopIfTrue="1" operator="equal">
      <formula>0</formula>
    </cfRule>
    <cfRule type="expression" dxfId="428" priority="8" stopIfTrue="1">
      <formula>$I6&lt;=5</formula>
    </cfRule>
  </conditionalFormatting>
  <conditionalFormatting sqref="F6:F27">
    <cfRule type="cellIs" dxfId="427" priority="1" operator="equal">
      <formula>0</formula>
    </cfRule>
    <cfRule type="expression" dxfId="4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18BF-DF75-477D-ABB8-A9380EBFD1B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88549889</v>
      </c>
      <c r="E6" s="20">
        <f>IFERROR(S6/$S$28,"-")</f>
        <v>1.7906636323208183E-2</v>
      </c>
      <c r="F6" s="56">
        <f t="shared" ref="F6:F27" si="0">_xlfn.IFS(D6&gt;0,RANK(D6,$D$6:$D$27),D6=0,"-")</f>
        <v>13</v>
      </c>
      <c r="G6" s="19">
        <f>T6</f>
        <v>85081855</v>
      </c>
      <c r="H6" s="20">
        <f>IFERROR(T6/$T$28,"-")</f>
        <v>2.0816984987752918E-2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88549889</v>
      </c>
      <c r="T6" s="51">
        <v>85081855</v>
      </c>
    </row>
    <row r="7" spans="2:20" ht="18.75" customHeight="1">
      <c r="B7" s="21" t="s">
        <v>5</v>
      </c>
      <c r="C7" s="22"/>
      <c r="D7" s="23">
        <f>S7</f>
        <v>532689713</v>
      </c>
      <c r="E7" s="24">
        <f>IFERROR(S7/$S$28,"-")</f>
        <v>0.10772098160174025</v>
      </c>
      <c r="F7" s="56">
        <f t="shared" si="0"/>
        <v>4</v>
      </c>
      <c r="G7" s="23">
        <f>T7</f>
        <v>429489776</v>
      </c>
      <c r="H7" s="24">
        <f>IFERROR(T7/$T$28,"-")</f>
        <v>0.10508330147932674</v>
      </c>
      <c r="I7" s="56">
        <f t="shared" si="1"/>
        <v>4</v>
      </c>
      <c r="R7" s="50" t="str">
        <f t="shared" ref="R7:R27" si="2">B7</f>
        <v>Ⅱ．新生物＜腫瘍＞</v>
      </c>
      <c r="S7" s="51">
        <v>532689713</v>
      </c>
      <c r="T7" s="51">
        <v>429489776</v>
      </c>
    </row>
    <row r="8" spans="2:20" ht="18.75" customHeight="1">
      <c r="B8" s="21" t="s">
        <v>6</v>
      </c>
      <c r="C8" s="22"/>
      <c r="D8" s="23">
        <f t="shared" ref="D8:D27" si="3">S8</f>
        <v>90261267</v>
      </c>
      <c r="E8" s="24">
        <f t="shared" ref="E8:E27" si="4">IFERROR(S8/$S$28,"-")</f>
        <v>1.825271268539921E-2</v>
      </c>
      <c r="F8" s="56">
        <f t="shared" si="0"/>
        <v>12</v>
      </c>
      <c r="G8" s="23">
        <f t="shared" ref="G8:G27" si="5">T8</f>
        <v>31399722</v>
      </c>
      <c r="H8" s="24">
        <f t="shared" ref="H8:H27" si="6">IFERROR(T8/$T$28,"-")</f>
        <v>7.6825727588287181E-3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90261267</v>
      </c>
      <c r="T8" s="51">
        <v>31399722</v>
      </c>
    </row>
    <row r="9" spans="2:20" ht="18.75" customHeight="1">
      <c r="B9" s="21" t="s">
        <v>1</v>
      </c>
      <c r="C9" s="22"/>
      <c r="D9" s="23">
        <f t="shared" si="3"/>
        <v>93639487</v>
      </c>
      <c r="E9" s="24">
        <f t="shared" si="4"/>
        <v>1.893585930074718E-2</v>
      </c>
      <c r="F9" s="56">
        <f t="shared" si="0"/>
        <v>11</v>
      </c>
      <c r="G9" s="23">
        <f t="shared" si="5"/>
        <v>479679503</v>
      </c>
      <c r="H9" s="24">
        <f t="shared" si="6"/>
        <v>0.11736322642335173</v>
      </c>
      <c r="I9" s="56">
        <f t="shared" si="1"/>
        <v>3</v>
      </c>
      <c r="R9" s="50" t="str">
        <f t="shared" si="2"/>
        <v>Ⅳ．内分泌，栄養及び代謝疾患</v>
      </c>
      <c r="S9" s="51">
        <v>93639487</v>
      </c>
      <c r="T9" s="51">
        <v>479679503</v>
      </c>
    </row>
    <row r="10" spans="2:20" ht="18.75" customHeight="1">
      <c r="B10" s="21" t="s">
        <v>8</v>
      </c>
      <c r="C10" s="22"/>
      <c r="D10" s="23">
        <f t="shared" si="3"/>
        <v>128122956</v>
      </c>
      <c r="E10" s="24">
        <f t="shared" si="4"/>
        <v>2.5909136687301819E-2</v>
      </c>
      <c r="F10" s="56">
        <f t="shared" si="0"/>
        <v>9</v>
      </c>
      <c r="G10" s="23">
        <f t="shared" si="5"/>
        <v>57922873</v>
      </c>
      <c r="H10" s="24">
        <f t="shared" si="6"/>
        <v>1.4171994459788385E-2</v>
      </c>
      <c r="I10" s="56">
        <f t="shared" si="1"/>
        <v>13</v>
      </c>
      <c r="R10" s="50" t="str">
        <f t="shared" si="2"/>
        <v>Ⅴ．精神及び行動の障害</v>
      </c>
      <c r="S10" s="51">
        <v>128122956</v>
      </c>
      <c r="T10" s="51">
        <v>57922873</v>
      </c>
    </row>
    <row r="11" spans="2:20" ht="18.75" customHeight="1">
      <c r="B11" s="21" t="s">
        <v>9</v>
      </c>
      <c r="C11" s="22"/>
      <c r="D11" s="23">
        <f t="shared" si="3"/>
        <v>217865759</v>
      </c>
      <c r="E11" s="24">
        <f t="shared" si="4"/>
        <v>4.4057005127275992E-2</v>
      </c>
      <c r="F11" s="56">
        <f t="shared" si="0"/>
        <v>8</v>
      </c>
      <c r="G11" s="23">
        <f t="shared" si="5"/>
        <v>227264156</v>
      </c>
      <c r="H11" s="24">
        <f t="shared" si="6"/>
        <v>5.5604741148466225E-2</v>
      </c>
      <c r="I11" s="56">
        <f t="shared" si="1"/>
        <v>8</v>
      </c>
      <c r="R11" s="50" t="str">
        <f t="shared" si="2"/>
        <v>Ⅵ．神経系の疾患</v>
      </c>
      <c r="S11" s="51">
        <v>217865759</v>
      </c>
      <c r="T11" s="51">
        <v>227264156</v>
      </c>
    </row>
    <row r="12" spans="2:20" ht="18.75" customHeight="1">
      <c r="B12" s="21" t="s">
        <v>10</v>
      </c>
      <c r="C12" s="22"/>
      <c r="D12" s="23">
        <f t="shared" si="3"/>
        <v>69106229</v>
      </c>
      <c r="E12" s="24">
        <f t="shared" si="4"/>
        <v>1.397472232146268E-2</v>
      </c>
      <c r="F12" s="56">
        <f t="shared" si="0"/>
        <v>15</v>
      </c>
      <c r="G12" s="23">
        <f t="shared" si="5"/>
        <v>193042704</v>
      </c>
      <c r="H12" s="24">
        <f t="shared" si="6"/>
        <v>4.7231775460974963E-2</v>
      </c>
      <c r="I12" s="56">
        <f t="shared" si="1"/>
        <v>9</v>
      </c>
      <c r="R12" s="50" t="str">
        <f t="shared" si="2"/>
        <v>Ⅶ．眼及び付属器の疾患</v>
      </c>
      <c r="S12" s="51">
        <v>69106229</v>
      </c>
      <c r="T12" s="51">
        <v>193042704</v>
      </c>
    </row>
    <row r="13" spans="2:20" ht="18.75" customHeight="1">
      <c r="B13" s="21" t="s">
        <v>11</v>
      </c>
      <c r="C13" s="22"/>
      <c r="D13" s="23">
        <f t="shared" si="3"/>
        <v>10560572</v>
      </c>
      <c r="E13" s="24">
        <f t="shared" si="4"/>
        <v>2.1355681447444309E-3</v>
      </c>
      <c r="F13" s="56">
        <f t="shared" si="0"/>
        <v>18</v>
      </c>
      <c r="G13" s="23">
        <f t="shared" si="5"/>
        <v>25568692</v>
      </c>
      <c r="H13" s="24">
        <f t="shared" si="6"/>
        <v>6.2558941330143553E-3</v>
      </c>
      <c r="I13" s="56">
        <f t="shared" si="1"/>
        <v>17</v>
      </c>
      <c r="R13" s="50" t="str">
        <f t="shared" si="2"/>
        <v>Ⅷ．耳及び乳様突起の疾患</v>
      </c>
      <c r="S13" s="51">
        <v>10560572</v>
      </c>
      <c r="T13" s="51">
        <v>25568692</v>
      </c>
    </row>
    <row r="14" spans="2:20" ht="18.75" customHeight="1">
      <c r="B14" s="21" t="s">
        <v>12</v>
      </c>
      <c r="C14" s="22"/>
      <c r="D14" s="23">
        <f t="shared" si="3"/>
        <v>1188686601</v>
      </c>
      <c r="E14" s="24">
        <f t="shared" si="4"/>
        <v>0.24037724842746525</v>
      </c>
      <c r="F14" s="56">
        <f t="shared" si="0"/>
        <v>1</v>
      </c>
      <c r="G14" s="23">
        <f t="shared" si="5"/>
        <v>720449347</v>
      </c>
      <c r="H14" s="24">
        <f t="shared" si="6"/>
        <v>0.17627240544926284</v>
      </c>
      <c r="I14" s="56">
        <f t="shared" si="1"/>
        <v>1</v>
      </c>
      <c r="R14" s="50" t="str">
        <f t="shared" si="2"/>
        <v>Ⅸ．循環器系の疾患</v>
      </c>
      <c r="S14" s="51">
        <v>1188686601</v>
      </c>
      <c r="T14" s="51">
        <v>720449347</v>
      </c>
    </row>
    <row r="15" spans="2:20" ht="18.75" customHeight="1">
      <c r="B15" s="21" t="s">
        <v>2</v>
      </c>
      <c r="C15" s="22"/>
      <c r="D15" s="23">
        <f t="shared" si="3"/>
        <v>350297732</v>
      </c>
      <c r="E15" s="24">
        <f t="shared" si="4"/>
        <v>7.083751501674547E-2</v>
      </c>
      <c r="F15" s="56">
        <f t="shared" si="0"/>
        <v>5</v>
      </c>
      <c r="G15" s="23">
        <f t="shared" si="5"/>
        <v>237415310</v>
      </c>
      <c r="H15" s="24">
        <f t="shared" si="6"/>
        <v>5.8088424895445745E-2</v>
      </c>
      <c r="I15" s="56">
        <f t="shared" si="1"/>
        <v>7</v>
      </c>
      <c r="R15" s="50" t="str">
        <f t="shared" si="2"/>
        <v>Ⅹ．呼吸器系の疾患</v>
      </c>
      <c r="S15" s="51">
        <v>350297732</v>
      </c>
      <c r="T15" s="51">
        <v>237415310</v>
      </c>
    </row>
    <row r="16" spans="2:20" ht="18.75" customHeight="1">
      <c r="B16" s="21" t="s">
        <v>129</v>
      </c>
      <c r="C16" s="22"/>
      <c r="D16" s="23">
        <f t="shared" si="3"/>
        <v>307601160</v>
      </c>
      <c r="E16" s="24">
        <f t="shared" si="4"/>
        <v>6.2203376728309299E-2</v>
      </c>
      <c r="F16" s="56">
        <f t="shared" si="0"/>
        <v>6</v>
      </c>
      <c r="G16" s="23">
        <f t="shared" si="5"/>
        <v>355638990</v>
      </c>
      <c r="H16" s="24">
        <f t="shared" si="6"/>
        <v>8.7014223137114363E-2</v>
      </c>
      <c r="I16" s="56">
        <f t="shared" si="1"/>
        <v>6</v>
      </c>
      <c r="R16" s="50" t="str">
        <f t="shared" si="2"/>
        <v>ⅩⅠ．消化器系の疾患※</v>
      </c>
      <c r="S16" s="51">
        <v>307601160</v>
      </c>
      <c r="T16" s="51">
        <v>355638990</v>
      </c>
    </row>
    <row r="17" spans="2:20" ht="18.75" customHeight="1">
      <c r="B17" s="21" t="s">
        <v>14</v>
      </c>
      <c r="C17" s="22"/>
      <c r="D17" s="23">
        <f t="shared" si="3"/>
        <v>44451234</v>
      </c>
      <c r="E17" s="24">
        <f t="shared" si="4"/>
        <v>8.9889675791217146E-3</v>
      </c>
      <c r="F17" s="56">
        <f t="shared" si="0"/>
        <v>16</v>
      </c>
      <c r="G17" s="23">
        <f t="shared" si="5"/>
        <v>113272347</v>
      </c>
      <c r="H17" s="24">
        <f t="shared" si="6"/>
        <v>2.771435515864739E-2</v>
      </c>
      <c r="I17" s="56">
        <f t="shared" si="1"/>
        <v>10</v>
      </c>
      <c r="R17" s="50" t="str">
        <f t="shared" si="2"/>
        <v>ⅩⅡ．皮膚及び皮下組織の疾患</v>
      </c>
      <c r="S17" s="51">
        <v>44451234</v>
      </c>
      <c r="T17" s="51">
        <v>113272347</v>
      </c>
    </row>
    <row r="18" spans="2:20" ht="18.75" customHeight="1">
      <c r="B18" s="21" t="s">
        <v>15</v>
      </c>
      <c r="C18" s="22"/>
      <c r="D18" s="23">
        <f t="shared" si="3"/>
        <v>660877047</v>
      </c>
      <c r="E18" s="24">
        <f t="shared" si="4"/>
        <v>0.13364313686474255</v>
      </c>
      <c r="F18" s="56">
        <f t="shared" si="0"/>
        <v>3</v>
      </c>
      <c r="G18" s="23">
        <f t="shared" si="5"/>
        <v>557340688</v>
      </c>
      <c r="H18" s="24">
        <f t="shared" si="6"/>
        <v>0.1363645954258976</v>
      </c>
      <c r="I18" s="56">
        <f t="shared" si="1"/>
        <v>2</v>
      </c>
      <c r="R18" s="50" t="str">
        <f t="shared" si="2"/>
        <v>ⅩⅢ．筋骨格系及び結合組織の疾患</v>
      </c>
      <c r="S18" s="51">
        <v>660877047</v>
      </c>
      <c r="T18" s="51">
        <v>557340688</v>
      </c>
    </row>
    <row r="19" spans="2:20" ht="18.75" customHeight="1">
      <c r="B19" s="21" t="s">
        <v>16</v>
      </c>
      <c r="C19" s="22"/>
      <c r="D19" s="23">
        <f t="shared" si="3"/>
        <v>223171797</v>
      </c>
      <c r="E19" s="24">
        <f t="shared" si="4"/>
        <v>4.5129996791705103E-2</v>
      </c>
      <c r="F19" s="56">
        <f t="shared" si="0"/>
        <v>7</v>
      </c>
      <c r="G19" s="23">
        <f t="shared" si="5"/>
        <v>403964185</v>
      </c>
      <c r="H19" s="24">
        <f t="shared" si="6"/>
        <v>9.8837952871794366E-2</v>
      </c>
      <c r="I19" s="56">
        <f t="shared" si="1"/>
        <v>5</v>
      </c>
      <c r="R19" s="50" t="str">
        <f t="shared" si="2"/>
        <v>ⅩⅣ．腎尿路生殖器系の疾患</v>
      </c>
      <c r="S19" s="51">
        <v>223171797</v>
      </c>
      <c r="T19" s="51">
        <v>403964185</v>
      </c>
    </row>
    <row r="20" spans="2:20" ht="18.75" customHeight="1">
      <c r="B20" s="21" t="s">
        <v>130</v>
      </c>
      <c r="C20" s="22"/>
      <c r="D20" s="23">
        <f t="shared" si="3"/>
        <v>6303</v>
      </c>
      <c r="E20" s="24">
        <f t="shared" si="4"/>
        <v>1.2745981956587339E-6</v>
      </c>
      <c r="F20" s="56">
        <f t="shared" si="0"/>
        <v>20</v>
      </c>
      <c r="G20" s="23">
        <f t="shared" si="5"/>
        <v>41059</v>
      </c>
      <c r="H20" s="24">
        <f t="shared" si="6"/>
        <v>1.0045909161385197E-5</v>
      </c>
      <c r="I20" s="56">
        <f t="shared" si="1"/>
        <v>21</v>
      </c>
      <c r="R20" s="50" t="str">
        <f t="shared" si="2"/>
        <v>ⅩⅤ．妊娠，分娩及び産じょく※</v>
      </c>
      <c r="S20" s="51">
        <v>6303</v>
      </c>
      <c r="T20" s="51">
        <v>41059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3033</v>
      </c>
      <c r="H21" s="24">
        <f t="shared" si="6"/>
        <v>7.4208437824791896E-7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3033</v>
      </c>
    </row>
    <row r="22" spans="2:20" ht="18.75" customHeight="1">
      <c r="B22" s="21" t="s">
        <v>17</v>
      </c>
      <c r="C22" s="22"/>
      <c r="D22" s="23">
        <f t="shared" si="3"/>
        <v>1741270</v>
      </c>
      <c r="E22" s="24">
        <f t="shared" si="4"/>
        <v>3.521211486839098E-4</v>
      </c>
      <c r="F22" s="56">
        <f t="shared" si="0"/>
        <v>19</v>
      </c>
      <c r="G22" s="23">
        <f t="shared" si="5"/>
        <v>1760990</v>
      </c>
      <c r="H22" s="24">
        <f t="shared" si="6"/>
        <v>4.3086157904741271E-4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1741270</v>
      </c>
      <c r="T22" s="51">
        <v>1760990</v>
      </c>
    </row>
    <row r="23" spans="2:20" ht="18.75" customHeight="1">
      <c r="B23" s="21" t="s">
        <v>18</v>
      </c>
      <c r="C23" s="22"/>
      <c r="D23" s="23">
        <f t="shared" si="3"/>
        <v>83232870</v>
      </c>
      <c r="E23" s="24">
        <f t="shared" si="4"/>
        <v>1.6831424071314924E-2</v>
      </c>
      <c r="F23" s="56">
        <f t="shared" si="0"/>
        <v>14</v>
      </c>
      <c r="G23" s="23">
        <f t="shared" si="5"/>
        <v>69473873</v>
      </c>
      <c r="H23" s="24">
        <f t="shared" si="6"/>
        <v>1.6998178651394621E-2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83232870</v>
      </c>
      <c r="T23" s="51">
        <v>69473873</v>
      </c>
    </row>
    <row r="24" spans="2:20" ht="18.75" customHeight="1">
      <c r="B24" s="21" t="s">
        <v>19</v>
      </c>
      <c r="C24" s="22"/>
      <c r="D24" s="23">
        <f t="shared" si="3"/>
        <v>715924229</v>
      </c>
      <c r="E24" s="24">
        <f t="shared" si="4"/>
        <v>0.14477482635439795</v>
      </c>
      <c r="F24" s="56">
        <f t="shared" si="0"/>
        <v>2</v>
      </c>
      <c r="G24" s="23">
        <f t="shared" si="5"/>
        <v>55444502</v>
      </c>
      <c r="H24" s="24">
        <f t="shared" si="6"/>
        <v>1.3565611208023574E-2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715924229</v>
      </c>
      <c r="T24" s="51">
        <v>55444502</v>
      </c>
    </row>
    <row r="25" spans="2:20" ht="18.75" customHeight="1">
      <c r="B25" s="21" t="s">
        <v>20</v>
      </c>
      <c r="C25" s="22"/>
      <c r="D25" s="23">
        <f t="shared" si="3"/>
        <v>37517481</v>
      </c>
      <c r="E25" s="24">
        <f t="shared" si="4"/>
        <v>7.5868179578392559E-3</v>
      </c>
      <c r="F25" s="56">
        <f t="shared" si="0"/>
        <v>17</v>
      </c>
      <c r="G25" s="23">
        <f t="shared" si="5"/>
        <v>13602823</v>
      </c>
      <c r="H25" s="24">
        <f t="shared" si="6"/>
        <v>3.3282039064858201E-3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37517481</v>
      </c>
      <c r="T25" s="51">
        <v>13602823</v>
      </c>
    </row>
    <row r="26" spans="2:20" ht="18.75" customHeight="1">
      <c r="B26" s="21" t="s">
        <v>21</v>
      </c>
      <c r="C26" s="22"/>
      <c r="D26" s="23">
        <f t="shared" si="3"/>
        <v>100784214</v>
      </c>
      <c r="E26" s="24">
        <f t="shared" si="4"/>
        <v>2.0380672269599193E-2</v>
      </c>
      <c r="F26" s="56">
        <f t="shared" si="0"/>
        <v>10</v>
      </c>
      <c r="G26" s="23">
        <f t="shared" si="5"/>
        <v>28152928</v>
      </c>
      <c r="H26" s="24">
        <f t="shared" si="6"/>
        <v>6.8881793836921956E-3</v>
      </c>
      <c r="I26" s="59">
        <f t="shared" si="1"/>
        <v>16</v>
      </c>
      <c r="R26" s="50" t="str">
        <f t="shared" si="2"/>
        <v>ⅩⅩⅡ．特殊目的用コード</v>
      </c>
      <c r="S26" s="51">
        <v>100784214</v>
      </c>
      <c r="T26" s="51">
        <v>28152928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1126944</v>
      </c>
      <c r="H27" s="24">
        <f t="shared" si="6"/>
        <v>2.7572948815041967E-4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1126944</v>
      </c>
    </row>
    <row r="28" spans="2:20" ht="18.75" customHeight="1" thickTop="1">
      <c r="B28" s="27" t="s">
        <v>23</v>
      </c>
      <c r="C28" s="28"/>
      <c r="D28" s="29">
        <f>S28</f>
        <v>4945087810</v>
      </c>
      <c r="E28" s="30"/>
      <c r="F28" s="31"/>
      <c r="G28" s="29">
        <f>T28</f>
        <v>4087136300</v>
      </c>
      <c r="H28" s="30"/>
      <c r="I28" s="32"/>
      <c r="R28" s="52" t="s">
        <v>122</v>
      </c>
      <c r="S28" s="53">
        <f>SUM(S6:S27)</f>
        <v>4945087810</v>
      </c>
      <c r="T28" s="53">
        <f>SUM(T6:T27)</f>
        <v>4087136300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25" priority="5" stopIfTrue="1" operator="equal">
      <formula>0</formula>
    </cfRule>
    <cfRule type="expression" dxfId="424" priority="6" stopIfTrue="1">
      <formula>$F6&lt;=5</formula>
    </cfRule>
  </conditionalFormatting>
  <conditionalFormatting sqref="G6:I27">
    <cfRule type="cellIs" dxfId="423" priority="7" stopIfTrue="1" operator="equal">
      <formula>0</formula>
    </cfRule>
    <cfRule type="expression" dxfId="422" priority="8" stopIfTrue="1">
      <formula>$I6&lt;=5</formula>
    </cfRule>
  </conditionalFormatting>
  <conditionalFormatting sqref="F6:F27">
    <cfRule type="cellIs" dxfId="421" priority="1" operator="equal">
      <formula>0</formula>
    </cfRule>
    <cfRule type="expression" dxfId="4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3F3D9-B53A-4782-95E2-FCB6D58C503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59530378</v>
      </c>
      <c r="E6" s="20">
        <f>IFERROR(S6/$S$28,"-")</f>
        <v>1.7840083062275976E-2</v>
      </c>
      <c r="F6" s="56">
        <f t="shared" ref="F6:F27" si="0">_xlfn.IFS(D6&gt;0,RANK(D6,$D$6:$D$27),D6=0,"-")</f>
        <v>11</v>
      </c>
      <c r="G6" s="19">
        <f>T6</f>
        <v>65270585</v>
      </c>
      <c r="H6" s="20">
        <f>IFERROR(T6/$T$28,"-")</f>
        <v>1.8940235066436072E-2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59530378</v>
      </c>
      <c r="T6" s="51">
        <v>65270585</v>
      </c>
    </row>
    <row r="7" spans="2:20" ht="18.75" customHeight="1">
      <c r="B7" s="21" t="s">
        <v>5</v>
      </c>
      <c r="C7" s="22"/>
      <c r="D7" s="23">
        <f>S7</f>
        <v>417920079</v>
      </c>
      <c r="E7" s="24">
        <f>IFERROR(S7/$S$28,"-")</f>
        <v>0.12524242535051494</v>
      </c>
      <c r="F7" s="56">
        <f t="shared" si="0"/>
        <v>2</v>
      </c>
      <c r="G7" s="23">
        <f>T7</f>
        <v>378052254</v>
      </c>
      <c r="H7" s="24">
        <f>IFERROR(T7/$T$28,"-")</f>
        <v>0.10970329985790685</v>
      </c>
      <c r="I7" s="56">
        <f t="shared" si="1"/>
        <v>4</v>
      </c>
      <c r="R7" s="50" t="str">
        <f t="shared" ref="R7:R27" si="2">B7</f>
        <v>Ⅱ．新生物＜腫瘍＞</v>
      </c>
      <c r="S7" s="51">
        <v>417920079</v>
      </c>
      <c r="T7" s="51">
        <v>378052254</v>
      </c>
    </row>
    <row r="8" spans="2:20" ht="18.75" customHeight="1">
      <c r="B8" s="21" t="s">
        <v>6</v>
      </c>
      <c r="C8" s="22"/>
      <c r="D8" s="23">
        <f t="shared" ref="D8:D27" si="3">S8</f>
        <v>45967851</v>
      </c>
      <c r="E8" s="24">
        <f t="shared" ref="E8:E27" si="4">IFERROR(S8/$S$28,"-")</f>
        <v>1.3775660554924173E-2</v>
      </c>
      <c r="F8" s="56">
        <f t="shared" si="0"/>
        <v>14</v>
      </c>
      <c r="G8" s="23">
        <f t="shared" ref="G8:G27" si="5">T8</f>
        <v>65296564</v>
      </c>
      <c r="H8" s="24">
        <f t="shared" ref="H8:H27" si="6">IFERROR(T8/$T$28,"-")</f>
        <v>1.894777365930744E-2</v>
      </c>
      <c r="I8" s="56">
        <f t="shared" si="1"/>
        <v>11</v>
      </c>
      <c r="R8" s="50" t="str">
        <f t="shared" si="2"/>
        <v>Ⅲ．血液及び造血器の疾患並びに免疫機構の障害</v>
      </c>
      <c r="S8" s="51">
        <v>45967851</v>
      </c>
      <c r="T8" s="51">
        <v>65296564</v>
      </c>
    </row>
    <row r="9" spans="2:20" ht="18.75" customHeight="1">
      <c r="B9" s="21" t="s">
        <v>1</v>
      </c>
      <c r="C9" s="22"/>
      <c r="D9" s="23">
        <f t="shared" si="3"/>
        <v>65789843</v>
      </c>
      <c r="E9" s="24">
        <f t="shared" si="4"/>
        <v>1.9715921571573015E-2</v>
      </c>
      <c r="F9" s="56">
        <f t="shared" si="0"/>
        <v>10</v>
      </c>
      <c r="G9" s="23">
        <f t="shared" si="5"/>
        <v>463496128</v>
      </c>
      <c r="H9" s="24">
        <f t="shared" si="6"/>
        <v>0.13449742509130175</v>
      </c>
      <c r="I9" s="56">
        <f t="shared" si="1"/>
        <v>2</v>
      </c>
      <c r="R9" s="50" t="str">
        <f t="shared" si="2"/>
        <v>Ⅳ．内分泌，栄養及び代謝疾患</v>
      </c>
      <c r="S9" s="51">
        <v>65789843</v>
      </c>
      <c r="T9" s="51">
        <v>463496128</v>
      </c>
    </row>
    <row r="10" spans="2:20" ht="18.75" customHeight="1">
      <c r="B10" s="21" t="s">
        <v>8</v>
      </c>
      <c r="C10" s="22"/>
      <c r="D10" s="23">
        <f t="shared" si="3"/>
        <v>100983604</v>
      </c>
      <c r="E10" s="24">
        <f t="shared" si="4"/>
        <v>3.0262799327227259E-2</v>
      </c>
      <c r="F10" s="56">
        <f t="shared" si="0"/>
        <v>9</v>
      </c>
      <c r="G10" s="23">
        <f t="shared" si="5"/>
        <v>43708371</v>
      </c>
      <c r="H10" s="24">
        <f t="shared" si="6"/>
        <v>1.2683306287372751E-2</v>
      </c>
      <c r="I10" s="56">
        <f t="shared" si="1"/>
        <v>15</v>
      </c>
      <c r="R10" s="50" t="str">
        <f t="shared" si="2"/>
        <v>Ⅴ．精神及び行動の障害</v>
      </c>
      <c r="S10" s="51">
        <v>100983604</v>
      </c>
      <c r="T10" s="51">
        <v>43708371</v>
      </c>
    </row>
    <row r="11" spans="2:20" ht="18.75" customHeight="1">
      <c r="B11" s="21" t="s">
        <v>9</v>
      </c>
      <c r="C11" s="22"/>
      <c r="D11" s="23">
        <f t="shared" si="3"/>
        <v>173473296</v>
      </c>
      <c r="E11" s="24">
        <f t="shared" si="4"/>
        <v>5.1986533828607413E-2</v>
      </c>
      <c r="F11" s="56">
        <f t="shared" si="0"/>
        <v>8</v>
      </c>
      <c r="G11" s="23">
        <f t="shared" si="5"/>
        <v>191523829</v>
      </c>
      <c r="H11" s="24">
        <f t="shared" si="6"/>
        <v>5.5576433734796558E-2</v>
      </c>
      <c r="I11" s="56">
        <f t="shared" si="1"/>
        <v>8</v>
      </c>
      <c r="R11" s="50" t="str">
        <f t="shared" si="2"/>
        <v>Ⅵ．神経系の疾患</v>
      </c>
      <c r="S11" s="51">
        <v>173473296</v>
      </c>
      <c r="T11" s="51">
        <v>191523829</v>
      </c>
    </row>
    <row r="12" spans="2:20" ht="18.75" customHeight="1">
      <c r="B12" s="21" t="s">
        <v>10</v>
      </c>
      <c r="C12" s="22"/>
      <c r="D12" s="23">
        <f t="shared" si="3"/>
        <v>50808961</v>
      </c>
      <c r="E12" s="24">
        <f t="shared" si="4"/>
        <v>1.5226445976001372E-2</v>
      </c>
      <c r="F12" s="56">
        <f t="shared" si="0"/>
        <v>13</v>
      </c>
      <c r="G12" s="23">
        <f t="shared" si="5"/>
        <v>227090741</v>
      </c>
      <c r="H12" s="24">
        <f t="shared" si="6"/>
        <v>6.5897249365103008E-2</v>
      </c>
      <c r="I12" s="56">
        <f t="shared" si="1"/>
        <v>7</v>
      </c>
      <c r="R12" s="50" t="str">
        <f t="shared" si="2"/>
        <v>Ⅶ．眼及び付属器の疾患</v>
      </c>
      <c r="S12" s="51">
        <v>50808961</v>
      </c>
      <c r="T12" s="51">
        <v>227090741</v>
      </c>
    </row>
    <row r="13" spans="2:20" ht="18.75" customHeight="1">
      <c r="B13" s="21" t="s">
        <v>11</v>
      </c>
      <c r="C13" s="22"/>
      <c r="D13" s="23">
        <f t="shared" si="3"/>
        <v>20527142</v>
      </c>
      <c r="E13" s="24">
        <f t="shared" si="4"/>
        <v>6.1515805982473989E-3</v>
      </c>
      <c r="F13" s="56">
        <f t="shared" si="0"/>
        <v>18</v>
      </c>
      <c r="G13" s="23">
        <f t="shared" si="5"/>
        <v>17823086</v>
      </c>
      <c r="H13" s="24">
        <f t="shared" si="6"/>
        <v>5.1719076586996399E-3</v>
      </c>
      <c r="I13" s="56">
        <f t="shared" si="1"/>
        <v>17</v>
      </c>
      <c r="R13" s="50" t="str">
        <f t="shared" si="2"/>
        <v>Ⅷ．耳及び乳様突起の疾患</v>
      </c>
      <c r="S13" s="51">
        <v>20527142</v>
      </c>
      <c r="T13" s="51">
        <v>17823086</v>
      </c>
    </row>
    <row r="14" spans="2:20" ht="18.75" customHeight="1">
      <c r="B14" s="21" t="s">
        <v>12</v>
      </c>
      <c r="C14" s="22"/>
      <c r="D14" s="23">
        <f t="shared" si="3"/>
        <v>834748853</v>
      </c>
      <c r="E14" s="24">
        <f t="shared" si="4"/>
        <v>0.25015780806329835</v>
      </c>
      <c r="F14" s="56">
        <f t="shared" si="0"/>
        <v>1</v>
      </c>
      <c r="G14" s="23">
        <f t="shared" si="5"/>
        <v>542335998</v>
      </c>
      <c r="H14" s="24">
        <f t="shared" si="6"/>
        <v>0.15737519875316275</v>
      </c>
      <c r="I14" s="56">
        <f t="shared" si="1"/>
        <v>1</v>
      </c>
      <c r="R14" s="50" t="str">
        <f t="shared" si="2"/>
        <v>Ⅸ．循環器系の疾患</v>
      </c>
      <c r="S14" s="51">
        <v>834748853</v>
      </c>
      <c r="T14" s="51">
        <v>542335998</v>
      </c>
    </row>
    <row r="15" spans="2:20" ht="18.75" customHeight="1">
      <c r="B15" s="21" t="s">
        <v>2</v>
      </c>
      <c r="C15" s="22"/>
      <c r="D15" s="23">
        <f t="shared" si="3"/>
        <v>237775397</v>
      </c>
      <c r="E15" s="24">
        <f t="shared" si="4"/>
        <v>7.1256608393208021E-2</v>
      </c>
      <c r="F15" s="56">
        <f t="shared" si="0"/>
        <v>5</v>
      </c>
      <c r="G15" s="23">
        <f t="shared" si="5"/>
        <v>171177856</v>
      </c>
      <c r="H15" s="24">
        <f t="shared" si="6"/>
        <v>4.9672434080505708E-2</v>
      </c>
      <c r="I15" s="56">
        <f t="shared" si="1"/>
        <v>9</v>
      </c>
      <c r="R15" s="50" t="str">
        <f t="shared" si="2"/>
        <v>Ⅹ．呼吸器系の疾患</v>
      </c>
      <c r="S15" s="51">
        <v>237775397</v>
      </c>
      <c r="T15" s="51">
        <v>171177856</v>
      </c>
    </row>
    <row r="16" spans="2:20" ht="18.75" customHeight="1">
      <c r="B16" s="21" t="s">
        <v>129</v>
      </c>
      <c r="C16" s="22"/>
      <c r="D16" s="23">
        <f t="shared" si="3"/>
        <v>217868319</v>
      </c>
      <c r="E16" s="24">
        <f t="shared" si="4"/>
        <v>6.5290848776374963E-2</v>
      </c>
      <c r="F16" s="56">
        <f t="shared" si="0"/>
        <v>6</v>
      </c>
      <c r="G16" s="23">
        <f t="shared" si="5"/>
        <v>265881008</v>
      </c>
      <c r="H16" s="24">
        <f t="shared" si="6"/>
        <v>7.7153418974580515E-2</v>
      </c>
      <c r="I16" s="56">
        <f t="shared" si="1"/>
        <v>6</v>
      </c>
      <c r="R16" s="50" t="str">
        <f t="shared" si="2"/>
        <v>ⅩⅠ．消化器系の疾患※</v>
      </c>
      <c r="S16" s="51">
        <v>217868319</v>
      </c>
      <c r="T16" s="51">
        <v>265881008</v>
      </c>
    </row>
    <row r="17" spans="2:20" ht="18.75" customHeight="1">
      <c r="B17" s="21" t="s">
        <v>14</v>
      </c>
      <c r="C17" s="22"/>
      <c r="D17" s="23">
        <f t="shared" si="3"/>
        <v>42706924</v>
      </c>
      <c r="E17" s="24">
        <f t="shared" si="4"/>
        <v>1.2798424889798404E-2</v>
      </c>
      <c r="F17" s="56">
        <f t="shared" si="0"/>
        <v>16</v>
      </c>
      <c r="G17" s="23">
        <f t="shared" si="5"/>
        <v>71457775</v>
      </c>
      <c r="H17" s="24">
        <f t="shared" si="6"/>
        <v>2.0735635444733627E-2</v>
      </c>
      <c r="I17" s="56">
        <f t="shared" si="1"/>
        <v>10</v>
      </c>
      <c r="R17" s="50" t="str">
        <f t="shared" si="2"/>
        <v>ⅩⅡ．皮膚及び皮下組織の疾患</v>
      </c>
      <c r="S17" s="51">
        <v>42706924</v>
      </c>
      <c r="T17" s="51">
        <v>71457775</v>
      </c>
    </row>
    <row r="18" spans="2:20" ht="18.75" customHeight="1">
      <c r="B18" s="21" t="s">
        <v>15</v>
      </c>
      <c r="C18" s="22"/>
      <c r="D18" s="23">
        <f t="shared" si="3"/>
        <v>408112975</v>
      </c>
      <c r="E18" s="24">
        <f t="shared" si="4"/>
        <v>0.12230342923057802</v>
      </c>
      <c r="F18" s="56">
        <f t="shared" si="0"/>
        <v>3</v>
      </c>
      <c r="G18" s="23">
        <f t="shared" si="5"/>
        <v>433410919</v>
      </c>
      <c r="H18" s="24">
        <f t="shared" si="6"/>
        <v>0.12576729144100798</v>
      </c>
      <c r="I18" s="56">
        <f t="shared" si="1"/>
        <v>3</v>
      </c>
      <c r="R18" s="50" t="str">
        <f t="shared" si="2"/>
        <v>ⅩⅢ．筋骨格系及び結合組織の疾患</v>
      </c>
      <c r="S18" s="51">
        <v>408112975</v>
      </c>
      <c r="T18" s="51">
        <v>433410919</v>
      </c>
    </row>
    <row r="19" spans="2:20" ht="18.75" customHeight="1">
      <c r="B19" s="21" t="s">
        <v>16</v>
      </c>
      <c r="C19" s="22"/>
      <c r="D19" s="23">
        <f t="shared" si="3"/>
        <v>181675474</v>
      </c>
      <c r="E19" s="24">
        <f t="shared" si="4"/>
        <v>5.4444565202296534E-2</v>
      </c>
      <c r="F19" s="56">
        <f t="shared" si="0"/>
        <v>7</v>
      </c>
      <c r="G19" s="23">
        <f t="shared" si="5"/>
        <v>364263172</v>
      </c>
      <c r="H19" s="24">
        <f t="shared" si="6"/>
        <v>0.10570198051274758</v>
      </c>
      <c r="I19" s="56">
        <f t="shared" si="1"/>
        <v>5</v>
      </c>
      <c r="R19" s="50" t="str">
        <f t="shared" si="2"/>
        <v>ⅩⅣ．腎尿路生殖器系の疾患</v>
      </c>
      <c r="S19" s="51">
        <v>181675474</v>
      </c>
      <c r="T19" s="51">
        <v>364263172</v>
      </c>
    </row>
    <row r="20" spans="2:20" ht="18.75" customHeight="1">
      <c r="B20" s="21" t="s">
        <v>130</v>
      </c>
      <c r="C20" s="22"/>
      <c r="D20" s="23">
        <f t="shared" si="3"/>
        <v>1265</v>
      </c>
      <c r="E20" s="24">
        <f t="shared" si="4"/>
        <v>3.7909561188707904E-7</v>
      </c>
      <c r="F20" s="56">
        <f t="shared" si="0"/>
        <v>20</v>
      </c>
      <c r="G20" s="23">
        <f t="shared" si="5"/>
        <v>100856</v>
      </c>
      <c r="H20" s="24">
        <f t="shared" si="6"/>
        <v>2.9266419902019823E-5</v>
      </c>
      <c r="I20" s="56">
        <f t="shared" si="1"/>
        <v>21</v>
      </c>
      <c r="R20" s="50" t="str">
        <f t="shared" si="2"/>
        <v>ⅩⅤ．妊娠，分娩及び産じょく※</v>
      </c>
      <c r="S20" s="51">
        <v>1265</v>
      </c>
      <c r="T20" s="51">
        <v>100856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305389</v>
      </c>
      <c r="E22" s="24">
        <f t="shared" si="4"/>
        <v>9.1519074955401724E-5</v>
      </c>
      <c r="F22" s="56">
        <f t="shared" si="0"/>
        <v>19</v>
      </c>
      <c r="G22" s="23">
        <f t="shared" si="5"/>
        <v>1194511</v>
      </c>
      <c r="H22" s="24">
        <f t="shared" si="6"/>
        <v>3.466235078089712E-4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305389</v>
      </c>
      <c r="T22" s="51">
        <v>1194511</v>
      </c>
    </row>
    <row r="23" spans="2:20" ht="18.75" customHeight="1">
      <c r="B23" s="21" t="s">
        <v>18</v>
      </c>
      <c r="C23" s="22"/>
      <c r="D23" s="23">
        <f t="shared" si="3"/>
        <v>45876795</v>
      </c>
      <c r="E23" s="24">
        <f t="shared" si="4"/>
        <v>1.3748372863196117E-2</v>
      </c>
      <c r="F23" s="56">
        <f t="shared" si="0"/>
        <v>15</v>
      </c>
      <c r="G23" s="23">
        <f t="shared" si="5"/>
        <v>62356704</v>
      </c>
      <c r="H23" s="24">
        <f t="shared" si="6"/>
        <v>1.8094684331819218E-2</v>
      </c>
      <c r="I23" s="56">
        <f t="shared" si="1"/>
        <v>13</v>
      </c>
      <c r="R23" s="50" t="str">
        <f t="shared" si="2"/>
        <v>ⅩⅧ．症状，徴候及び異常臨床所見・異常検査所見で他に分類されないもの</v>
      </c>
      <c r="S23" s="51">
        <v>45876795</v>
      </c>
      <c r="T23" s="51">
        <v>62356704</v>
      </c>
    </row>
    <row r="24" spans="2:20" ht="18.75" customHeight="1">
      <c r="B24" s="21" t="s">
        <v>19</v>
      </c>
      <c r="C24" s="22"/>
      <c r="D24" s="23">
        <f t="shared" si="3"/>
        <v>357267857</v>
      </c>
      <c r="E24" s="24">
        <f t="shared" si="4"/>
        <v>0.10706614771304383</v>
      </c>
      <c r="F24" s="56">
        <f t="shared" si="0"/>
        <v>4</v>
      </c>
      <c r="G24" s="23">
        <f t="shared" si="5"/>
        <v>47390110</v>
      </c>
      <c r="H24" s="24">
        <f t="shared" si="6"/>
        <v>1.3751674253023208E-2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357267857</v>
      </c>
      <c r="T24" s="51">
        <v>47390110</v>
      </c>
    </row>
    <row r="25" spans="2:20" ht="18.75" customHeight="1">
      <c r="B25" s="21" t="s">
        <v>20</v>
      </c>
      <c r="C25" s="22"/>
      <c r="D25" s="23">
        <f t="shared" si="3"/>
        <v>24234724</v>
      </c>
      <c r="E25" s="24">
        <f t="shared" si="4"/>
        <v>7.2626699792051226E-3</v>
      </c>
      <c r="F25" s="56">
        <f t="shared" si="0"/>
        <v>17</v>
      </c>
      <c r="G25" s="23">
        <f t="shared" si="5"/>
        <v>10980806</v>
      </c>
      <c r="H25" s="24">
        <f t="shared" si="6"/>
        <v>3.1864130964803154E-3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24234724</v>
      </c>
      <c r="T25" s="51">
        <v>10980806</v>
      </c>
    </row>
    <row r="26" spans="2:20" ht="18.75" customHeight="1">
      <c r="B26" s="21" t="s">
        <v>21</v>
      </c>
      <c r="C26" s="22"/>
      <c r="D26" s="23">
        <f t="shared" si="3"/>
        <v>51313934</v>
      </c>
      <c r="E26" s="24">
        <f t="shared" si="4"/>
        <v>1.537777644906181E-2</v>
      </c>
      <c r="F26" s="56">
        <f t="shared" si="0"/>
        <v>12</v>
      </c>
      <c r="G26" s="23">
        <f t="shared" si="5"/>
        <v>22671256</v>
      </c>
      <c r="H26" s="24">
        <f t="shared" si="6"/>
        <v>6.5787508705697859E-3</v>
      </c>
      <c r="I26" s="59">
        <f t="shared" si="1"/>
        <v>16</v>
      </c>
      <c r="R26" s="50" t="str">
        <f t="shared" si="2"/>
        <v>ⅩⅩⅡ．特殊目的用コード</v>
      </c>
      <c r="S26" s="51">
        <v>51313934</v>
      </c>
      <c r="T26" s="51">
        <v>22671256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651311</v>
      </c>
      <c r="H27" s="24">
        <f t="shared" si="6"/>
        <v>1.8899759273423926E-4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651311</v>
      </c>
    </row>
    <row r="28" spans="2:20" ht="18.75" customHeight="1" thickTop="1">
      <c r="B28" s="27" t="s">
        <v>23</v>
      </c>
      <c r="C28" s="28"/>
      <c r="D28" s="29">
        <f>S28</f>
        <v>3336889060</v>
      </c>
      <c r="E28" s="30"/>
      <c r="F28" s="31"/>
      <c r="G28" s="29">
        <f>T28</f>
        <v>3446133840</v>
      </c>
      <c r="H28" s="30"/>
      <c r="I28" s="32"/>
      <c r="R28" s="52" t="s">
        <v>122</v>
      </c>
      <c r="S28" s="53">
        <f>SUM(S6:S27)</f>
        <v>3336889060</v>
      </c>
      <c r="T28" s="53">
        <f>SUM(T6:T27)</f>
        <v>3446133840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9" priority="5" stopIfTrue="1" operator="equal">
      <formula>0</formula>
    </cfRule>
    <cfRule type="expression" dxfId="418" priority="6" stopIfTrue="1">
      <formula>$F6&lt;=5</formula>
    </cfRule>
  </conditionalFormatting>
  <conditionalFormatting sqref="G6:I27">
    <cfRule type="cellIs" dxfId="417" priority="7" stopIfTrue="1" operator="equal">
      <formula>0</formula>
    </cfRule>
    <cfRule type="expression" dxfId="416" priority="8" stopIfTrue="1">
      <formula>$I6&lt;=5</formula>
    </cfRule>
  </conditionalFormatting>
  <conditionalFormatting sqref="F6:F27">
    <cfRule type="cellIs" dxfId="415" priority="1" operator="equal">
      <formula>0</formula>
    </cfRule>
    <cfRule type="expression" dxfId="4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A948-76E3-4891-BC7E-920E7DF83E5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96098459</v>
      </c>
      <c r="E6" s="20">
        <f>IFERROR(S6/$S$28,"-")</f>
        <v>1.7790443999491087E-2</v>
      </c>
      <c r="F6" s="56">
        <f t="shared" ref="F6:F27" si="0">_xlfn.IFS(D6&gt;0,RANK(D6,$D$6:$D$27),D6=0,"-")</f>
        <v>14</v>
      </c>
      <c r="G6" s="19">
        <f>T6</f>
        <v>92177092</v>
      </c>
      <c r="H6" s="20">
        <f>IFERROR(T6/$T$28,"-")</f>
        <v>1.8485729160483171E-2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96098459</v>
      </c>
      <c r="T6" s="51">
        <v>92177092</v>
      </c>
    </row>
    <row r="7" spans="2:20" ht="18.75" customHeight="1">
      <c r="B7" s="21" t="s">
        <v>5</v>
      </c>
      <c r="C7" s="22"/>
      <c r="D7" s="23">
        <f>S7</f>
        <v>579074446</v>
      </c>
      <c r="E7" s="24">
        <f>IFERROR(S7/$S$28,"-")</f>
        <v>0.10720246308111273</v>
      </c>
      <c r="F7" s="56">
        <f t="shared" si="0"/>
        <v>3</v>
      </c>
      <c r="G7" s="23">
        <f>T7</f>
        <v>538520745</v>
      </c>
      <c r="H7" s="24">
        <f>IFERROR(T7/$T$28,"-")</f>
        <v>0.10799807656517979</v>
      </c>
      <c r="I7" s="56">
        <f t="shared" si="1"/>
        <v>5</v>
      </c>
      <c r="R7" s="50" t="str">
        <f t="shared" ref="R7:R27" si="2">B7</f>
        <v>Ⅱ．新生物＜腫瘍＞</v>
      </c>
      <c r="S7" s="51">
        <v>579074446</v>
      </c>
      <c r="T7" s="51">
        <v>538520745</v>
      </c>
    </row>
    <row r="8" spans="2:20" ht="18.75" customHeight="1">
      <c r="B8" s="21" t="s">
        <v>6</v>
      </c>
      <c r="C8" s="22"/>
      <c r="D8" s="23">
        <f t="shared" ref="D8:D27" si="3">S8</f>
        <v>105143935</v>
      </c>
      <c r="E8" s="24">
        <f t="shared" ref="E8:E27" si="4">IFERROR(S8/$S$28,"-")</f>
        <v>1.9465008148607573E-2</v>
      </c>
      <c r="F8" s="56">
        <f t="shared" si="0"/>
        <v>13</v>
      </c>
      <c r="G8" s="23">
        <f t="shared" ref="G8:G27" si="5">T8</f>
        <v>69143871</v>
      </c>
      <c r="H8" s="24">
        <f t="shared" ref="H8:H27" si="6">IFERROR(T8/$T$28,"-")</f>
        <v>1.3866513302604367E-2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105143935</v>
      </c>
      <c r="T8" s="51">
        <v>69143871</v>
      </c>
    </row>
    <row r="9" spans="2:20" ht="18.75" customHeight="1">
      <c r="B9" s="21" t="s">
        <v>1</v>
      </c>
      <c r="C9" s="22"/>
      <c r="D9" s="23">
        <f t="shared" si="3"/>
        <v>108380062</v>
      </c>
      <c r="E9" s="24">
        <f t="shared" si="4"/>
        <v>2.0064103459477657E-2</v>
      </c>
      <c r="F9" s="56">
        <f t="shared" si="0"/>
        <v>12</v>
      </c>
      <c r="G9" s="23">
        <f t="shared" si="5"/>
        <v>598697750</v>
      </c>
      <c r="H9" s="24">
        <f t="shared" si="6"/>
        <v>0.12006632250332505</v>
      </c>
      <c r="I9" s="56">
        <f t="shared" si="1"/>
        <v>3</v>
      </c>
      <c r="R9" s="50" t="str">
        <f t="shared" si="2"/>
        <v>Ⅳ．内分泌，栄養及び代謝疾患</v>
      </c>
      <c r="S9" s="51">
        <v>108380062</v>
      </c>
      <c r="T9" s="51">
        <v>598697750</v>
      </c>
    </row>
    <row r="10" spans="2:20" ht="18.75" customHeight="1">
      <c r="B10" s="21" t="s">
        <v>8</v>
      </c>
      <c r="C10" s="22"/>
      <c r="D10" s="23">
        <f t="shared" si="3"/>
        <v>131097436</v>
      </c>
      <c r="E10" s="24">
        <f t="shared" si="4"/>
        <v>2.4269708566657312E-2</v>
      </c>
      <c r="F10" s="56">
        <f t="shared" si="0"/>
        <v>10</v>
      </c>
      <c r="G10" s="23">
        <f t="shared" si="5"/>
        <v>71583220</v>
      </c>
      <c r="H10" s="24">
        <f t="shared" si="6"/>
        <v>1.4355714512617541E-2</v>
      </c>
      <c r="I10" s="56">
        <f t="shared" si="1"/>
        <v>14</v>
      </c>
      <c r="R10" s="50" t="str">
        <f t="shared" si="2"/>
        <v>Ⅴ．精神及び行動の障害</v>
      </c>
      <c r="S10" s="51">
        <v>131097436</v>
      </c>
      <c r="T10" s="51">
        <v>71583220</v>
      </c>
    </row>
    <row r="11" spans="2:20" ht="18.75" customHeight="1">
      <c r="B11" s="21" t="s">
        <v>9</v>
      </c>
      <c r="C11" s="22"/>
      <c r="D11" s="23">
        <f t="shared" si="3"/>
        <v>276473511</v>
      </c>
      <c r="E11" s="24">
        <f t="shared" si="4"/>
        <v>5.1182782387677858E-2</v>
      </c>
      <c r="F11" s="56">
        <f t="shared" si="0"/>
        <v>8</v>
      </c>
      <c r="G11" s="23">
        <f t="shared" si="5"/>
        <v>255727846</v>
      </c>
      <c r="H11" s="24">
        <f t="shared" si="6"/>
        <v>5.1285146855682424E-2</v>
      </c>
      <c r="I11" s="56">
        <f t="shared" si="1"/>
        <v>8</v>
      </c>
      <c r="R11" s="50" t="str">
        <f t="shared" si="2"/>
        <v>Ⅵ．神経系の疾患</v>
      </c>
      <c r="S11" s="51">
        <v>276473511</v>
      </c>
      <c r="T11" s="51">
        <v>255727846</v>
      </c>
    </row>
    <row r="12" spans="2:20" ht="18.75" customHeight="1">
      <c r="B12" s="21" t="s">
        <v>10</v>
      </c>
      <c r="C12" s="22"/>
      <c r="D12" s="23">
        <f t="shared" si="3"/>
        <v>64953068</v>
      </c>
      <c r="E12" s="24">
        <f t="shared" si="4"/>
        <v>1.2024583233422467E-2</v>
      </c>
      <c r="F12" s="56">
        <f t="shared" si="0"/>
        <v>16</v>
      </c>
      <c r="G12" s="23">
        <f t="shared" si="5"/>
        <v>285039744</v>
      </c>
      <c r="H12" s="24">
        <f t="shared" si="6"/>
        <v>5.7163525049775468E-2</v>
      </c>
      <c r="I12" s="56">
        <f t="shared" si="1"/>
        <v>7</v>
      </c>
      <c r="R12" s="50" t="str">
        <f t="shared" si="2"/>
        <v>Ⅶ．眼及び付属器の疾患</v>
      </c>
      <c r="S12" s="51">
        <v>64953068</v>
      </c>
      <c r="T12" s="51">
        <v>285039744</v>
      </c>
    </row>
    <row r="13" spans="2:20" ht="18.75" customHeight="1">
      <c r="B13" s="21" t="s">
        <v>11</v>
      </c>
      <c r="C13" s="22"/>
      <c r="D13" s="23">
        <f t="shared" si="3"/>
        <v>11857811</v>
      </c>
      <c r="E13" s="24">
        <f t="shared" si="4"/>
        <v>2.1952040100044622E-3</v>
      </c>
      <c r="F13" s="56">
        <f t="shared" si="0"/>
        <v>18</v>
      </c>
      <c r="G13" s="23">
        <f t="shared" si="5"/>
        <v>25511758</v>
      </c>
      <c r="H13" s="24">
        <f t="shared" si="6"/>
        <v>5.116276056916504E-3</v>
      </c>
      <c r="I13" s="56">
        <f t="shared" si="1"/>
        <v>17</v>
      </c>
      <c r="R13" s="50" t="str">
        <f t="shared" si="2"/>
        <v>Ⅷ．耳及び乳様突起の疾患</v>
      </c>
      <c r="S13" s="51">
        <v>11857811</v>
      </c>
      <c r="T13" s="51">
        <v>25511758</v>
      </c>
    </row>
    <row r="14" spans="2:20" ht="18.75" customHeight="1">
      <c r="B14" s="21" t="s">
        <v>12</v>
      </c>
      <c r="C14" s="22"/>
      <c r="D14" s="23">
        <f t="shared" si="3"/>
        <v>1222390057</v>
      </c>
      <c r="E14" s="24">
        <f t="shared" si="4"/>
        <v>0.22629771674687538</v>
      </c>
      <c r="F14" s="56">
        <f t="shared" si="0"/>
        <v>1</v>
      </c>
      <c r="G14" s="23">
        <f t="shared" si="5"/>
        <v>801036245</v>
      </c>
      <c r="H14" s="24">
        <f t="shared" si="6"/>
        <v>0.16064445895950419</v>
      </c>
      <c r="I14" s="56">
        <f t="shared" si="1"/>
        <v>1</v>
      </c>
      <c r="R14" s="50" t="str">
        <f t="shared" si="2"/>
        <v>Ⅸ．循環器系の疾患</v>
      </c>
      <c r="S14" s="51">
        <v>1222390057</v>
      </c>
      <c r="T14" s="51">
        <v>801036245</v>
      </c>
    </row>
    <row r="15" spans="2:20" ht="18.75" customHeight="1">
      <c r="B15" s="21" t="s">
        <v>2</v>
      </c>
      <c r="C15" s="22"/>
      <c r="D15" s="23">
        <f t="shared" si="3"/>
        <v>491423156</v>
      </c>
      <c r="E15" s="24">
        <f t="shared" si="4"/>
        <v>9.0975820297713325E-2</v>
      </c>
      <c r="F15" s="56">
        <f t="shared" si="0"/>
        <v>5</v>
      </c>
      <c r="G15" s="23">
        <f t="shared" si="5"/>
        <v>231279514</v>
      </c>
      <c r="H15" s="24">
        <f t="shared" si="6"/>
        <v>4.6382136422487445E-2</v>
      </c>
      <c r="I15" s="56">
        <f t="shared" si="1"/>
        <v>9</v>
      </c>
      <c r="R15" s="50" t="str">
        <f t="shared" si="2"/>
        <v>Ⅹ．呼吸器系の疾患</v>
      </c>
      <c r="S15" s="51">
        <v>491423156</v>
      </c>
      <c r="T15" s="51">
        <v>231279514</v>
      </c>
    </row>
    <row r="16" spans="2:20" ht="18.75" customHeight="1">
      <c r="B16" s="21" t="s">
        <v>129</v>
      </c>
      <c r="C16" s="22"/>
      <c r="D16" s="23">
        <f t="shared" si="3"/>
        <v>371244354</v>
      </c>
      <c r="E16" s="24">
        <f t="shared" si="4"/>
        <v>6.8727448480357473E-2</v>
      </c>
      <c r="F16" s="56">
        <f t="shared" si="0"/>
        <v>6</v>
      </c>
      <c r="G16" s="23">
        <f t="shared" si="5"/>
        <v>417450413</v>
      </c>
      <c r="H16" s="24">
        <f t="shared" si="6"/>
        <v>8.3717929316427589E-2</v>
      </c>
      <c r="I16" s="56">
        <f t="shared" si="1"/>
        <v>6</v>
      </c>
      <c r="R16" s="50" t="str">
        <f t="shared" si="2"/>
        <v>ⅩⅠ．消化器系の疾患※</v>
      </c>
      <c r="S16" s="51">
        <v>371244354</v>
      </c>
      <c r="T16" s="51">
        <v>417450413</v>
      </c>
    </row>
    <row r="17" spans="2:20" ht="18.75" customHeight="1">
      <c r="B17" s="21" t="s">
        <v>14</v>
      </c>
      <c r="C17" s="22"/>
      <c r="D17" s="23">
        <f t="shared" si="3"/>
        <v>65903615</v>
      </c>
      <c r="E17" s="24">
        <f t="shared" si="4"/>
        <v>1.2200555391023707E-2</v>
      </c>
      <c r="F17" s="56">
        <f t="shared" si="0"/>
        <v>15</v>
      </c>
      <c r="G17" s="23">
        <f t="shared" si="5"/>
        <v>114808020</v>
      </c>
      <c r="H17" s="24">
        <f t="shared" si="6"/>
        <v>2.3024266844644384E-2</v>
      </c>
      <c r="I17" s="56">
        <f t="shared" si="1"/>
        <v>10</v>
      </c>
      <c r="R17" s="50" t="str">
        <f t="shared" si="2"/>
        <v>ⅩⅡ．皮膚及び皮下組織の疾患</v>
      </c>
      <c r="S17" s="51">
        <v>65903615</v>
      </c>
      <c r="T17" s="51">
        <v>114808020</v>
      </c>
    </row>
    <row r="18" spans="2:20" ht="18.75" customHeight="1">
      <c r="B18" s="21" t="s">
        <v>15</v>
      </c>
      <c r="C18" s="22"/>
      <c r="D18" s="23">
        <f t="shared" si="3"/>
        <v>686004637</v>
      </c>
      <c r="E18" s="24">
        <f t="shared" si="4"/>
        <v>0.12699815590112334</v>
      </c>
      <c r="F18" s="56">
        <f t="shared" si="0"/>
        <v>2</v>
      </c>
      <c r="G18" s="23">
        <f t="shared" si="5"/>
        <v>709709692</v>
      </c>
      <c r="H18" s="24">
        <f t="shared" si="6"/>
        <v>0.14232930182785469</v>
      </c>
      <c r="I18" s="56">
        <f t="shared" si="1"/>
        <v>2</v>
      </c>
      <c r="R18" s="50" t="str">
        <f t="shared" si="2"/>
        <v>ⅩⅢ．筋骨格系及び結合組織の疾患</v>
      </c>
      <c r="S18" s="51">
        <v>686004637</v>
      </c>
      <c r="T18" s="51">
        <v>709709692</v>
      </c>
    </row>
    <row r="19" spans="2:20" ht="18.75" customHeight="1">
      <c r="B19" s="21" t="s">
        <v>16</v>
      </c>
      <c r="C19" s="22"/>
      <c r="D19" s="23">
        <f t="shared" si="3"/>
        <v>331342735</v>
      </c>
      <c r="E19" s="24">
        <f t="shared" si="4"/>
        <v>6.1340571253652616E-2</v>
      </c>
      <c r="F19" s="56">
        <f t="shared" si="0"/>
        <v>7</v>
      </c>
      <c r="G19" s="23">
        <f t="shared" si="5"/>
        <v>548486250</v>
      </c>
      <c r="H19" s="24">
        <f t="shared" si="6"/>
        <v>0.10999661679226182</v>
      </c>
      <c r="I19" s="56">
        <f t="shared" si="1"/>
        <v>4</v>
      </c>
      <c r="R19" s="50" t="str">
        <f t="shared" si="2"/>
        <v>ⅩⅣ．腎尿路生殖器系の疾患</v>
      </c>
      <c r="S19" s="51">
        <v>331342735</v>
      </c>
      <c r="T19" s="51">
        <v>548486250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12082</v>
      </c>
      <c r="H20" s="24">
        <f t="shared" si="6"/>
        <v>2.4229944216178753E-6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12082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678702</v>
      </c>
      <c r="E22" s="24">
        <f t="shared" si="4"/>
        <v>1.2564623875334566E-4</v>
      </c>
      <c r="F22" s="56">
        <f t="shared" si="0"/>
        <v>19</v>
      </c>
      <c r="G22" s="23">
        <f t="shared" si="5"/>
        <v>1656680</v>
      </c>
      <c r="H22" s="24">
        <f t="shared" si="6"/>
        <v>3.3224022499635009E-4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678702</v>
      </c>
      <c r="T22" s="51">
        <v>1656680</v>
      </c>
    </row>
    <row r="23" spans="2:20" ht="18.75" customHeight="1">
      <c r="B23" s="21" t="s">
        <v>18</v>
      </c>
      <c r="C23" s="22"/>
      <c r="D23" s="23">
        <f t="shared" si="3"/>
        <v>143596018</v>
      </c>
      <c r="E23" s="24">
        <f t="shared" si="4"/>
        <v>2.6583536753476078E-2</v>
      </c>
      <c r="F23" s="56">
        <f t="shared" si="0"/>
        <v>9</v>
      </c>
      <c r="G23" s="23">
        <f t="shared" si="5"/>
        <v>91838461</v>
      </c>
      <c r="H23" s="24">
        <f t="shared" si="6"/>
        <v>1.8417818133833041E-2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143596018</v>
      </c>
      <c r="T23" s="51">
        <v>91838461</v>
      </c>
    </row>
    <row r="24" spans="2:20" ht="18.75" customHeight="1">
      <c r="B24" s="21" t="s">
        <v>19</v>
      </c>
      <c r="C24" s="22"/>
      <c r="D24" s="23">
        <f t="shared" si="3"/>
        <v>562752191</v>
      </c>
      <c r="E24" s="24">
        <f t="shared" si="4"/>
        <v>0.10418076880479854</v>
      </c>
      <c r="F24" s="56">
        <f t="shared" si="0"/>
        <v>4</v>
      </c>
      <c r="G24" s="23">
        <f t="shared" si="5"/>
        <v>84686044</v>
      </c>
      <c r="H24" s="24">
        <f t="shared" si="6"/>
        <v>1.698343090555255E-2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562752191</v>
      </c>
      <c r="T24" s="51">
        <v>84686044</v>
      </c>
    </row>
    <row r="25" spans="2:20" ht="18.75" customHeight="1">
      <c r="B25" s="21" t="s">
        <v>20</v>
      </c>
      <c r="C25" s="22"/>
      <c r="D25" s="23">
        <f t="shared" si="3"/>
        <v>42827802</v>
      </c>
      <c r="E25" s="24">
        <f t="shared" si="4"/>
        <v>7.9285934554090224E-3</v>
      </c>
      <c r="F25" s="56">
        <f t="shared" si="0"/>
        <v>17</v>
      </c>
      <c r="G25" s="23">
        <f t="shared" si="5"/>
        <v>17801219</v>
      </c>
      <c r="H25" s="24">
        <f t="shared" si="6"/>
        <v>3.5699598025987528E-3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42827802</v>
      </c>
      <c r="T25" s="51">
        <v>17801219</v>
      </c>
    </row>
    <row r="26" spans="2:20" ht="18.75" customHeight="1">
      <c r="B26" s="21" t="s">
        <v>21</v>
      </c>
      <c r="C26" s="22"/>
      <c r="D26" s="23">
        <f t="shared" si="3"/>
        <v>110447227</v>
      </c>
      <c r="E26" s="24">
        <f t="shared" si="4"/>
        <v>2.0446792043175007E-2</v>
      </c>
      <c r="F26" s="56">
        <f t="shared" si="0"/>
        <v>11</v>
      </c>
      <c r="G26" s="23">
        <f t="shared" si="5"/>
        <v>30987350</v>
      </c>
      <c r="H26" s="24">
        <f t="shared" si="6"/>
        <v>6.214383064949567E-3</v>
      </c>
      <c r="I26" s="59">
        <f t="shared" si="1"/>
        <v>16</v>
      </c>
      <c r="R26" s="50" t="str">
        <f t="shared" si="2"/>
        <v>ⅩⅩⅡ．特殊目的用コード</v>
      </c>
      <c r="S26" s="51">
        <v>110447227</v>
      </c>
      <c r="T26" s="51">
        <v>30987350</v>
      </c>
    </row>
    <row r="27" spans="2:20" ht="18.75" customHeight="1" thickBot="1">
      <c r="B27" s="25" t="s">
        <v>22</v>
      </c>
      <c r="C27" s="26"/>
      <c r="D27" s="23">
        <f t="shared" si="3"/>
        <v>528</v>
      </c>
      <c r="E27" s="24">
        <f t="shared" si="4"/>
        <v>9.7747191052577571E-8</v>
      </c>
      <c r="F27" s="56">
        <f t="shared" si="0"/>
        <v>20</v>
      </c>
      <c r="G27" s="23">
        <f t="shared" si="5"/>
        <v>238004</v>
      </c>
      <c r="H27" s="24">
        <f t="shared" si="6"/>
        <v>4.7730703883689852E-5</v>
      </c>
      <c r="I27" s="59">
        <f t="shared" si="1"/>
        <v>20</v>
      </c>
      <c r="R27" s="50" t="str">
        <f t="shared" si="2"/>
        <v>分類外</v>
      </c>
      <c r="S27" s="51">
        <v>528</v>
      </c>
      <c r="T27" s="51">
        <v>238004</v>
      </c>
    </row>
    <row r="28" spans="2:20" ht="18.75" customHeight="1" thickTop="1">
      <c r="B28" s="27" t="s">
        <v>23</v>
      </c>
      <c r="C28" s="28"/>
      <c r="D28" s="29">
        <f>S28</f>
        <v>5401689750</v>
      </c>
      <c r="E28" s="30"/>
      <c r="F28" s="31"/>
      <c r="G28" s="29">
        <f>T28</f>
        <v>4986392000</v>
      </c>
      <c r="H28" s="30"/>
      <c r="I28" s="32"/>
      <c r="R28" s="52" t="s">
        <v>122</v>
      </c>
      <c r="S28" s="53">
        <f>SUM(S6:S27)</f>
        <v>5401689750</v>
      </c>
      <c r="T28" s="53">
        <f>SUM(T6:T27)</f>
        <v>4986392000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3" priority="5" stopIfTrue="1" operator="equal">
      <formula>0</formula>
    </cfRule>
    <cfRule type="expression" dxfId="412" priority="6" stopIfTrue="1">
      <formula>$F6&lt;=5</formula>
    </cfRule>
  </conditionalFormatting>
  <conditionalFormatting sqref="G6:I27">
    <cfRule type="cellIs" dxfId="411" priority="7" stopIfTrue="1" operator="equal">
      <formula>0</formula>
    </cfRule>
    <cfRule type="expression" dxfId="410" priority="8" stopIfTrue="1">
      <formula>$I6&lt;=5</formula>
    </cfRule>
  </conditionalFormatting>
  <conditionalFormatting sqref="F6:F27">
    <cfRule type="cellIs" dxfId="409" priority="1" operator="equal">
      <formula>0</formula>
    </cfRule>
    <cfRule type="expression" dxfId="4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2AD-16C1-4689-A858-445C592F2AC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104911447</v>
      </c>
      <c r="E6" s="20">
        <f>IFERROR(S6/$S$28,"-")</f>
        <v>2.035891936299945E-2</v>
      </c>
      <c r="F6" s="56">
        <f t="shared" ref="F6:F27" si="0">_xlfn.IFS(D6&gt;0,RANK(D6,$D$6:$D$27),D6=0,"-")</f>
        <v>12</v>
      </c>
      <c r="G6" s="19">
        <f>T6</f>
        <v>91227123</v>
      </c>
      <c r="H6" s="20">
        <f>IFERROR(T6/$T$28,"-")</f>
        <v>1.8554589444674051E-2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104911447</v>
      </c>
      <c r="T6" s="51">
        <v>91227123</v>
      </c>
    </row>
    <row r="7" spans="2:20" ht="18.75" customHeight="1">
      <c r="B7" s="21" t="s">
        <v>5</v>
      </c>
      <c r="C7" s="22"/>
      <c r="D7" s="23">
        <f>S7</f>
        <v>522679129</v>
      </c>
      <c r="E7" s="24">
        <f>IFERROR(S7/$S$28,"-")</f>
        <v>0.10143013507414293</v>
      </c>
      <c r="F7" s="56">
        <f t="shared" si="0"/>
        <v>5</v>
      </c>
      <c r="G7" s="23">
        <f>T7</f>
        <v>570993031</v>
      </c>
      <c r="H7" s="24">
        <f>IFERROR(T7/$T$28,"-")</f>
        <v>0.11613367732724668</v>
      </c>
      <c r="I7" s="56">
        <f t="shared" si="1"/>
        <v>4</v>
      </c>
      <c r="R7" s="50" t="str">
        <f t="shared" ref="R7:R27" si="2">B7</f>
        <v>Ⅱ．新生物＜腫瘍＞</v>
      </c>
      <c r="S7" s="51">
        <v>522679129</v>
      </c>
      <c r="T7" s="51">
        <v>570993031</v>
      </c>
    </row>
    <row r="8" spans="2:20" ht="18.75" customHeight="1">
      <c r="B8" s="21" t="s">
        <v>6</v>
      </c>
      <c r="C8" s="22"/>
      <c r="D8" s="23">
        <f t="shared" ref="D8:D27" si="3">S8</f>
        <v>121095233</v>
      </c>
      <c r="E8" s="24">
        <f t="shared" ref="E8:E27" si="4">IFERROR(S8/$S$28,"-")</f>
        <v>2.349951463247504E-2</v>
      </c>
      <c r="F8" s="56">
        <f t="shared" si="0"/>
        <v>10</v>
      </c>
      <c r="G8" s="23">
        <f t="shared" ref="G8:G27" si="5">T8</f>
        <v>27937931</v>
      </c>
      <c r="H8" s="24">
        <f t="shared" ref="H8:H27" si="6">IFERROR(T8/$T$28,"-")</f>
        <v>5.6822666614032317E-3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121095233</v>
      </c>
      <c r="T8" s="51">
        <v>27937931</v>
      </c>
    </row>
    <row r="9" spans="2:20" ht="18.75" customHeight="1">
      <c r="B9" s="21" t="s">
        <v>1</v>
      </c>
      <c r="C9" s="22"/>
      <c r="D9" s="23">
        <f t="shared" si="3"/>
        <v>128355580</v>
      </c>
      <c r="E9" s="24">
        <f t="shared" si="4"/>
        <v>2.4908444004313704E-2</v>
      </c>
      <c r="F9" s="56">
        <f t="shared" si="0"/>
        <v>9</v>
      </c>
      <c r="G9" s="23">
        <f t="shared" si="5"/>
        <v>692520474</v>
      </c>
      <c r="H9" s="24">
        <f t="shared" si="6"/>
        <v>0.14085101726929469</v>
      </c>
      <c r="I9" s="56">
        <f t="shared" si="1"/>
        <v>2</v>
      </c>
      <c r="R9" s="50" t="str">
        <f t="shared" si="2"/>
        <v>Ⅳ．内分泌，栄養及び代謝疾患</v>
      </c>
      <c r="S9" s="51">
        <v>128355580</v>
      </c>
      <c r="T9" s="51">
        <v>692520474</v>
      </c>
    </row>
    <row r="10" spans="2:20" ht="18.75" customHeight="1">
      <c r="B10" s="21" t="s">
        <v>8</v>
      </c>
      <c r="C10" s="22"/>
      <c r="D10" s="23">
        <f t="shared" si="3"/>
        <v>112299184</v>
      </c>
      <c r="E10" s="24">
        <f t="shared" si="4"/>
        <v>2.1792569800191945E-2</v>
      </c>
      <c r="F10" s="56">
        <f t="shared" si="0"/>
        <v>11</v>
      </c>
      <c r="G10" s="23">
        <f t="shared" si="5"/>
        <v>78253697</v>
      </c>
      <c r="H10" s="24">
        <f t="shared" si="6"/>
        <v>1.5915937855049113E-2</v>
      </c>
      <c r="I10" s="56">
        <f t="shared" si="1"/>
        <v>12</v>
      </c>
      <c r="R10" s="50" t="str">
        <f t="shared" si="2"/>
        <v>Ⅴ．精神及び行動の障害</v>
      </c>
      <c r="S10" s="51">
        <v>112299184</v>
      </c>
      <c r="T10" s="51">
        <v>78253697</v>
      </c>
    </row>
    <row r="11" spans="2:20" ht="18.75" customHeight="1">
      <c r="B11" s="21" t="s">
        <v>9</v>
      </c>
      <c r="C11" s="22"/>
      <c r="D11" s="23">
        <f t="shared" si="3"/>
        <v>251724504</v>
      </c>
      <c r="E11" s="24">
        <f t="shared" si="4"/>
        <v>4.8849186863536752E-2</v>
      </c>
      <c r="F11" s="56">
        <f t="shared" si="0"/>
        <v>8</v>
      </c>
      <c r="G11" s="23">
        <f t="shared" si="5"/>
        <v>262751784</v>
      </c>
      <c r="H11" s="24">
        <f t="shared" si="6"/>
        <v>5.3440811434727328E-2</v>
      </c>
      <c r="I11" s="56">
        <f t="shared" si="1"/>
        <v>8</v>
      </c>
      <c r="R11" s="50" t="str">
        <f t="shared" si="2"/>
        <v>Ⅵ．神経系の疾患</v>
      </c>
      <c r="S11" s="51">
        <v>251724504</v>
      </c>
      <c r="T11" s="51">
        <v>262751784</v>
      </c>
    </row>
    <row r="12" spans="2:20" ht="18.75" customHeight="1">
      <c r="B12" s="21" t="s">
        <v>10</v>
      </c>
      <c r="C12" s="22"/>
      <c r="D12" s="23">
        <f t="shared" si="3"/>
        <v>37055379</v>
      </c>
      <c r="E12" s="24">
        <f t="shared" si="4"/>
        <v>7.1908976055433029E-3</v>
      </c>
      <c r="F12" s="56">
        <f t="shared" si="0"/>
        <v>16</v>
      </c>
      <c r="G12" s="23">
        <f t="shared" si="5"/>
        <v>277880628</v>
      </c>
      <c r="H12" s="24">
        <f t="shared" si="6"/>
        <v>5.6517851244395775E-2</v>
      </c>
      <c r="I12" s="56">
        <f t="shared" si="1"/>
        <v>7</v>
      </c>
      <c r="R12" s="50" t="str">
        <f t="shared" si="2"/>
        <v>Ⅶ．眼及び付属器の疾患</v>
      </c>
      <c r="S12" s="51">
        <v>37055379</v>
      </c>
      <c r="T12" s="51">
        <v>277880628</v>
      </c>
    </row>
    <row r="13" spans="2:20" ht="18.75" customHeight="1">
      <c r="B13" s="21" t="s">
        <v>11</v>
      </c>
      <c r="C13" s="22"/>
      <c r="D13" s="23">
        <f t="shared" si="3"/>
        <v>12164793</v>
      </c>
      <c r="E13" s="24">
        <f t="shared" si="4"/>
        <v>2.3606769979502822E-3</v>
      </c>
      <c r="F13" s="56">
        <f t="shared" si="0"/>
        <v>18</v>
      </c>
      <c r="G13" s="23">
        <f t="shared" si="5"/>
        <v>25440895</v>
      </c>
      <c r="H13" s="24">
        <f t="shared" si="6"/>
        <v>5.1743971124690721E-3</v>
      </c>
      <c r="I13" s="56">
        <f t="shared" si="1"/>
        <v>17</v>
      </c>
      <c r="R13" s="50" t="str">
        <f t="shared" si="2"/>
        <v>Ⅷ．耳及び乳様突起の疾患</v>
      </c>
      <c r="S13" s="51">
        <v>12164793</v>
      </c>
      <c r="T13" s="51">
        <v>25440895</v>
      </c>
    </row>
    <row r="14" spans="2:20" ht="18.75" customHeight="1">
      <c r="B14" s="21" t="s">
        <v>12</v>
      </c>
      <c r="C14" s="22"/>
      <c r="D14" s="23">
        <f t="shared" si="3"/>
        <v>1212767854</v>
      </c>
      <c r="E14" s="24">
        <f t="shared" si="4"/>
        <v>0.23534746351962801</v>
      </c>
      <c r="F14" s="56">
        <f t="shared" si="0"/>
        <v>1</v>
      </c>
      <c r="G14" s="23">
        <f t="shared" si="5"/>
        <v>741022503</v>
      </c>
      <c r="H14" s="24">
        <f t="shared" si="6"/>
        <v>0.15071579438529203</v>
      </c>
      <c r="I14" s="56">
        <f t="shared" si="1"/>
        <v>1</v>
      </c>
      <c r="R14" s="50" t="str">
        <f t="shared" si="2"/>
        <v>Ⅸ．循環器系の疾患</v>
      </c>
      <c r="S14" s="51">
        <v>1212767854</v>
      </c>
      <c r="T14" s="51">
        <v>741022503</v>
      </c>
    </row>
    <row r="15" spans="2:20" ht="18.75" customHeight="1">
      <c r="B15" s="21" t="s">
        <v>2</v>
      </c>
      <c r="C15" s="22"/>
      <c r="D15" s="23">
        <f t="shared" si="3"/>
        <v>532431044</v>
      </c>
      <c r="E15" s="24">
        <f t="shared" si="4"/>
        <v>0.10332257347621572</v>
      </c>
      <c r="F15" s="56">
        <f t="shared" si="0"/>
        <v>4</v>
      </c>
      <c r="G15" s="23">
        <f t="shared" si="5"/>
        <v>207509007</v>
      </c>
      <c r="H15" s="24">
        <f t="shared" si="6"/>
        <v>4.2205040610093489E-2</v>
      </c>
      <c r="I15" s="56">
        <f t="shared" si="1"/>
        <v>9</v>
      </c>
      <c r="R15" s="50" t="str">
        <f t="shared" si="2"/>
        <v>Ⅹ．呼吸器系の疾患</v>
      </c>
      <c r="S15" s="51">
        <v>532431044</v>
      </c>
      <c r="T15" s="51">
        <v>207509007</v>
      </c>
    </row>
    <row r="16" spans="2:20" ht="18.75" customHeight="1">
      <c r="B16" s="21" t="s">
        <v>129</v>
      </c>
      <c r="C16" s="22"/>
      <c r="D16" s="23">
        <f t="shared" si="3"/>
        <v>336804944</v>
      </c>
      <c r="E16" s="24">
        <f t="shared" si="4"/>
        <v>6.535973806514693E-2</v>
      </c>
      <c r="F16" s="56">
        <f t="shared" si="0"/>
        <v>6</v>
      </c>
      <c r="G16" s="23">
        <f t="shared" si="5"/>
        <v>377011561</v>
      </c>
      <c r="H16" s="24">
        <f t="shared" si="6"/>
        <v>7.6679988365419435E-2</v>
      </c>
      <c r="I16" s="56">
        <f t="shared" si="1"/>
        <v>6</v>
      </c>
      <c r="R16" s="50" t="str">
        <f t="shared" si="2"/>
        <v>ⅩⅠ．消化器系の疾患※</v>
      </c>
      <c r="S16" s="51">
        <v>336804944</v>
      </c>
      <c r="T16" s="51">
        <v>377011561</v>
      </c>
    </row>
    <row r="17" spans="2:20" ht="18.75" customHeight="1">
      <c r="B17" s="21" t="s">
        <v>14</v>
      </c>
      <c r="C17" s="22"/>
      <c r="D17" s="23">
        <f t="shared" si="3"/>
        <v>70394427</v>
      </c>
      <c r="E17" s="24">
        <f t="shared" si="4"/>
        <v>1.3660610961714705E-2</v>
      </c>
      <c r="F17" s="56">
        <f t="shared" si="0"/>
        <v>15</v>
      </c>
      <c r="G17" s="23">
        <f t="shared" si="5"/>
        <v>135927146</v>
      </c>
      <c r="H17" s="24">
        <f t="shared" si="6"/>
        <v>2.7646080523840138E-2</v>
      </c>
      <c r="I17" s="56">
        <f t="shared" si="1"/>
        <v>10</v>
      </c>
      <c r="R17" s="50" t="str">
        <f t="shared" si="2"/>
        <v>ⅩⅡ．皮膚及び皮下組織の疾患</v>
      </c>
      <c r="S17" s="51">
        <v>70394427</v>
      </c>
      <c r="T17" s="51">
        <v>135927146</v>
      </c>
    </row>
    <row r="18" spans="2:20" ht="18.75" customHeight="1">
      <c r="B18" s="21" t="s">
        <v>15</v>
      </c>
      <c r="C18" s="22"/>
      <c r="D18" s="23">
        <f t="shared" si="3"/>
        <v>592523725</v>
      </c>
      <c r="E18" s="24">
        <f t="shared" si="4"/>
        <v>0.11498404685943432</v>
      </c>
      <c r="F18" s="56">
        <f t="shared" si="0"/>
        <v>2</v>
      </c>
      <c r="G18" s="23">
        <f t="shared" si="5"/>
        <v>673666599</v>
      </c>
      <c r="H18" s="24">
        <f t="shared" si="6"/>
        <v>0.13701634728780021</v>
      </c>
      <c r="I18" s="56">
        <f t="shared" si="1"/>
        <v>3</v>
      </c>
      <c r="R18" s="50" t="str">
        <f t="shared" si="2"/>
        <v>ⅩⅢ．筋骨格系及び結合組織の疾患</v>
      </c>
      <c r="S18" s="51">
        <v>592523725</v>
      </c>
      <c r="T18" s="51">
        <v>673666599</v>
      </c>
    </row>
    <row r="19" spans="2:20" ht="18.75" customHeight="1">
      <c r="B19" s="21" t="s">
        <v>16</v>
      </c>
      <c r="C19" s="22"/>
      <c r="D19" s="23">
        <f t="shared" si="3"/>
        <v>326000926</v>
      </c>
      <c r="E19" s="24">
        <f t="shared" si="4"/>
        <v>6.3263130520896826E-2</v>
      </c>
      <c r="F19" s="56">
        <f t="shared" si="0"/>
        <v>7</v>
      </c>
      <c r="G19" s="23">
        <f t="shared" si="5"/>
        <v>545243671</v>
      </c>
      <c r="H19" s="24">
        <f t="shared" si="6"/>
        <v>0.11089654183999567</v>
      </c>
      <c r="I19" s="56">
        <f t="shared" si="1"/>
        <v>5</v>
      </c>
      <c r="R19" s="50" t="str">
        <f t="shared" si="2"/>
        <v>ⅩⅣ．腎尿路生殖器系の疾患</v>
      </c>
      <c r="S19" s="51">
        <v>326000926</v>
      </c>
      <c r="T19" s="51">
        <v>545243671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1838559</v>
      </c>
      <c r="E22" s="24">
        <f t="shared" si="4"/>
        <v>3.567873239334589E-4</v>
      </c>
      <c r="F22" s="56">
        <f t="shared" si="0"/>
        <v>19</v>
      </c>
      <c r="G22" s="23">
        <f t="shared" si="5"/>
        <v>1677479</v>
      </c>
      <c r="H22" s="24">
        <f t="shared" si="6"/>
        <v>3.4118070507454655E-4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1838559</v>
      </c>
      <c r="T22" s="51">
        <v>1677479</v>
      </c>
    </row>
    <row r="23" spans="2:20" ht="18.75" customHeight="1">
      <c r="B23" s="21" t="s">
        <v>18</v>
      </c>
      <c r="C23" s="22"/>
      <c r="D23" s="23">
        <f t="shared" si="3"/>
        <v>75054156</v>
      </c>
      <c r="E23" s="24">
        <f t="shared" si="4"/>
        <v>1.456486926409452E-2</v>
      </c>
      <c r="F23" s="56">
        <f t="shared" si="0"/>
        <v>14</v>
      </c>
      <c r="G23" s="23">
        <f t="shared" si="5"/>
        <v>76575422</v>
      </c>
      <c r="H23" s="24">
        <f t="shared" si="6"/>
        <v>1.5574595252364378E-2</v>
      </c>
      <c r="I23" s="56">
        <f t="shared" si="1"/>
        <v>13</v>
      </c>
      <c r="R23" s="50" t="str">
        <f t="shared" si="2"/>
        <v>ⅩⅧ．症状，徴候及び異常臨床所見・異常検査所見で他に分類されないもの</v>
      </c>
      <c r="S23" s="51">
        <v>75054156</v>
      </c>
      <c r="T23" s="51">
        <v>76575422</v>
      </c>
    </row>
    <row r="24" spans="2:20" ht="18.75" customHeight="1">
      <c r="B24" s="21" t="s">
        <v>19</v>
      </c>
      <c r="C24" s="22"/>
      <c r="D24" s="23">
        <f t="shared" si="3"/>
        <v>582193077</v>
      </c>
      <c r="E24" s="24">
        <f t="shared" si="4"/>
        <v>0.11297930061282568</v>
      </c>
      <c r="F24" s="56">
        <f t="shared" si="0"/>
        <v>3</v>
      </c>
      <c r="G24" s="23">
        <f t="shared" si="5"/>
        <v>66589588</v>
      </c>
      <c r="H24" s="24">
        <f t="shared" si="6"/>
        <v>1.3543586885119615E-2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582193077</v>
      </c>
      <c r="T24" s="51">
        <v>66589588</v>
      </c>
    </row>
    <row r="25" spans="2:20" ht="18.75" customHeight="1">
      <c r="B25" s="21" t="s">
        <v>20</v>
      </c>
      <c r="C25" s="22"/>
      <c r="D25" s="23">
        <f t="shared" si="3"/>
        <v>30921869</v>
      </c>
      <c r="E25" s="24">
        <f t="shared" si="4"/>
        <v>6.0006401162709389E-3</v>
      </c>
      <c r="F25" s="56">
        <f t="shared" si="0"/>
        <v>17</v>
      </c>
      <c r="G25" s="23">
        <f t="shared" si="5"/>
        <v>22661145</v>
      </c>
      <c r="H25" s="24">
        <f t="shared" si="6"/>
        <v>4.609026657798122E-3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30921869</v>
      </c>
      <c r="T25" s="51">
        <v>22661145</v>
      </c>
    </row>
    <row r="26" spans="2:20" ht="18.75" customHeight="1">
      <c r="B26" s="21" t="s">
        <v>21</v>
      </c>
      <c r="C26" s="22"/>
      <c r="D26" s="23">
        <f t="shared" si="3"/>
        <v>101791588</v>
      </c>
      <c r="E26" s="24">
        <f t="shared" si="4"/>
        <v>1.9753485355355573E-2</v>
      </c>
      <c r="F26" s="56">
        <f t="shared" si="0"/>
        <v>13</v>
      </c>
      <c r="G26" s="23">
        <f t="shared" si="5"/>
        <v>38593232</v>
      </c>
      <c r="H26" s="24">
        <f t="shared" si="6"/>
        <v>7.849437223873176E-3</v>
      </c>
      <c r="I26" s="59">
        <f t="shared" si="1"/>
        <v>15</v>
      </c>
      <c r="R26" s="50" t="str">
        <f t="shared" si="2"/>
        <v>ⅩⅩⅡ．特殊目的用コード</v>
      </c>
      <c r="S26" s="51">
        <v>101791588</v>
      </c>
      <c r="T26" s="51">
        <v>38593232</v>
      </c>
    </row>
    <row r="27" spans="2:20" ht="18.75" customHeight="1" thickBot="1">
      <c r="B27" s="25" t="s">
        <v>22</v>
      </c>
      <c r="C27" s="26"/>
      <c r="D27" s="23">
        <f t="shared" si="3"/>
        <v>87652</v>
      </c>
      <c r="E27" s="24">
        <f t="shared" si="4"/>
        <v>1.7009583329887993E-5</v>
      </c>
      <c r="F27" s="56">
        <f t="shared" si="0"/>
        <v>20</v>
      </c>
      <c r="G27" s="23">
        <f t="shared" si="5"/>
        <v>3204854</v>
      </c>
      <c r="H27" s="24">
        <f t="shared" si="6"/>
        <v>6.5183191406925558E-4</v>
      </c>
      <c r="I27" s="59">
        <f t="shared" si="1"/>
        <v>19</v>
      </c>
      <c r="R27" s="50" t="str">
        <f t="shared" si="2"/>
        <v>分類外</v>
      </c>
      <c r="S27" s="51">
        <v>87652</v>
      </c>
      <c r="T27" s="51">
        <v>3204854</v>
      </c>
    </row>
    <row r="28" spans="2:20" ht="18.75" customHeight="1" thickTop="1">
      <c r="B28" s="27" t="s">
        <v>23</v>
      </c>
      <c r="C28" s="28"/>
      <c r="D28" s="29">
        <f>S28</f>
        <v>5153095070</v>
      </c>
      <c r="E28" s="30"/>
      <c r="F28" s="31"/>
      <c r="G28" s="29">
        <f>T28</f>
        <v>4916687770</v>
      </c>
      <c r="H28" s="30"/>
      <c r="I28" s="32"/>
      <c r="R28" s="52" t="s">
        <v>122</v>
      </c>
      <c r="S28" s="53">
        <f>SUM(S6:S27)</f>
        <v>5153095070</v>
      </c>
      <c r="T28" s="53">
        <f>SUM(T6:T27)</f>
        <v>4916687770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7" priority="5" stopIfTrue="1" operator="equal">
      <formula>0</formula>
    </cfRule>
    <cfRule type="expression" dxfId="406" priority="6" stopIfTrue="1">
      <formula>$F6&lt;=5</formula>
    </cfRule>
  </conditionalFormatting>
  <conditionalFormatting sqref="G6:I27">
    <cfRule type="cellIs" dxfId="405" priority="7" stopIfTrue="1" operator="equal">
      <formula>0</formula>
    </cfRule>
    <cfRule type="expression" dxfId="404" priority="8" stopIfTrue="1">
      <formula>$I6&lt;=5</formula>
    </cfRule>
  </conditionalFormatting>
  <conditionalFormatting sqref="F6:F27">
    <cfRule type="cellIs" dxfId="403" priority="1" operator="equal">
      <formula>0</formula>
    </cfRule>
    <cfRule type="expression" dxfId="4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E8BA-9DB1-46BD-87FB-81FC0047B9A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76678201</v>
      </c>
      <c r="E6" s="20">
        <f>IFERROR(S6/$S$28,"-")</f>
        <v>2.2983402569660444E-2</v>
      </c>
      <c r="F6" s="56">
        <f t="shared" ref="F6:F27" si="0">_xlfn.IFS(D6&gt;0,RANK(D6,$D$6:$D$27),D6=0,"-")</f>
        <v>11</v>
      </c>
      <c r="G6" s="19">
        <f>T6</f>
        <v>80378790</v>
      </c>
      <c r="H6" s="20">
        <f>IFERROR(T6/$T$28,"-")</f>
        <v>2.1382943793750948E-2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76678201</v>
      </c>
      <c r="T6" s="51">
        <v>80378790</v>
      </c>
    </row>
    <row r="7" spans="2:20" ht="18.75" customHeight="1">
      <c r="B7" s="21" t="s">
        <v>5</v>
      </c>
      <c r="C7" s="22"/>
      <c r="D7" s="23">
        <f>S7</f>
        <v>374693382</v>
      </c>
      <c r="E7" s="24">
        <f>IFERROR(S7/$S$28,"-")</f>
        <v>0.1123100011004896</v>
      </c>
      <c r="F7" s="56">
        <f t="shared" si="0"/>
        <v>3</v>
      </c>
      <c r="G7" s="23">
        <f>T7</f>
        <v>475006556</v>
      </c>
      <c r="H7" s="24">
        <f>IFERROR(T7/$T$28,"-")</f>
        <v>0.12636466023700049</v>
      </c>
      <c r="I7" s="56">
        <f t="shared" si="1"/>
        <v>3</v>
      </c>
      <c r="R7" s="50" t="str">
        <f t="shared" ref="R7:R27" si="2">B7</f>
        <v>Ⅱ．新生物＜腫瘍＞</v>
      </c>
      <c r="S7" s="51">
        <v>374693382</v>
      </c>
      <c r="T7" s="51">
        <v>475006556</v>
      </c>
    </row>
    <row r="8" spans="2:20" ht="18.75" customHeight="1">
      <c r="B8" s="21" t="s">
        <v>6</v>
      </c>
      <c r="C8" s="22"/>
      <c r="D8" s="23">
        <f t="shared" ref="D8:D27" si="3">S8</f>
        <v>51064844</v>
      </c>
      <c r="E8" s="24">
        <f t="shared" ref="E8:E27" si="4">IFERROR(S8/$S$28,"-")</f>
        <v>1.5306095493931969E-2</v>
      </c>
      <c r="F8" s="56">
        <f t="shared" si="0"/>
        <v>14</v>
      </c>
      <c r="G8" s="23">
        <f t="shared" ref="G8:G27" si="5">T8</f>
        <v>11543976</v>
      </c>
      <c r="H8" s="24">
        <f t="shared" ref="H8:H27" si="6">IFERROR(T8/$T$28,"-")</f>
        <v>3.0710115188896212E-3</v>
      </c>
      <c r="I8" s="56">
        <f t="shared" si="1"/>
        <v>18</v>
      </c>
      <c r="R8" s="50" t="str">
        <f t="shared" si="2"/>
        <v>Ⅲ．血液及び造血器の疾患並びに免疫機構の障害</v>
      </c>
      <c r="S8" s="51">
        <v>51064844</v>
      </c>
      <c r="T8" s="51">
        <v>11543976</v>
      </c>
    </row>
    <row r="9" spans="2:20" ht="18.75" customHeight="1">
      <c r="B9" s="21" t="s">
        <v>1</v>
      </c>
      <c r="C9" s="22"/>
      <c r="D9" s="23">
        <f t="shared" si="3"/>
        <v>74936882</v>
      </c>
      <c r="E9" s="24">
        <f t="shared" si="4"/>
        <v>2.2461462369482842E-2</v>
      </c>
      <c r="F9" s="56">
        <f t="shared" si="0"/>
        <v>13</v>
      </c>
      <c r="G9" s="23">
        <f t="shared" si="5"/>
        <v>466656269</v>
      </c>
      <c r="H9" s="24">
        <f t="shared" si="6"/>
        <v>0.12414325683465156</v>
      </c>
      <c r="I9" s="56">
        <f t="shared" si="1"/>
        <v>4</v>
      </c>
      <c r="R9" s="50" t="str">
        <f t="shared" si="2"/>
        <v>Ⅳ．内分泌，栄養及び代謝疾患</v>
      </c>
      <c r="S9" s="51">
        <v>74936882</v>
      </c>
      <c r="T9" s="51">
        <v>466656269</v>
      </c>
    </row>
    <row r="10" spans="2:20" ht="18.75" customHeight="1">
      <c r="B10" s="21" t="s">
        <v>8</v>
      </c>
      <c r="C10" s="22"/>
      <c r="D10" s="23">
        <f t="shared" si="3"/>
        <v>79673010</v>
      </c>
      <c r="E10" s="24">
        <f t="shared" si="4"/>
        <v>2.3881061877893853E-2</v>
      </c>
      <c r="F10" s="56">
        <f t="shared" si="0"/>
        <v>10</v>
      </c>
      <c r="G10" s="23">
        <f t="shared" si="5"/>
        <v>45919922</v>
      </c>
      <c r="H10" s="24">
        <f t="shared" si="6"/>
        <v>1.2215947902916026E-2</v>
      </c>
      <c r="I10" s="56">
        <f t="shared" si="1"/>
        <v>14</v>
      </c>
      <c r="R10" s="50" t="str">
        <f t="shared" si="2"/>
        <v>Ⅴ．精神及び行動の障害</v>
      </c>
      <c r="S10" s="51">
        <v>79673010</v>
      </c>
      <c r="T10" s="51">
        <v>45919922</v>
      </c>
    </row>
    <row r="11" spans="2:20" ht="18.75" customHeight="1">
      <c r="B11" s="21" t="s">
        <v>9</v>
      </c>
      <c r="C11" s="22"/>
      <c r="D11" s="23">
        <f t="shared" si="3"/>
        <v>142628354</v>
      </c>
      <c r="E11" s="24">
        <f t="shared" si="4"/>
        <v>4.2751197016607623E-2</v>
      </c>
      <c r="F11" s="56">
        <f t="shared" si="0"/>
        <v>8</v>
      </c>
      <c r="G11" s="23">
        <f t="shared" si="5"/>
        <v>240371386</v>
      </c>
      <c r="H11" s="24">
        <f t="shared" si="6"/>
        <v>6.3945324835867942E-2</v>
      </c>
      <c r="I11" s="56">
        <f t="shared" si="1"/>
        <v>7</v>
      </c>
      <c r="R11" s="50" t="str">
        <f t="shared" si="2"/>
        <v>Ⅵ．神経系の疾患</v>
      </c>
      <c r="S11" s="51">
        <v>142628354</v>
      </c>
      <c r="T11" s="51">
        <v>240371386</v>
      </c>
    </row>
    <row r="12" spans="2:20" ht="18.75" customHeight="1">
      <c r="B12" s="21" t="s">
        <v>10</v>
      </c>
      <c r="C12" s="22"/>
      <c r="D12" s="23">
        <f t="shared" si="3"/>
        <v>48558741</v>
      </c>
      <c r="E12" s="24">
        <f t="shared" si="4"/>
        <v>1.4554920148411881E-2</v>
      </c>
      <c r="F12" s="56">
        <f t="shared" si="0"/>
        <v>15</v>
      </c>
      <c r="G12" s="23">
        <f t="shared" si="5"/>
        <v>238970301</v>
      </c>
      <c r="H12" s="24">
        <f t="shared" si="6"/>
        <v>6.3572598127674559E-2</v>
      </c>
      <c r="I12" s="56">
        <f t="shared" si="1"/>
        <v>8</v>
      </c>
      <c r="R12" s="50" t="str">
        <f t="shared" si="2"/>
        <v>Ⅶ．眼及び付属器の疾患</v>
      </c>
      <c r="S12" s="51">
        <v>48558741</v>
      </c>
      <c r="T12" s="51">
        <v>238970301</v>
      </c>
    </row>
    <row r="13" spans="2:20" ht="18.75" customHeight="1">
      <c r="B13" s="21" t="s">
        <v>11</v>
      </c>
      <c r="C13" s="22"/>
      <c r="D13" s="23">
        <f t="shared" si="3"/>
        <v>6321273</v>
      </c>
      <c r="E13" s="24">
        <f t="shared" si="4"/>
        <v>1.8947283610856389E-3</v>
      </c>
      <c r="F13" s="56">
        <f t="shared" si="0"/>
        <v>18</v>
      </c>
      <c r="G13" s="23">
        <f t="shared" si="5"/>
        <v>19330111</v>
      </c>
      <c r="H13" s="24">
        <f t="shared" si="6"/>
        <v>5.1423351488616206E-3</v>
      </c>
      <c r="I13" s="56">
        <f t="shared" si="1"/>
        <v>16</v>
      </c>
      <c r="R13" s="50" t="str">
        <f t="shared" si="2"/>
        <v>Ⅷ．耳及び乳様突起の疾患</v>
      </c>
      <c r="S13" s="51">
        <v>6321273</v>
      </c>
      <c r="T13" s="51">
        <v>19330111</v>
      </c>
    </row>
    <row r="14" spans="2:20" ht="18.75" customHeight="1">
      <c r="B14" s="21" t="s">
        <v>12</v>
      </c>
      <c r="C14" s="22"/>
      <c r="D14" s="23">
        <f t="shared" si="3"/>
        <v>699671008</v>
      </c>
      <c r="E14" s="24">
        <f t="shared" si="4"/>
        <v>0.20971828020827085</v>
      </c>
      <c r="F14" s="56">
        <f t="shared" si="0"/>
        <v>1</v>
      </c>
      <c r="G14" s="23">
        <f t="shared" si="5"/>
        <v>593451799</v>
      </c>
      <c r="H14" s="24">
        <f t="shared" si="6"/>
        <v>0.15787431562875462</v>
      </c>
      <c r="I14" s="56">
        <f t="shared" si="1"/>
        <v>1</v>
      </c>
      <c r="R14" s="50" t="str">
        <f t="shared" si="2"/>
        <v>Ⅸ．循環器系の疾患</v>
      </c>
      <c r="S14" s="51">
        <v>699671008</v>
      </c>
      <c r="T14" s="51">
        <v>593451799</v>
      </c>
    </row>
    <row r="15" spans="2:20" ht="18.75" customHeight="1">
      <c r="B15" s="21" t="s">
        <v>2</v>
      </c>
      <c r="C15" s="22"/>
      <c r="D15" s="23">
        <f t="shared" si="3"/>
        <v>314323160</v>
      </c>
      <c r="E15" s="24">
        <f t="shared" si="4"/>
        <v>9.421472633725185E-2</v>
      </c>
      <c r="F15" s="56">
        <f t="shared" si="0"/>
        <v>5</v>
      </c>
      <c r="G15" s="23">
        <f t="shared" si="5"/>
        <v>169466117</v>
      </c>
      <c r="H15" s="24">
        <f t="shared" si="6"/>
        <v>4.5082595231356708E-2</v>
      </c>
      <c r="I15" s="56">
        <f t="shared" si="1"/>
        <v>9</v>
      </c>
      <c r="R15" s="50" t="str">
        <f t="shared" si="2"/>
        <v>Ⅹ．呼吸器系の疾患</v>
      </c>
      <c r="S15" s="51">
        <v>314323160</v>
      </c>
      <c r="T15" s="51">
        <v>169466117</v>
      </c>
    </row>
    <row r="16" spans="2:20" ht="18.75" customHeight="1">
      <c r="B16" s="21" t="s">
        <v>129</v>
      </c>
      <c r="C16" s="22"/>
      <c r="D16" s="23">
        <f t="shared" si="3"/>
        <v>221771357</v>
      </c>
      <c r="E16" s="24">
        <f t="shared" si="4"/>
        <v>6.6473395435436511E-2</v>
      </c>
      <c r="F16" s="56">
        <f t="shared" si="0"/>
        <v>6</v>
      </c>
      <c r="G16" s="23">
        <f t="shared" si="5"/>
        <v>321554197</v>
      </c>
      <c r="H16" s="24">
        <f t="shared" si="6"/>
        <v>8.5542160078494828E-2</v>
      </c>
      <c r="I16" s="56">
        <f t="shared" si="1"/>
        <v>6</v>
      </c>
      <c r="R16" s="50" t="str">
        <f t="shared" si="2"/>
        <v>ⅩⅠ．消化器系の疾患※</v>
      </c>
      <c r="S16" s="51">
        <v>221771357</v>
      </c>
      <c r="T16" s="51">
        <v>321554197</v>
      </c>
    </row>
    <row r="17" spans="2:20" ht="18.75" customHeight="1">
      <c r="B17" s="21" t="s">
        <v>14</v>
      </c>
      <c r="C17" s="22"/>
      <c r="D17" s="23">
        <f t="shared" si="3"/>
        <v>38912674</v>
      </c>
      <c r="E17" s="24">
        <f t="shared" si="4"/>
        <v>1.1663623297630042E-2</v>
      </c>
      <c r="F17" s="56">
        <f t="shared" si="0"/>
        <v>16</v>
      </c>
      <c r="G17" s="23">
        <f t="shared" si="5"/>
        <v>88446004</v>
      </c>
      <c r="H17" s="24">
        <f t="shared" si="6"/>
        <v>2.352904208080106E-2</v>
      </c>
      <c r="I17" s="56">
        <f t="shared" si="1"/>
        <v>10</v>
      </c>
      <c r="R17" s="50" t="str">
        <f t="shared" si="2"/>
        <v>ⅩⅡ．皮膚及び皮下組織の疾患</v>
      </c>
      <c r="S17" s="51">
        <v>38912674</v>
      </c>
      <c r="T17" s="51">
        <v>88446004</v>
      </c>
    </row>
    <row r="18" spans="2:20" ht="18.75" customHeight="1">
      <c r="B18" s="21" t="s">
        <v>15</v>
      </c>
      <c r="C18" s="22"/>
      <c r="D18" s="23">
        <f t="shared" si="3"/>
        <v>496892151</v>
      </c>
      <c r="E18" s="24">
        <f t="shared" si="4"/>
        <v>0.14893766665362304</v>
      </c>
      <c r="F18" s="56">
        <f t="shared" si="0"/>
        <v>2</v>
      </c>
      <c r="G18" s="23">
        <f t="shared" si="5"/>
        <v>482120800</v>
      </c>
      <c r="H18" s="24">
        <f t="shared" si="6"/>
        <v>0.12825724259096513</v>
      </c>
      <c r="I18" s="56">
        <f t="shared" si="1"/>
        <v>2</v>
      </c>
      <c r="R18" s="50" t="str">
        <f t="shared" si="2"/>
        <v>ⅩⅢ．筋骨格系及び結合組織の疾患</v>
      </c>
      <c r="S18" s="51">
        <v>496892151</v>
      </c>
      <c r="T18" s="51">
        <v>482120800</v>
      </c>
    </row>
    <row r="19" spans="2:20" ht="18.75" customHeight="1">
      <c r="B19" s="21" t="s">
        <v>16</v>
      </c>
      <c r="C19" s="22"/>
      <c r="D19" s="23">
        <f t="shared" si="3"/>
        <v>172037303</v>
      </c>
      <c r="E19" s="24">
        <f t="shared" si="4"/>
        <v>5.1566188829177829E-2</v>
      </c>
      <c r="F19" s="56">
        <f t="shared" si="0"/>
        <v>7</v>
      </c>
      <c r="G19" s="23">
        <f t="shared" si="5"/>
        <v>359715378</v>
      </c>
      <c r="H19" s="24">
        <f t="shared" si="6"/>
        <v>9.5694071900334354E-2</v>
      </c>
      <c r="I19" s="56">
        <f t="shared" si="1"/>
        <v>5</v>
      </c>
      <c r="R19" s="50" t="str">
        <f t="shared" si="2"/>
        <v>ⅩⅣ．腎尿路生殖器系の疾患</v>
      </c>
      <c r="S19" s="51">
        <v>172037303</v>
      </c>
      <c r="T19" s="51">
        <v>359715378</v>
      </c>
    </row>
    <row r="20" spans="2:20" ht="18.75" customHeight="1">
      <c r="B20" s="21" t="s">
        <v>130</v>
      </c>
      <c r="C20" s="22"/>
      <c r="D20" s="23">
        <f t="shared" si="3"/>
        <v>72787</v>
      </c>
      <c r="E20" s="24">
        <f t="shared" si="4"/>
        <v>2.1817060142528315E-5</v>
      </c>
      <c r="F20" s="56">
        <f t="shared" si="0"/>
        <v>21</v>
      </c>
      <c r="G20" s="23">
        <f t="shared" si="5"/>
        <v>3713</v>
      </c>
      <c r="H20" s="24">
        <f t="shared" si="6"/>
        <v>9.8775896360466823E-7</v>
      </c>
      <c r="I20" s="56">
        <f t="shared" si="1"/>
        <v>21</v>
      </c>
      <c r="R20" s="50" t="str">
        <f t="shared" si="2"/>
        <v>ⅩⅤ．妊娠，分娩及び産じょく※</v>
      </c>
      <c r="S20" s="51">
        <v>72787</v>
      </c>
      <c r="T20" s="51">
        <v>3713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1435</v>
      </c>
      <c r="H21" s="24">
        <f t="shared" si="6"/>
        <v>3.817490204074061E-7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1435</v>
      </c>
    </row>
    <row r="22" spans="2:20" ht="18.75" customHeight="1">
      <c r="B22" s="21" t="s">
        <v>17</v>
      </c>
      <c r="C22" s="22"/>
      <c r="D22" s="23">
        <f t="shared" si="3"/>
        <v>347622</v>
      </c>
      <c r="E22" s="24">
        <f t="shared" si="4"/>
        <v>1.041956679196282E-4</v>
      </c>
      <c r="F22" s="56">
        <f t="shared" si="0"/>
        <v>19</v>
      </c>
      <c r="G22" s="23">
        <f t="shared" si="5"/>
        <v>950470</v>
      </c>
      <c r="H22" s="24">
        <f t="shared" si="6"/>
        <v>2.5285086510566364E-4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347622</v>
      </c>
      <c r="T22" s="51">
        <v>950470</v>
      </c>
    </row>
    <row r="23" spans="2:20" ht="18.75" customHeight="1">
      <c r="B23" s="21" t="s">
        <v>18</v>
      </c>
      <c r="C23" s="22"/>
      <c r="D23" s="23">
        <f t="shared" si="3"/>
        <v>89468231</v>
      </c>
      <c r="E23" s="24">
        <f t="shared" si="4"/>
        <v>2.6817065912492839E-2</v>
      </c>
      <c r="F23" s="56">
        <f t="shared" si="0"/>
        <v>9</v>
      </c>
      <c r="G23" s="23">
        <f t="shared" si="5"/>
        <v>73054063</v>
      </c>
      <c r="H23" s="24">
        <f t="shared" si="6"/>
        <v>1.9434367238349081E-2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89468231</v>
      </c>
      <c r="T23" s="51">
        <v>73054063</v>
      </c>
    </row>
    <row r="24" spans="2:20" ht="18.75" customHeight="1">
      <c r="B24" s="21" t="s">
        <v>19</v>
      </c>
      <c r="C24" s="22"/>
      <c r="D24" s="23">
        <f t="shared" si="3"/>
        <v>353881055</v>
      </c>
      <c r="E24" s="24">
        <f t="shared" si="4"/>
        <v>0.10607174715589832</v>
      </c>
      <c r="F24" s="56">
        <f t="shared" si="0"/>
        <v>4</v>
      </c>
      <c r="G24" s="23">
        <f t="shared" si="5"/>
        <v>55128212</v>
      </c>
      <c r="H24" s="24">
        <f t="shared" si="6"/>
        <v>1.46656034340152E-2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353881055</v>
      </c>
      <c r="T24" s="51">
        <v>55128212</v>
      </c>
    </row>
    <row r="25" spans="2:20" ht="18.75" customHeight="1">
      <c r="B25" s="21" t="s">
        <v>20</v>
      </c>
      <c r="C25" s="22"/>
      <c r="D25" s="23">
        <f t="shared" si="3"/>
        <v>18557933</v>
      </c>
      <c r="E25" s="24">
        <f t="shared" si="4"/>
        <v>5.5625254562217284E-3</v>
      </c>
      <c r="F25" s="56">
        <f t="shared" si="0"/>
        <v>17</v>
      </c>
      <c r="G25" s="23">
        <f t="shared" si="5"/>
        <v>12339463</v>
      </c>
      <c r="H25" s="24">
        <f t="shared" si="6"/>
        <v>3.2826326917097092E-3</v>
      </c>
      <c r="I25" s="59">
        <f t="shared" si="1"/>
        <v>17</v>
      </c>
      <c r="R25" s="50" t="str">
        <f t="shared" si="2"/>
        <v>ⅩⅩⅠ．健康状態に影響を及ぼす要因及び保健サービスの利用</v>
      </c>
      <c r="S25" s="51">
        <v>18557933</v>
      </c>
      <c r="T25" s="51">
        <v>12339463</v>
      </c>
    </row>
    <row r="26" spans="2:20" ht="18.75" customHeight="1">
      <c r="B26" s="21" t="s">
        <v>21</v>
      </c>
      <c r="C26" s="22"/>
      <c r="D26" s="23">
        <f t="shared" si="3"/>
        <v>75415839</v>
      </c>
      <c r="E26" s="24">
        <f t="shared" si="4"/>
        <v>2.2605024182370925E-2</v>
      </c>
      <c r="F26" s="56">
        <f t="shared" si="0"/>
        <v>12</v>
      </c>
      <c r="G26" s="23">
        <f t="shared" si="5"/>
        <v>24456368</v>
      </c>
      <c r="H26" s="24">
        <f t="shared" si="6"/>
        <v>6.506058903639745E-3</v>
      </c>
      <c r="I26" s="59">
        <f t="shared" si="1"/>
        <v>15</v>
      </c>
      <c r="R26" s="50" t="str">
        <f t="shared" si="2"/>
        <v>ⅩⅩⅡ．特殊目的用コード</v>
      </c>
      <c r="S26" s="51">
        <v>75415839</v>
      </c>
      <c r="T26" s="51">
        <v>24456368</v>
      </c>
    </row>
    <row r="27" spans="2:20" ht="18.75" customHeight="1" thickBot="1">
      <c r="B27" s="25" t="s">
        <v>22</v>
      </c>
      <c r="C27" s="26"/>
      <c r="D27" s="23">
        <f t="shared" si="3"/>
        <v>336543</v>
      </c>
      <c r="E27" s="24">
        <f t="shared" si="4"/>
        <v>1.0087486600006742E-4</v>
      </c>
      <c r="F27" s="56">
        <f t="shared" si="0"/>
        <v>20</v>
      </c>
      <c r="G27" s="23">
        <f t="shared" si="5"/>
        <v>148900</v>
      </c>
      <c r="H27" s="24">
        <f t="shared" si="6"/>
        <v>3.9611448877116911E-5</v>
      </c>
      <c r="I27" s="59">
        <f t="shared" si="1"/>
        <v>20</v>
      </c>
      <c r="R27" s="50" t="str">
        <f t="shared" si="2"/>
        <v>分類外</v>
      </c>
      <c r="S27" s="51">
        <v>336543</v>
      </c>
      <c r="T27" s="51">
        <v>148900</v>
      </c>
    </row>
    <row r="28" spans="2:20" ht="18.75" customHeight="1" thickTop="1">
      <c r="B28" s="27" t="s">
        <v>23</v>
      </c>
      <c r="C28" s="28"/>
      <c r="D28" s="29">
        <f>S28</f>
        <v>3336242350</v>
      </c>
      <c r="E28" s="30"/>
      <c r="F28" s="31"/>
      <c r="G28" s="29">
        <f>T28</f>
        <v>3759014230</v>
      </c>
      <c r="H28" s="30"/>
      <c r="I28" s="32"/>
      <c r="R28" s="52" t="s">
        <v>122</v>
      </c>
      <c r="S28" s="53">
        <f>SUM(S6:S27)</f>
        <v>3336242350</v>
      </c>
      <c r="T28" s="53">
        <f>SUM(T6:T27)</f>
        <v>3759014230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1" priority="5" stopIfTrue="1" operator="equal">
      <formula>0</formula>
    </cfRule>
    <cfRule type="expression" dxfId="400" priority="6" stopIfTrue="1">
      <formula>$F6&lt;=5</formula>
    </cfRule>
  </conditionalFormatting>
  <conditionalFormatting sqref="G6:I27">
    <cfRule type="cellIs" dxfId="399" priority="7" stopIfTrue="1" operator="equal">
      <formula>0</formula>
    </cfRule>
    <cfRule type="expression" dxfId="398" priority="8" stopIfTrue="1">
      <formula>$I6&lt;=5</formula>
    </cfRule>
  </conditionalFormatting>
  <conditionalFormatting sqref="F6:F27">
    <cfRule type="cellIs" dxfId="397" priority="1" operator="equal">
      <formula>0</formula>
    </cfRule>
    <cfRule type="expression" dxfId="3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297E-81C4-42B3-9E57-7BE45AED818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50516891</v>
      </c>
      <c r="E6" s="20">
        <f>IFERROR(S6/$S$28,"-")</f>
        <v>2.1962566805070947E-2</v>
      </c>
      <c r="F6" s="56">
        <f t="shared" ref="F6:F27" si="0">_xlfn.IFS(D6&gt;0,RANK(D6,$D$6:$D$27),D6=0,"-")</f>
        <v>12</v>
      </c>
      <c r="G6" s="19">
        <f>T6</f>
        <v>57641749</v>
      </c>
      <c r="H6" s="20">
        <f>IFERROR(T6/$T$28,"-")</f>
        <v>2.5993157874078895E-2</v>
      </c>
      <c r="I6" s="55">
        <f t="shared" ref="I6:I27" si="1">_xlfn.IFS(G6&gt;0,RANK(G6,$G$6:$G$27),G6=0,"-")</f>
        <v>10</v>
      </c>
      <c r="R6" s="50" t="str">
        <f>B6</f>
        <v>Ⅰ．感染症及び寄生虫症</v>
      </c>
      <c r="S6" s="51">
        <v>50516891</v>
      </c>
      <c r="T6" s="51">
        <v>57641749</v>
      </c>
    </row>
    <row r="7" spans="2:20" ht="18.75" customHeight="1">
      <c r="B7" s="21" t="s">
        <v>5</v>
      </c>
      <c r="C7" s="22"/>
      <c r="D7" s="23">
        <f>S7</f>
        <v>263789711</v>
      </c>
      <c r="E7" s="24">
        <f>IFERROR(S7/$S$28,"-")</f>
        <v>0.11468439636017699</v>
      </c>
      <c r="F7" s="56">
        <f t="shared" si="0"/>
        <v>3</v>
      </c>
      <c r="G7" s="23">
        <f>T7</f>
        <v>233477539</v>
      </c>
      <c r="H7" s="24">
        <f>IFERROR(T7/$T$28,"-")</f>
        <v>0.10528512122833768</v>
      </c>
      <c r="I7" s="56">
        <f t="shared" si="1"/>
        <v>4</v>
      </c>
      <c r="R7" s="50" t="str">
        <f t="shared" ref="R7:R27" si="2">B7</f>
        <v>Ⅱ．新生物＜腫瘍＞</v>
      </c>
      <c r="S7" s="51">
        <v>263789711</v>
      </c>
      <c r="T7" s="51">
        <v>233477539</v>
      </c>
    </row>
    <row r="8" spans="2:20" ht="18.75" customHeight="1">
      <c r="B8" s="21" t="s">
        <v>6</v>
      </c>
      <c r="C8" s="22"/>
      <c r="D8" s="23">
        <f t="shared" ref="D8:D27" si="3">S8</f>
        <v>44045500</v>
      </c>
      <c r="E8" s="24">
        <f t="shared" ref="E8:E27" si="4">IFERROR(S8/$S$28,"-")</f>
        <v>1.9149084931072903E-2</v>
      </c>
      <c r="F8" s="56">
        <f t="shared" si="0"/>
        <v>14</v>
      </c>
      <c r="G8" s="23">
        <f t="shared" ref="G8:G27" si="5">T8</f>
        <v>30792373</v>
      </c>
      <c r="H8" s="24">
        <f t="shared" ref="H8:H27" si="6">IFERROR(T8/$T$28,"-")</f>
        <v>1.3885612886356456E-2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44045500</v>
      </c>
      <c r="T8" s="51">
        <v>30792373</v>
      </c>
    </row>
    <row r="9" spans="2:20" ht="18.75" customHeight="1">
      <c r="B9" s="21" t="s">
        <v>1</v>
      </c>
      <c r="C9" s="22"/>
      <c r="D9" s="23">
        <f t="shared" si="3"/>
        <v>51485200</v>
      </c>
      <c r="E9" s="24">
        <f t="shared" si="4"/>
        <v>2.2383545821781443E-2</v>
      </c>
      <c r="F9" s="56">
        <f t="shared" si="0"/>
        <v>11</v>
      </c>
      <c r="G9" s="23">
        <f t="shared" si="5"/>
        <v>295554487</v>
      </c>
      <c r="H9" s="24">
        <f t="shared" si="6"/>
        <v>0.13327830217267345</v>
      </c>
      <c r="I9" s="56">
        <f t="shared" si="1"/>
        <v>2</v>
      </c>
      <c r="R9" s="50" t="str">
        <f t="shared" si="2"/>
        <v>Ⅳ．内分泌，栄養及び代謝疾患</v>
      </c>
      <c r="S9" s="51">
        <v>51485200</v>
      </c>
      <c r="T9" s="51">
        <v>295554487</v>
      </c>
    </row>
    <row r="10" spans="2:20" ht="18.75" customHeight="1">
      <c r="B10" s="21" t="s">
        <v>8</v>
      </c>
      <c r="C10" s="22"/>
      <c r="D10" s="23">
        <f t="shared" si="3"/>
        <v>75713183</v>
      </c>
      <c r="E10" s="24">
        <f t="shared" si="4"/>
        <v>3.2916828544774498E-2</v>
      </c>
      <c r="F10" s="56">
        <f t="shared" si="0"/>
        <v>9</v>
      </c>
      <c r="G10" s="23">
        <f t="shared" si="5"/>
        <v>35807025</v>
      </c>
      <c r="H10" s="24">
        <f t="shared" si="6"/>
        <v>1.6146936378111806E-2</v>
      </c>
      <c r="I10" s="56">
        <f t="shared" si="1"/>
        <v>13</v>
      </c>
      <c r="R10" s="50" t="str">
        <f t="shared" si="2"/>
        <v>Ⅴ．精神及び行動の障害</v>
      </c>
      <c r="S10" s="51">
        <v>75713183</v>
      </c>
      <c r="T10" s="51">
        <v>35807025</v>
      </c>
    </row>
    <row r="11" spans="2:20" ht="18.75" customHeight="1">
      <c r="B11" s="21" t="s">
        <v>9</v>
      </c>
      <c r="C11" s="22"/>
      <c r="D11" s="23">
        <f t="shared" si="3"/>
        <v>115139936</v>
      </c>
      <c r="E11" s="24">
        <f t="shared" si="4"/>
        <v>5.0057881359555426E-2</v>
      </c>
      <c r="F11" s="56">
        <f t="shared" si="0"/>
        <v>8</v>
      </c>
      <c r="G11" s="23">
        <f t="shared" si="5"/>
        <v>159737214</v>
      </c>
      <c r="H11" s="24">
        <f t="shared" si="6"/>
        <v>7.2032419104207351E-2</v>
      </c>
      <c r="I11" s="56">
        <f t="shared" si="1"/>
        <v>7</v>
      </c>
      <c r="R11" s="50" t="str">
        <f t="shared" si="2"/>
        <v>Ⅵ．神経系の疾患</v>
      </c>
      <c r="S11" s="51">
        <v>115139936</v>
      </c>
      <c r="T11" s="51">
        <v>159737214</v>
      </c>
    </row>
    <row r="12" spans="2:20" ht="18.75" customHeight="1">
      <c r="B12" s="21" t="s">
        <v>10</v>
      </c>
      <c r="C12" s="22"/>
      <c r="D12" s="23">
        <f t="shared" si="3"/>
        <v>23937825</v>
      </c>
      <c r="E12" s="24">
        <f t="shared" si="4"/>
        <v>1.0407134531113513E-2</v>
      </c>
      <c r="F12" s="56">
        <f t="shared" si="0"/>
        <v>16</v>
      </c>
      <c r="G12" s="23">
        <f t="shared" si="5"/>
        <v>108647145</v>
      </c>
      <c r="H12" s="24">
        <f t="shared" si="6"/>
        <v>4.8993697130060042E-2</v>
      </c>
      <c r="I12" s="56">
        <f t="shared" si="1"/>
        <v>9</v>
      </c>
      <c r="R12" s="50" t="str">
        <f t="shared" si="2"/>
        <v>Ⅶ．眼及び付属器の疾患</v>
      </c>
      <c r="S12" s="51">
        <v>23937825</v>
      </c>
      <c r="T12" s="51">
        <v>108647145</v>
      </c>
    </row>
    <row r="13" spans="2:20" ht="18.75" customHeight="1">
      <c r="B13" s="21" t="s">
        <v>11</v>
      </c>
      <c r="C13" s="22"/>
      <c r="D13" s="23">
        <f t="shared" si="3"/>
        <v>1832012</v>
      </c>
      <c r="E13" s="24">
        <f t="shared" si="4"/>
        <v>7.9647985339580043E-4</v>
      </c>
      <c r="F13" s="56">
        <f t="shared" si="0"/>
        <v>18</v>
      </c>
      <c r="G13" s="23">
        <f t="shared" si="5"/>
        <v>12851319</v>
      </c>
      <c r="H13" s="24">
        <f t="shared" si="6"/>
        <v>5.7952156111215451E-3</v>
      </c>
      <c r="I13" s="56">
        <f t="shared" si="1"/>
        <v>17</v>
      </c>
      <c r="R13" s="50" t="str">
        <f t="shared" si="2"/>
        <v>Ⅷ．耳及び乳様突起の疾患</v>
      </c>
      <c r="S13" s="51">
        <v>1832012</v>
      </c>
      <c r="T13" s="51">
        <v>12851319</v>
      </c>
    </row>
    <row r="14" spans="2:20" ht="18.75" customHeight="1">
      <c r="B14" s="21" t="s">
        <v>12</v>
      </c>
      <c r="C14" s="22"/>
      <c r="D14" s="23">
        <f t="shared" si="3"/>
        <v>483341172</v>
      </c>
      <c r="E14" s="24">
        <f t="shared" si="4"/>
        <v>0.21013590839727816</v>
      </c>
      <c r="F14" s="56">
        <f t="shared" si="0"/>
        <v>1</v>
      </c>
      <c r="G14" s="23">
        <f t="shared" si="5"/>
        <v>358276371</v>
      </c>
      <c r="H14" s="24">
        <f t="shared" si="6"/>
        <v>0.16156231265562504</v>
      </c>
      <c r="I14" s="56">
        <f t="shared" si="1"/>
        <v>1</v>
      </c>
      <c r="R14" s="50" t="str">
        <f t="shared" si="2"/>
        <v>Ⅸ．循環器系の疾患</v>
      </c>
      <c r="S14" s="51">
        <v>483341172</v>
      </c>
      <c r="T14" s="51">
        <v>358276371</v>
      </c>
    </row>
    <row r="15" spans="2:20" ht="18.75" customHeight="1">
      <c r="B15" s="21" t="s">
        <v>2</v>
      </c>
      <c r="C15" s="22"/>
      <c r="D15" s="23">
        <f t="shared" si="3"/>
        <v>230049813</v>
      </c>
      <c r="E15" s="24">
        <f t="shared" si="4"/>
        <v>0.10001574298201721</v>
      </c>
      <c r="F15" s="56">
        <f t="shared" si="0"/>
        <v>5</v>
      </c>
      <c r="G15" s="23">
        <f t="shared" si="5"/>
        <v>109249037</v>
      </c>
      <c r="H15" s="24">
        <f t="shared" si="6"/>
        <v>4.9265116267240373E-2</v>
      </c>
      <c r="I15" s="56">
        <f t="shared" si="1"/>
        <v>8</v>
      </c>
      <c r="R15" s="50" t="str">
        <f t="shared" si="2"/>
        <v>Ⅹ．呼吸器系の疾患</v>
      </c>
      <c r="S15" s="51">
        <v>230049813</v>
      </c>
      <c r="T15" s="51">
        <v>109249037</v>
      </c>
    </row>
    <row r="16" spans="2:20" ht="18.75" customHeight="1">
      <c r="B16" s="21" t="s">
        <v>129</v>
      </c>
      <c r="C16" s="22"/>
      <c r="D16" s="23">
        <f t="shared" si="3"/>
        <v>138157805</v>
      </c>
      <c r="E16" s="24">
        <f t="shared" si="4"/>
        <v>6.0065058674225708E-2</v>
      </c>
      <c r="F16" s="56">
        <f t="shared" si="0"/>
        <v>7</v>
      </c>
      <c r="G16" s="23">
        <f t="shared" si="5"/>
        <v>192813804</v>
      </c>
      <c r="H16" s="24">
        <f t="shared" si="6"/>
        <v>8.6948084237931517E-2</v>
      </c>
      <c r="I16" s="56">
        <f t="shared" si="1"/>
        <v>6</v>
      </c>
      <c r="R16" s="50" t="str">
        <f t="shared" si="2"/>
        <v>ⅩⅠ．消化器系の疾患※</v>
      </c>
      <c r="S16" s="51">
        <v>138157805</v>
      </c>
      <c r="T16" s="51">
        <v>192813804</v>
      </c>
    </row>
    <row r="17" spans="2:20" ht="18.75" customHeight="1">
      <c r="B17" s="21" t="s">
        <v>14</v>
      </c>
      <c r="C17" s="22"/>
      <c r="D17" s="23">
        <f t="shared" si="3"/>
        <v>24243247</v>
      </c>
      <c r="E17" s="24">
        <f t="shared" si="4"/>
        <v>1.0539918852277267E-2</v>
      </c>
      <c r="F17" s="56">
        <f t="shared" si="0"/>
        <v>15</v>
      </c>
      <c r="G17" s="23">
        <f t="shared" si="5"/>
        <v>50063815</v>
      </c>
      <c r="H17" s="24">
        <f t="shared" si="6"/>
        <v>2.2575939655711679E-2</v>
      </c>
      <c r="I17" s="56">
        <f t="shared" si="1"/>
        <v>11</v>
      </c>
      <c r="R17" s="50" t="str">
        <f t="shared" si="2"/>
        <v>ⅩⅡ．皮膚及び皮下組織の疾患</v>
      </c>
      <c r="S17" s="51">
        <v>24243247</v>
      </c>
      <c r="T17" s="51">
        <v>50063815</v>
      </c>
    </row>
    <row r="18" spans="2:20" ht="18.75" customHeight="1">
      <c r="B18" s="21" t="s">
        <v>15</v>
      </c>
      <c r="C18" s="22"/>
      <c r="D18" s="23">
        <f t="shared" si="3"/>
        <v>243234552</v>
      </c>
      <c r="E18" s="24">
        <f t="shared" si="4"/>
        <v>0.10574789920467399</v>
      </c>
      <c r="F18" s="56">
        <f t="shared" si="0"/>
        <v>4</v>
      </c>
      <c r="G18" s="23">
        <f t="shared" si="5"/>
        <v>255165023</v>
      </c>
      <c r="H18" s="24">
        <f t="shared" si="6"/>
        <v>0.11506494583955064</v>
      </c>
      <c r="I18" s="56">
        <f t="shared" si="1"/>
        <v>3</v>
      </c>
      <c r="R18" s="50" t="str">
        <f t="shared" si="2"/>
        <v>ⅩⅢ．筋骨格系及び結合組織の疾患</v>
      </c>
      <c r="S18" s="51">
        <v>243234552</v>
      </c>
      <c r="T18" s="51">
        <v>255165023</v>
      </c>
    </row>
    <row r="19" spans="2:20" ht="18.75" customHeight="1">
      <c r="B19" s="21" t="s">
        <v>16</v>
      </c>
      <c r="C19" s="22"/>
      <c r="D19" s="23">
        <f t="shared" si="3"/>
        <v>140696001</v>
      </c>
      <c r="E19" s="24">
        <f t="shared" si="4"/>
        <v>6.116855689256151E-2</v>
      </c>
      <c r="F19" s="56">
        <f t="shared" si="0"/>
        <v>6</v>
      </c>
      <c r="G19" s="23">
        <f t="shared" si="5"/>
        <v>210260273</v>
      </c>
      <c r="H19" s="24">
        <f t="shared" si="6"/>
        <v>9.4815451743768708E-2</v>
      </c>
      <c r="I19" s="56">
        <f t="shared" si="1"/>
        <v>5</v>
      </c>
      <c r="R19" s="50" t="str">
        <f t="shared" si="2"/>
        <v>ⅩⅣ．腎尿路生殖器系の疾患</v>
      </c>
      <c r="S19" s="51">
        <v>140696001</v>
      </c>
      <c r="T19" s="51">
        <v>210260273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2322</v>
      </c>
      <c r="H20" s="24">
        <f t="shared" si="6"/>
        <v>1.0470902363426062E-6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2322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127221</v>
      </c>
      <c r="E22" s="24">
        <f t="shared" si="4"/>
        <v>5.5310207263307846E-5</v>
      </c>
      <c r="F22" s="56">
        <f t="shared" si="0"/>
        <v>20</v>
      </c>
      <c r="G22" s="23">
        <f t="shared" si="5"/>
        <v>749920</v>
      </c>
      <c r="H22" s="24">
        <f t="shared" si="6"/>
        <v>3.3817136521879733E-4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127221</v>
      </c>
      <c r="T22" s="51">
        <v>749920</v>
      </c>
    </row>
    <row r="23" spans="2:20" ht="18.75" customHeight="1">
      <c r="B23" s="21" t="s">
        <v>18</v>
      </c>
      <c r="C23" s="22"/>
      <c r="D23" s="23">
        <f t="shared" si="3"/>
        <v>50120032</v>
      </c>
      <c r="E23" s="24">
        <f t="shared" si="4"/>
        <v>2.1790029617465841E-2</v>
      </c>
      <c r="F23" s="56">
        <f t="shared" si="0"/>
        <v>13</v>
      </c>
      <c r="G23" s="23">
        <f t="shared" si="5"/>
        <v>43499848</v>
      </c>
      <c r="H23" s="24">
        <f t="shared" si="6"/>
        <v>1.9615963016015269E-2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50120032</v>
      </c>
      <c r="T23" s="51">
        <v>43499848</v>
      </c>
    </row>
    <row r="24" spans="2:20" ht="18.75" customHeight="1">
      <c r="B24" s="21" t="s">
        <v>19</v>
      </c>
      <c r="C24" s="22"/>
      <c r="D24" s="23">
        <f t="shared" si="3"/>
        <v>285191485</v>
      </c>
      <c r="E24" s="24">
        <f t="shared" si="4"/>
        <v>0.12398896522649995</v>
      </c>
      <c r="F24" s="56">
        <f t="shared" si="0"/>
        <v>2</v>
      </c>
      <c r="G24" s="23">
        <f t="shared" si="5"/>
        <v>30859994</v>
      </c>
      <c r="H24" s="24">
        <f t="shared" si="6"/>
        <v>1.3916106120151341E-2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285191485</v>
      </c>
      <c r="T24" s="51">
        <v>30859994</v>
      </c>
    </row>
    <row r="25" spans="2:20" ht="18.75" customHeight="1">
      <c r="B25" s="21" t="s">
        <v>20</v>
      </c>
      <c r="C25" s="22"/>
      <c r="D25" s="23">
        <f t="shared" si="3"/>
        <v>14788646</v>
      </c>
      <c r="E25" s="24">
        <f t="shared" si="4"/>
        <v>6.4294658539367595E-3</v>
      </c>
      <c r="F25" s="56">
        <f t="shared" si="0"/>
        <v>17</v>
      </c>
      <c r="G25" s="23">
        <f t="shared" si="5"/>
        <v>9810836</v>
      </c>
      <c r="H25" s="24">
        <f t="shared" si="6"/>
        <v>4.424130312643648E-3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14788646</v>
      </c>
      <c r="T25" s="51">
        <v>9810836</v>
      </c>
    </row>
    <row r="26" spans="2:20" ht="18.75" customHeight="1">
      <c r="B26" s="21" t="s">
        <v>21</v>
      </c>
      <c r="C26" s="22"/>
      <c r="D26" s="23">
        <f t="shared" si="3"/>
        <v>63551672</v>
      </c>
      <c r="E26" s="24">
        <f t="shared" si="4"/>
        <v>2.7629527752884804E-2</v>
      </c>
      <c r="F26" s="56">
        <f t="shared" si="0"/>
        <v>10</v>
      </c>
      <c r="G26" s="23">
        <f t="shared" si="5"/>
        <v>22246021</v>
      </c>
      <c r="H26" s="24">
        <f t="shared" si="6"/>
        <v>1.0031693103605764E-2</v>
      </c>
      <c r="I26" s="59">
        <f t="shared" si="1"/>
        <v>16</v>
      </c>
      <c r="R26" s="50" t="str">
        <f t="shared" si="2"/>
        <v>ⅩⅩⅡ．特殊目的用コード</v>
      </c>
      <c r="S26" s="51">
        <v>63551672</v>
      </c>
      <c r="T26" s="51">
        <v>22246021</v>
      </c>
    </row>
    <row r="27" spans="2:20" ht="18.75" customHeight="1" thickBot="1">
      <c r="B27" s="25" t="s">
        <v>22</v>
      </c>
      <c r="C27" s="26"/>
      <c r="D27" s="23">
        <f t="shared" si="3"/>
        <v>174116</v>
      </c>
      <c r="E27" s="24">
        <f t="shared" si="4"/>
        <v>7.5698131973951698E-5</v>
      </c>
      <c r="F27" s="56">
        <f t="shared" si="0"/>
        <v>19</v>
      </c>
      <c r="G27" s="23">
        <f t="shared" si="5"/>
        <v>67805</v>
      </c>
      <c r="H27" s="24">
        <f t="shared" si="6"/>
        <v>3.0576207353665129E-5</v>
      </c>
      <c r="I27" s="59">
        <f t="shared" si="1"/>
        <v>20</v>
      </c>
      <c r="R27" s="50" t="str">
        <f t="shared" si="2"/>
        <v>分類外</v>
      </c>
      <c r="S27" s="51">
        <v>174116</v>
      </c>
      <c r="T27" s="51">
        <v>67805</v>
      </c>
    </row>
    <row r="28" spans="2:20" ht="18.75" customHeight="1" thickTop="1">
      <c r="B28" s="27" t="s">
        <v>23</v>
      </c>
      <c r="C28" s="28"/>
      <c r="D28" s="29">
        <f>S28</f>
        <v>2300136020</v>
      </c>
      <c r="E28" s="30"/>
      <c r="F28" s="31"/>
      <c r="G28" s="29">
        <f>T28</f>
        <v>2217573920</v>
      </c>
      <c r="H28" s="30"/>
      <c r="I28" s="32"/>
      <c r="R28" s="52" t="s">
        <v>122</v>
      </c>
      <c r="S28" s="53">
        <f>SUM(S6:S27)</f>
        <v>2300136020</v>
      </c>
      <c r="T28" s="53">
        <f>SUM(T6:T27)</f>
        <v>2217573920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95" priority="5" stopIfTrue="1" operator="equal">
      <formula>0</formula>
    </cfRule>
    <cfRule type="expression" dxfId="394" priority="6" stopIfTrue="1">
      <formula>$F6&lt;=5</formula>
    </cfRule>
  </conditionalFormatting>
  <conditionalFormatting sqref="G6:I27">
    <cfRule type="cellIs" dxfId="393" priority="7" stopIfTrue="1" operator="equal">
      <formula>0</formula>
    </cfRule>
    <cfRule type="expression" dxfId="392" priority="8" stopIfTrue="1">
      <formula>$I6&lt;=5</formula>
    </cfRule>
  </conditionalFormatting>
  <conditionalFormatting sqref="F6:F27">
    <cfRule type="cellIs" dxfId="391" priority="1" operator="equal">
      <formula>0</formula>
    </cfRule>
    <cfRule type="expression" dxfId="3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E5E85-17A8-4A56-A7DB-90563E15EC2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91199928</v>
      </c>
      <c r="E6" s="20">
        <f>IFERROR(S6/$S$28,"-")</f>
        <v>1.6795947218716297E-2</v>
      </c>
      <c r="F6" s="56">
        <f t="shared" ref="F6:F27" si="0">_xlfn.IFS(D6&gt;0,RANK(D6,$D$6:$D$27),D6=0,"-")</f>
        <v>12</v>
      </c>
      <c r="G6" s="19">
        <f>T6</f>
        <v>79101353</v>
      </c>
      <c r="H6" s="20">
        <f>IFERROR(T6/$T$28,"-")</f>
        <v>1.447931410008099E-2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91199928</v>
      </c>
      <c r="T6" s="51">
        <v>79101353</v>
      </c>
    </row>
    <row r="7" spans="2:20" ht="18.75" customHeight="1">
      <c r="B7" s="21" t="s">
        <v>5</v>
      </c>
      <c r="C7" s="22"/>
      <c r="D7" s="23">
        <f>S7</f>
        <v>616283483</v>
      </c>
      <c r="E7" s="24">
        <f>IFERROR(S7/$S$28,"-")</f>
        <v>0.1134986077207719</v>
      </c>
      <c r="F7" s="56">
        <f t="shared" si="0"/>
        <v>3</v>
      </c>
      <c r="G7" s="23">
        <f>T7</f>
        <v>599181235</v>
      </c>
      <c r="H7" s="24">
        <f>IFERROR(T7/$T$28,"-")</f>
        <v>0.10967869670243746</v>
      </c>
      <c r="I7" s="56">
        <f t="shared" si="1"/>
        <v>5</v>
      </c>
      <c r="R7" s="50" t="str">
        <f t="shared" ref="R7:R27" si="2">B7</f>
        <v>Ⅱ．新生物＜腫瘍＞</v>
      </c>
      <c r="S7" s="51">
        <v>616283483</v>
      </c>
      <c r="T7" s="51">
        <v>599181235</v>
      </c>
    </row>
    <row r="8" spans="2:20" ht="18.75" customHeight="1">
      <c r="B8" s="21" t="s">
        <v>6</v>
      </c>
      <c r="C8" s="22"/>
      <c r="D8" s="23">
        <f t="shared" ref="D8:D27" si="3">S8</f>
        <v>66580958</v>
      </c>
      <c r="E8" s="24">
        <f t="shared" ref="E8:E27" si="4">IFERROR(S8/$S$28,"-")</f>
        <v>1.2261964245624915E-2</v>
      </c>
      <c r="F8" s="56">
        <f t="shared" si="0"/>
        <v>15</v>
      </c>
      <c r="G8" s="23">
        <f t="shared" ref="G8:G27" si="5">T8</f>
        <v>35565455</v>
      </c>
      <c r="H8" s="24">
        <f t="shared" ref="H8:H27" si="6">IFERROR(T8/$T$28,"-")</f>
        <v>6.51017175467651E-3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66580958</v>
      </c>
      <c r="T8" s="51">
        <v>35565455</v>
      </c>
    </row>
    <row r="9" spans="2:20" ht="18.75" customHeight="1">
      <c r="B9" s="21" t="s">
        <v>1</v>
      </c>
      <c r="C9" s="22"/>
      <c r="D9" s="23">
        <f t="shared" si="3"/>
        <v>129617353</v>
      </c>
      <c r="E9" s="24">
        <f t="shared" si="4"/>
        <v>2.3871139674778233E-2</v>
      </c>
      <c r="F9" s="56">
        <f t="shared" si="0"/>
        <v>10</v>
      </c>
      <c r="G9" s="23">
        <f t="shared" si="5"/>
        <v>657307138</v>
      </c>
      <c r="H9" s="24">
        <f t="shared" si="6"/>
        <v>0.12031850468255938</v>
      </c>
      <c r="I9" s="56">
        <f t="shared" si="1"/>
        <v>3</v>
      </c>
      <c r="R9" s="50" t="str">
        <f t="shared" si="2"/>
        <v>Ⅳ．内分泌，栄養及び代謝疾患</v>
      </c>
      <c r="S9" s="51">
        <v>129617353</v>
      </c>
      <c r="T9" s="51">
        <v>657307138</v>
      </c>
    </row>
    <row r="10" spans="2:20" ht="18.75" customHeight="1">
      <c r="B10" s="21" t="s">
        <v>8</v>
      </c>
      <c r="C10" s="22"/>
      <c r="D10" s="23">
        <f t="shared" si="3"/>
        <v>182987314</v>
      </c>
      <c r="E10" s="24">
        <f t="shared" si="4"/>
        <v>3.3700084364525658E-2</v>
      </c>
      <c r="F10" s="56">
        <f t="shared" si="0"/>
        <v>9</v>
      </c>
      <c r="G10" s="23">
        <f t="shared" si="5"/>
        <v>81286251</v>
      </c>
      <c r="H10" s="24">
        <f t="shared" si="6"/>
        <v>1.4879254470489557E-2</v>
      </c>
      <c r="I10" s="56">
        <f t="shared" si="1"/>
        <v>12</v>
      </c>
      <c r="R10" s="50" t="str">
        <f t="shared" si="2"/>
        <v>Ⅴ．精神及び行動の障害</v>
      </c>
      <c r="S10" s="51">
        <v>182987314</v>
      </c>
      <c r="T10" s="51">
        <v>81286251</v>
      </c>
    </row>
    <row r="11" spans="2:20" ht="18.75" customHeight="1">
      <c r="B11" s="21" t="s">
        <v>9</v>
      </c>
      <c r="C11" s="22"/>
      <c r="D11" s="23">
        <f t="shared" si="3"/>
        <v>251623867</v>
      </c>
      <c r="E11" s="24">
        <f t="shared" si="4"/>
        <v>4.6340619798529763E-2</v>
      </c>
      <c r="F11" s="56">
        <f t="shared" si="0"/>
        <v>8</v>
      </c>
      <c r="G11" s="23">
        <f t="shared" si="5"/>
        <v>303330519</v>
      </c>
      <c r="H11" s="24">
        <f t="shared" si="6"/>
        <v>5.5523928405391311E-2</v>
      </c>
      <c r="I11" s="56">
        <f t="shared" si="1"/>
        <v>8</v>
      </c>
      <c r="R11" s="50" t="str">
        <f t="shared" si="2"/>
        <v>Ⅵ．神経系の疾患</v>
      </c>
      <c r="S11" s="51">
        <v>251623867</v>
      </c>
      <c r="T11" s="51">
        <v>303330519</v>
      </c>
    </row>
    <row r="12" spans="2:20" ht="18.75" customHeight="1">
      <c r="B12" s="21" t="s">
        <v>10</v>
      </c>
      <c r="C12" s="22"/>
      <c r="D12" s="23">
        <f t="shared" si="3"/>
        <v>63157144</v>
      </c>
      <c r="E12" s="24">
        <f t="shared" si="4"/>
        <v>1.1631413317660344E-2</v>
      </c>
      <c r="F12" s="56">
        <f t="shared" si="0"/>
        <v>16</v>
      </c>
      <c r="G12" s="23">
        <f t="shared" si="5"/>
        <v>355390991</v>
      </c>
      <c r="H12" s="24">
        <f t="shared" si="6"/>
        <v>6.5053473700102907E-2</v>
      </c>
      <c r="I12" s="56">
        <f t="shared" si="1"/>
        <v>7</v>
      </c>
      <c r="R12" s="50" t="str">
        <f t="shared" si="2"/>
        <v>Ⅶ．眼及び付属器の疾患</v>
      </c>
      <c r="S12" s="51">
        <v>63157144</v>
      </c>
      <c r="T12" s="51">
        <v>355390991</v>
      </c>
    </row>
    <row r="13" spans="2:20" ht="18.75" customHeight="1">
      <c r="B13" s="21" t="s">
        <v>11</v>
      </c>
      <c r="C13" s="22"/>
      <c r="D13" s="23">
        <f t="shared" si="3"/>
        <v>6511566</v>
      </c>
      <c r="E13" s="24">
        <f t="shared" si="4"/>
        <v>1.1992105832275173E-3</v>
      </c>
      <c r="F13" s="56">
        <f t="shared" si="0"/>
        <v>18</v>
      </c>
      <c r="G13" s="23">
        <f t="shared" si="5"/>
        <v>23197678</v>
      </c>
      <c r="H13" s="24">
        <f t="shared" si="6"/>
        <v>4.2462796578781482E-3</v>
      </c>
      <c r="I13" s="56">
        <f t="shared" si="1"/>
        <v>17</v>
      </c>
      <c r="R13" s="50" t="str">
        <f t="shared" si="2"/>
        <v>Ⅷ．耳及び乳様突起の疾患</v>
      </c>
      <c r="S13" s="51">
        <v>6511566</v>
      </c>
      <c r="T13" s="51">
        <v>23197678</v>
      </c>
    </row>
    <row r="14" spans="2:20" ht="18.75" customHeight="1">
      <c r="B14" s="21" t="s">
        <v>12</v>
      </c>
      <c r="C14" s="22"/>
      <c r="D14" s="23">
        <f t="shared" si="3"/>
        <v>1196170976</v>
      </c>
      <c r="E14" s="24">
        <f t="shared" si="4"/>
        <v>0.22029430305533088</v>
      </c>
      <c r="F14" s="56">
        <f t="shared" si="0"/>
        <v>1</v>
      </c>
      <c r="G14" s="23">
        <f t="shared" si="5"/>
        <v>858736665</v>
      </c>
      <c r="H14" s="24">
        <f t="shared" si="6"/>
        <v>0.15718969942007222</v>
      </c>
      <c r="I14" s="56">
        <f t="shared" si="1"/>
        <v>1</v>
      </c>
      <c r="R14" s="50" t="str">
        <f t="shared" si="2"/>
        <v>Ⅸ．循環器系の疾患</v>
      </c>
      <c r="S14" s="51">
        <v>1196170976</v>
      </c>
      <c r="T14" s="51">
        <v>858736665</v>
      </c>
    </row>
    <row r="15" spans="2:20" ht="18.75" customHeight="1">
      <c r="B15" s="21" t="s">
        <v>2</v>
      </c>
      <c r="C15" s="22"/>
      <c r="D15" s="23">
        <f t="shared" si="3"/>
        <v>349050071</v>
      </c>
      <c r="E15" s="24">
        <f t="shared" si="4"/>
        <v>6.4283236815770028E-2</v>
      </c>
      <c r="F15" s="56">
        <f t="shared" si="0"/>
        <v>6</v>
      </c>
      <c r="G15" s="23">
        <f t="shared" si="5"/>
        <v>290685930</v>
      </c>
      <c r="H15" s="24">
        <f t="shared" si="6"/>
        <v>5.320936653187406E-2</v>
      </c>
      <c r="I15" s="56">
        <f t="shared" si="1"/>
        <v>9</v>
      </c>
      <c r="R15" s="50" t="str">
        <f t="shared" si="2"/>
        <v>Ⅹ．呼吸器系の疾患</v>
      </c>
      <c r="S15" s="51">
        <v>349050071</v>
      </c>
      <c r="T15" s="51">
        <v>290685930</v>
      </c>
    </row>
    <row r="16" spans="2:20" ht="18.75" customHeight="1">
      <c r="B16" s="21" t="s">
        <v>129</v>
      </c>
      <c r="C16" s="22"/>
      <c r="D16" s="23">
        <f t="shared" si="3"/>
        <v>373998997</v>
      </c>
      <c r="E16" s="24">
        <f t="shared" si="4"/>
        <v>6.8877986542542388E-2</v>
      </c>
      <c r="F16" s="56">
        <f t="shared" si="0"/>
        <v>5</v>
      </c>
      <c r="G16" s="23">
        <f t="shared" si="5"/>
        <v>497032962</v>
      </c>
      <c r="H16" s="24">
        <f t="shared" si="6"/>
        <v>9.0980698836992321E-2</v>
      </c>
      <c r="I16" s="56">
        <f t="shared" si="1"/>
        <v>6</v>
      </c>
      <c r="R16" s="50" t="str">
        <f t="shared" si="2"/>
        <v>ⅩⅠ．消化器系の疾患※</v>
      </c>
      <c r="S16" s="51">
        <v>373998997</v>
      </c>
      <c r="T16" s="51">
        <v>497032962</v>
      </c>
    </row>
    <row r="17" spans="2:20" ht="18.75" customHeight="1">
      <c r="B17" s="21" t="s">
        <v>14</v>
      </c>
      <c r="C17" s="22"/>
      <c r="D17" s="23">
        <f t="shared" si="3"/>
        <v>68105832</v>
      </c>
      <c r="E17" s="24">
        <f t="shared" si="4"/>
        <v>1.2542794546490862E-2</v>
      </c>
      <c r="F17" s="56">
        <f t="shared" si="0"/>
        <v>14</v>
      </c>
      <c r="G17" s="23">
        <f t="shared" si="5"/>
        <v>121951344</v>
      </c>
      <c r="H17" s="24">
        <f t="shared" si="6"/>
        <v>2.2322902804241887E-2</v>
      </c>
      <c r="I17" s="56">
        <f t="shared" si="1"/>
        <v>11</v>
      </c>
      <c r="R17" s="50" t="str">
        <f t="shared" si="2"/>
        <v>ⅩⅡ．皮膚及び皮下組織の疾患</v>
      </c>
      <c r="S17" s="51">
        <v>68105832</v>
      </c>
      <c r="T17" s="51">
        <v>121951344</v>
      </c>
    </row>
    <row r="18" spans="2:20" ht="18.75" customHeight="1">
      <c r="B18" s="21" t="s">
        <v>15</v>
      </c>
      <c r="C18" s="22"/>
      <c r="D18" s="23">
        <f t="shared" si="3"/>
        <v>921420692</v>
      </c>
      <c r="E18" s="24">
        <f t="shared" si="4"/>
        <v>0.16969457814774858</v>
      </c>
      <c r="F18" s="56">
        <f t="shared" si="0"/>
        <v>2</v>
      </c>
      <c r="G18" s="23">
        <f t="shared" si="5"/>
        <v>683429534</v>
      </c>
      <c r="H18" s="24">
        <f t="shared" si="6"/>
        <v>0.12510014699821861</v>
      </c>
      <c r="I18" s="56">
        <f t="shared" si="1"/>
        <v>2</v>
      </c>
      <c r="R18" s="50" t="str">
        <f t="shared" si="2"/>
        <v>ⅩⅢ．筋骨格系及び結合組織の疾患</v>
      </c>
      <c r="S18" s="51">
        <v>921420692</v>
      </c>
      <c r="T18" s="51">
        <v>683429534</v>
      </c>
    </row>
    <row r="19" spans="2:20" ht="18.75" customHeight="1">
      <c r="B19" s="21" t="s">
        <v>16</v>
      </c>
      <c r="C19" s="22"/>
      <c r="D19" s="23">
        <f t="shared" si="3"/>
        <v>282731243</v>
      </c>
      <c r="E19" s="24">
        <f t="shared" si="4"/>
        <v>5.2069548064885E-2</v>
      </c>
      <c r="F19" s="56">
        <f t="shared" si="0"/>
        <v>7</v>
      </c>
      <c r="G19" s="23">
        <f t="shared" si="5"/>
        <v>622329019</v>
      </c>
      <c r="H19" s="24">
        <f t="shared" si="6"/>
        <v>0.11391584338255593</v>
      </c>
      <c r="I19" s="56">
        <f t="shared" si="1"/>
        <v>4</v>
      </c>
      <c r="R19" s="50" t="str">
        <f t="shared" si="2"/>
        <v>ⅩⅣ．腎尿路生殖器系の疾患</v>
      </c>
      <c r="S19" s="51">
        <v>282731243</v>
      </c>
      <c r="T19" s="51">
        <v>622329019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3099</v>
      </c>
      <c r="H20" s="24">
        <f t="shared" si="6"/>
        <v>5.6726456241716864E-7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3099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2908</v>
      </c>
      <c r="H21" s="24">
        <f t="shared" si="6"/>
        <v>5.3230246773447129E-7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2908</v>
      </c>
    </row>
    <row r="22" spans="2:20" ht="18.75" customHeight="1">
      <c r="B22" s="21" t="s">
        <v>17</v>
      </c>
      <c r="C22" s="22"/>
      <c r="D22" s="23">
        <f t="shared" si="3"/>
        <v>866411</v>
      </c>
      <c r="E22" s="24">
        <f t="shared" si="4"/>
        <v>1.595636503760749E-4</v>
      </c>
      <c r="F22" s="56">
        <f t="shared" si="0"/>
        <v>19</v>
      </c>
      <c r="G22" s="23">
        <f t="shared" si="5"/>
        <v>2095697</v>
      </c>
      <c r="H22" s="24">
        <f t="shared" si="6"/>
        <v>3.8361234000128209E-4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866411</v>
      </c>
      <c r="T22" s="51">
        <v>2095697</v>
      </c>
    </row>
    <row r="23" spans="2:20" ht="18.75" customHeight="1">
      <c r="B23" s="21" t="s">
        <v>18</v>
      </c>
      <c r="C23" s="22"/>
      <c r="D23" s="23">
        <f t="shared" si="3"/>
        <v>125673865</v>
      </c>
      <c r="E23" s="24">
        <f t="shared" si="4"/>
        <v>2.3144882343679889E-2</v>
      </c>
      <c r="F23" s="56">
        <f t="shared" si="0"/>
        <v>11</v>
      </c>
      <c r="G23" s="23">
        <f t="shared" si="5"/>
        <v>124940944</v>
      </c>
      <c r="H23" s="24">
        <f t="shared" si="6"/>
        <v>2.2870141957453363E-2</v>
      </c>
      <c r="I23" s="56">
        <f t="shared" si="1"/>
        <v>10</v>
      </c>
      <c r="R23" s="50" t="str">
        <f t="shared" si="2"/>
        <v>ⅩⅧ．症状，徴候及び異常臨床所見・異常検査所見で他に分類されないもの</v>
      </c>
      <c r="S23" s="51">
        <v>125673865</v>
      </c>
      <c r="T23" s="51">
        <v>124940944</v>
      </c>
    </row>
    <row r="24" spans="2:20" ht="18.75" customHeight="1">
      <c r="B24" s="21" t="s">
        <v>19</v>
      </c>
      <c r="C24" s="22"/>
      <c r="D24" s="23">
        <f t="shared" si="3"/>
        <v>573259888</v>
      </c>
      <c r="E24" s="24">
        <f t="shared" si="4"/>
        <v>0.10557511428578338</v>
      </c>
      <c r="F24" s="56">
        <f t="shared" si="0"/>
        <v>4</v>
      </c>
      <c r="G24" s="23">
        <f t="shared" si="5"/>
        <v>72173952</v>
      </c>
      <c r="H24" s="24">
        <f t="shared" si="6"/>
        <v>1.3211269860986684E-2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573259888</v>
      </c>
      <c r="T24" s="51">
        <v>72173952</v>
      </c>
    </row>
    <row r="25" spans="2:20" ht="18.75" customHeight="1">
      <c r="B25" s="21" t="s">
        <v>20</v>
      </c>
      <c r="C25" s="22"/>
      <c r="D25" s="23">
        <f t="shared" si="3"/>
        <v>40049786</v>
      </c>
      <c r="E25" s="24">
        <f t="shared" si="4"/>
        <v>7.3758182328486363E-3</v>
      </c>
      <c r="F25" s="56">
        <f t="shared" si="0"/>
        <v>17</v>
      </c>
      <c r="G25" s="23">
        <f t="shared" si="5"/>
        <v>20339491</v>
      </c>
      <c r="H25" s="24">
        <f t="shared" si="6"/>
        <v>3.7230953410464472E-3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40049786</v>
      </c>
      <c r="T25" s="51">
        <v>20339491</v>
      </c>
    </row>
    <row r="26" spans="2:20" ht="18.75" customHeight="1">
      <c r="B26" s="21" t="s">
        <v>21</v>
      </c>
      <c r="C26" s="22"/>
      <c r="D26" s="23">
        <f t="shared" si="3"/>
        <v>90587656</v>
      </c>
      <c r="E26" s="24">
        <f t="shared" si="4"/>
        <v>1.6683187390709658E-2</v>
      </c>
      <c r="F26" s="56">
        <f t="shared" si="0"/>
        <v>13</v>
      </c>
      <c r="G26" s="23">
        <f t="shared" si="5"/>
        <v>34458527</v>
      </c>
      <c r="H26" s="24">
        <f t="shared" si="6"/>
        <v>6.307551223038139E-3</v>
      </c>
      <c r="I26" s="59">
        <f t="shared" si="1"/>
        <v>16</v>
      </c>
      <c r="R26" s="50" t="str">
        <f t="shared" si="2"/>
        <v>ⅩⅩⅡ．特殊目的用コード</v>
      </c>
      <c r="S26" s="51">
        <v>90587656</v>
      </c>
      <c r="T26" s="51">
        <v>34458527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518708</v>
      </c>
      <c r="H27" s="24">
        <f t="shared" si="6"/>
        <v>9.4948262872631404E-5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518708</v>
      </c>
    </row>
    <row r="28" spans="2:20" ht="18.75" customHeight="1" thickTop="1">
      <c r="B28" s="27" t="s">
        <v>23</v>
      </c>
      <c r="C28" s="28"/>
      <c r="D28" s="29">
        <f>S28</f>
        <v>5429877030</v>
      </c>
      <c r="E28" s="30"/>
      <c r="F28" s="31"/>
      <c r="G28" s="29">
        <f>T28</f>
        <v>5463059400</v>
      </c>
      <c r="H28" s="30"/>
      <c r="I28" s="32"/>
      <c r="R28" s="52" t="s">
        <v>122</v>
      </c>
      <c r="S28" s="53">
        <f>SUM(S6:S27)</f>
        <v>5429877030</v>
      </c>
      <c r="T28" s="53">
        <f>SUM(T6:T27)</f>
        <v>5463059400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9" priority="5" stopIfTrue="1" operator="equal">
      <formula>0</formula>
    </cfRule>
    <cfRule type="expression" dxfId="388" priority="6" stopIfTrue="1">
      <formula>$F6&lt;=5</formula>
    </cfRule>
  </conditionalFormatting>
  <conditionalFormatting sqref="G6:I27">
    <cfRule type="cellIs" dxfId="387" priority="7" stopIfTrue="1" operator="equal">
      <formula>0</formula>
    </cfRule>
    <cfRule type="expression" dxfId="386" priority="8" stopIfTrue="1">
      <formula>$I6&lt;=5</formula>
    </cfRule>
  </conditionalFormatting>
  <conditionalFormatting sqref="F6:F27">
    <cfRule type="cellIs" dxfId="385" priority="1" operator="equal">
      <formula>0</formula>
    </cfRule>
    <cfRule type="expression" dxfId="3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E68F-BA1C-4553-830A-BAE9B2849FE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24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1067094063</v>
      </c>
      <c r="E6" s="41">
        <f>IFERROR(S6/$S$28,"-")</f>
        <v>1.7106433219622862E-2</v>
      </c>
      <c r="F6" s="56">
        <f t="shared" ref="F6:F27" si="0">_xlfn.IFS(D6&gt;0,RANK(D6,$D$6:$D$27),D6=0,"-")</f>
        <v>13</v>
      </c>
      <c r="G6" s="40">
        <f>T6</f>
        <v>1052205879</v>
      </c>
      <c r="H6" s="41">
        <f>IFERROR(T6/$T$28,"-")</f>
        <v>1.6944830799431713E-2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1067094063</v>
      </c>
      <c r="T6" s="54">
        <v>1052205879</v>
      </c>
    </row>
    <row r="7" spans="2:20" ht="18.75" customHeight="1">
      <c r="B7" s="21" t="s">
        <v>5</v>
      </c>
      <c r="C7" s="22"/>
      <c r="D7" s="44">
        <f>S7</f>
        <v>7588042582</v>
      </c>
      <c r="E7" s="45">
        <f>IFERROR(S7/$S$28,"-")</f>
        <v>0.12164283187154949</v>
      </c>
      <c r="F7" s="56">
        <f t="shared" si="0"/>
        <v>2</v>
      </c>
      <c r="G7" s="44">
        <f>T7</f>
        <v>7170049780</v>
      </c>
      <c r="H7" s="45">
        <f>IFERROR(T7/$T$28,"-")</f>
        <v>0.11546721299549266</v>
      </c>
      <c r="I7" s="58">
        <f t="shared" si="1"/>
        <v>4</v>
      </c>
      <c r="R7" s="50" t="str">
        <f t="shared" ref="R7:R27" si="2">B7</f>
        <v>Ⅱ．新生物＜腫瘍＞</v>
      </c>
      <c r="S7" s="54">
        <v>7588042582</v>
      </c>
      <c r="T7" s="54">
        <v>7170049780</v>
      </c>
    </row>
    <row r="8" spans="2:20" ht="18.75" customHeight="1">
      <c r="B8" s="21" t="s">
        <v>6</v>
      </c>
      <c r="C8" s="22"/>
      <c r="D8" s="44">
        <f t="shared" ref="D8:D27" si="3">S8</f>
        <v>917856811</v>
      </c>
      <c r="E8" s="45">
        <f t="shared" ref="E8:E27" si="4">IFERROR(S8/$S$28,"-")</f>
        <v>1.4714032049251036E-2</v>
      </c>
      <c r="F8" s="56">
        <f t="shared" si="0"/>
        <v>15</v>
      </c>
      <c r="G8" s="44">
        <f t="shared" ref="G8:G27" si="5">T8</f>
        <v>586675512</v>
      </c>
      <c r="H8" s="45">
        <f t="shared" ref="H8:H27" si="6">IFERROR(T8/$T$28,"-")</f>
        <v>9.4478822856016095E-3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917856811</v>
      </c>
      <c r="T8" s="54">
        <v>586675512</v>
      </c>
    </row>
    <row r="9" spans="2:20" ht="18.75" customHeight="1">
      <c r="B9" s="21" t="s">
        <v>1</v>
      </c>
      <c r="C9" s="22"/>
      <c r="D9" s="44">
        <f t="shared" si="3"/>
        <v>1141544250</v>
      </c>
      <c r="E9" s="45">
        <f t="shared" si="4"/>
        <v>1.829993358314605E-2</v>
      </c>
      <c r="F9" s="56">
        <f t="shared" si="0"/>
        <v>12</v>
      </c>
      <c r="G9" s="44">
        <f t="shared" si="5"/>
        <v>7688424877</v>
      </c>
      <c r="H9" s="45">
        <f t="shared" si="6"/>
        <v>0.12381517843135581</v>
      </c>
      <c r="I9" s="58">
        <f t="shared" si="1"/>
        <v>3</v>
      </c>
      <c r="R9" s="50" t="str">
        <f t="shared" si="2"/>
        <v>Ⅳ．内分泌，栄養及び代謝疾患</v>
      </c>
      <c r="S9" s="54">
        <v>1141544250</v>
      </c>
      <c r="T9" s="54">
        <v>7688424877</v>
      </c>
    </row>
    <row r="10" spans="2:20" ht="18.75" customHeight="1">
      <c r="B10" s="21" t="s">
        <v>8</v>
      </c>
      <c r="C10" s="22"/>
      <c r="D10" s="44">
        <f t="shared" si="3"/>
        <v>2510657786</v>
      </c>
      <c r="E10" s="45">
        <f t="shared" si="4"/>
        <v>4.0247998037578052E-2</v>
      </c>
      <c r="F10" s="56">
        <f t="shared" si="0"/>
        <v>9</v>
      </c>
      <c r="G10" s="44">
        <f t="shared" si="5"/>
        <v>900730079</v>
      </c>
      <c r="H10" s="45">
        <f t="shared" si="6"/>
        <v>1.4505449065841763E-2</v>
      </c>
      <c r="I10" s="58">
        <f t="shared" si="1"/>
        <v>14</v>
      </c>
      <c r="R10" s="50" t="str">
        <f t="shared" si="2"/>
        <v>Ⅴ．精神及び行動の障害</v>
      </c>
      <c r="S10" s="54">
        <v>2510657786</v>
      </c>
      <c r="T10" s="54">
        <v>900730079</v>
      </c>
    </row>
    <row r="11" spans="2:20" ht="18.75" customHeight="1">
      <c r="B11" s="21" t="s">
        <v>9</v>
      </c>
      <c r="C11" s="22"/>
      <c r="D11" s="44">
        <f t="shared" si="3"/>
        <v>3314540916</v>
      </c>
      <c r="E11" s="45">
        <f t="shared" si="4"/>
        <v>5.3134934209882856E-2</v>
      </c>
      <c r="F11" s="56">
        <f t="shared" si="0"/>
        <v>7</v>
      </c>
      <c r="G11" s="44">
        <f t="shared" si="5"/>
        <v>3813579248</v>
      </c>
      <c r="H11" s="45">
        <f t="shared" si="6"/>
        <v>6.1414269191309122E-2</v>
      </c>
      <c r="I11" s="58">
        <f t="shared" si="1"/>
        <v>8</v>
      </c>
      <c r="R11" s="50" t="str">
        <f t="shared" si="2"/>
        <v>Ⅵ．神経系の疾患</v>
      </c>
      <c r="S11" s="54">
        <v>3314540916</v>
      </c>
      <c r="T11" s="54">
        <v>3813579248</v>
      </c>
    </row>
    <row r="12" spans="2:20" ht="18.75" customHeight="1">
      <c r="B12" s="21" t="s">
        <v>10</v>
      </c>
      <c r="C12" s="22"/>
      <c r="D12" s="44">
        <f t="shared" si="3"/>
        <v>923900110</v>
      </c>
      <c r="E12" s="45">
        <f t="shared" si="4"/>
        <v>1.4810911316369321E-2</v>
      </c>
      <c r="F12" s="56">
        <f t="shared" si="0"/>
        <v>14</v>
      </c>
      <c r="G12" s="44">
        <f t="shared" si="5"/>
        <v>3830302544</v>
      </c>
      <c r="H12" s="45">
        <f t="shared" si="6"/>
        <v>6.1683582855853673E-2</v>
      </c>
      <c r="I12" s="58">
        <f t="shared" si="1"/>
        <v>7</v>
      </c>
      <c r="R12" s="50" t="str">
        <f t="shared" si="2"/>
        <v>Ⅶ．眼及び付属器の疾患</v>
      </c>
      <c r="S12" s="54">
        <v>923900110</v>
      </c>
      <c r="T12" s="54">
        <v>3830302544</v>
      </c>
    </row>
    <row r="13" spans="2:20" ht="18.75" customHeight="1">
      <c r="B13" s="21" t="s">
        <v>11</v>
      </c>
      <c r="C13" s="22"/>
      <c r="D13" s="44">
        <f t="shared" si="3"/>
        <v>89020214</v>
      </c>
      <c r="E13" s="45">
        <f t="shared" si="4"/>
        <v>1.4270703949999732E-3</v>
      </c>
      <c r="F13" s="56">
        <f t="shared" si="0"/>
        <v>18</v>
      </c>
      <c r="G13" s="44">
        <f t="shared" si="5"/>
        <v>300276800</v>
      </c>
      <c r="H13" s="45">
        <f t="shared" si="6"/>
        <v>4.8356882151528039E-3</v>
      </c>
      <c r="I13" s="58">
        <f t="shared" si="1"/>
        <v>17</v>
      </c>
      <c r="R13" s="50" t="str">
        <f t="shared" si="2"/>
        <v>Ⅷ．耳及び乳様突起の疾患</v>
      </c>
      <c r="S13" s="54">
        <v>89020214</v>
      </c>
      <c r="T13" s="54">
        <v>300276800</v>
      </c>
    </row>
    <row r="14" spans="2:20" ht="18.75" customHeight="1">
      <c r="B14" s="21" t="s">
        <v>12</v>
      </c>
      <c r="C14" s="22"/>
      <c r="D14" s="44">
        <f t="shared" si="3"/>
        <v>14574764485</v>
      </c>
      <c r="E14" s="45">
        <f t="shared" si="4"/>
        <v>0.23364597742531298</v>
      </c>
      <c r="F14" s="56">
        <f t="shared" si="0"/>
        <v>1</v>
      </c>
      <c r="G14" s="44">
        <f t="shared" si="5"/>
        <v>10495036069</v>
      </c>
      <c r="H14" s="45">
        <f t="shared" si="6"/>
        <v>0.16901313133904086</v>
      </c>
      <c r="I14" s="58">
        <f t="shared" si="1"/>
        <v>1</v>
      </c>
      <c r="R14" s="50" t="str">
        <f t="shared" si="2"/>
        <v>Ⅸ．循環器系の疾患</v>
      </c>
      <c r="S14" s="54">
        <v>14574764485</v>
      </c>
      <c r="T14" s="54">
        <v>10495036069</v>
      </c>
    </row>
    <row r="15" spans="2:20" ht="18.75" customHeight="1">
      <c r="B15" s="21" t="s">
        <v>2</v>
      </c>
      <c r="C15" s="22"/>
      <c r="D15" s="44">
        <f t="shared" si="3"/>
        <v>4927335246</v>
      </c>
      <c r="E15" s="45">
        <f t="shared" si="4"/>
        <v>7.8989410829842649E-2</v>
      </c>
      <c r="F15" s="56">
        <f t="shared" si="0"/>
        <v>5</v>
      </c>
      <c r="G15" s="44">
        <f t="shared" si="5"/>
        <v>3063837995</v>
      </c>
      <c r="H15" s="45">
        <f t="shared" si="6"/>
        <v>4.9340359580090414E-2</v>
      </c>
      <c r="I15" s="58">
        <f t="shared" si="1"/>
        <v>9</v>
      </c>
      <c r="R15" s="50" t="str">
        <f t="shared" si="2"/>
        <v>Ⅹ．呼吸器系の疾患</v>
      </c>
      <c r="S15" s="54">
        <v>4927335246</v>
      </c>
      <c r="T15" s="54">
        <v>3063837995</v>
      </c>
    </row>
    <row r="16" spans="2:20" ht="18.75" customHeight="1">
      <c r="B16" s="21" t="s">
        <v>129</v>
      </c>
      <c r="C16" s="22"/>
      <c r="D16" s="44">
        <f t="shared" si="3"/>
        <v>3680609244</v>
      </c>
      <c r="E16" s="45">
        <f t="shared" si="4"/>
        <v>5.9003323533637346E-2</v>
      </c>
      <c r="F16" s="56">
        <f t="shared" si="0"/>
        <v>6</v>
      </c>
      <c r="G16" s="44">
        <f t="shared" si="5"/>
        <v>5437304833</v>
      </c>
      <c r="H16" s="45">
        <f t="shared" si="6"/>
        <v>8.7562911630640408E-2</v>
      </c>
      <c r="I16" s="58">
        <f t="shared" si="1"/>
        <v>6</v>
      </c>
      <c r="R16" s="50" t="str">
        <f t="shared" si="2"/>
        <v>ⅩⅠ．消化器系の疾患※</v>
      </c>
      <c r="S16" s="54">
        <v>3680609244</v>
      </c>
      <c r="T16" s="54">
        <v>5437304833</v>
      </c>
    </row>
    <row r="17" spans="2:20" ht="18.75" customHeight="1">
      <c r="B17" s="21" t="s">
        <v>14</v>
      </c>
      <c r="C17" s="22"/>
      <c r="D17" s="44">
        <f t="shared" si="3"/>
        <v>869912803</v>
      </c>
      <c r="E17" s="45">
        <f t="shared" si="4"/>
        <v>1.394544847300349E-2</v>
      </c>
      <c r="F17" s="56">
        <f t="shared" si="0"/>
        <v>16</v>
      </c>
      <c r="G17" s="44">
        <f t="shared" si="5"/>
        <v>1406081331</v>
      </c>
      <c r="H17" s="45">
        <f t="shared" si="6"/>
        <v>2.2643677173404899E-2</v>
      </c>
      <c r="I17" s="58">
        <f t="shared" si="1"/>
        <v>10</v>
      </c>
      <c r="R17" s="50" t="str">
        <f t="shared" si="2"/>
        <v>ⅩⅡ．皮膚及び皮下組織の疾患</v>
      </c>
      <c r="S17" s="54">
        <v>869912803</v>
      </c>
      <c r="T17" s="54">
        <v>1406081331</v>
      </c>
    </row>
    <row r="18" spans="2:20" ht="18.75" customHeight="1">
      <c r="B18" s="21" t="s">
        <v>15</v>
      </c>
      <c r="C18" s="22"/>
      <c r="D18" s="44">
        <f t="shared" si="3"/>
        <v>7557321038</v>
      </c>
      <c r="E18" s="45">
        <f t="shared" si="4"/>
        <v>0.12115033916723977</v>
      </c>
      <c r="F18" s="56">
        <f t="shared" si="0"/>
        <v>3</v>
      </c>
      <c r="G18" s="44">
        <f t="shared" si="5"/>
        <v>8053158920</v>
      </c>
      <c r="H18" s="45">
        <f t="shared" si="6"/>
        <v>0.12968889266235911</v>
      </c>
      <c r="I18" s="58">
        <f t="shared" si="1"/>
        <v>2</v>
      </c>
      <c r="R18" s="50" t="str">
        <f t="shared" si="2"/>
        <v>ⅩⅢ．筋骨格系及び結合組織の疾患</v>
      </c>
      <c r="S18" s="54">
        <v>7557321038</v>
      </c>
      <c r="T18" s="54">
        <v>8053158920</v>
      </c>
    </row>
    <row r="19" spans="2:20" ht="18.75" customHeight="1">
      <c r="B19" s="21" t="s">
        <v>16</v>
      </c>
      <c r="C19" s="22"/>
      <c r="D19" s="44">
        <f t="shared" si="3"/>
        <v>2676452101</v>
      </c>
      <c r="E19" s="45">
        <f t="shared" si="4"/>
        <v>4.2905823131054011E-2</v>
      </c>
      <c r="F19" s="56">
        <f t="shared" si="0"/>
        <v>8</v>
      </c>
      <c r="G19" s="44">
        <f t="shared" si="5"/>
        <v>5637949494</v>
      </c>
      <c r="H19" s="45">
        <f t="shared" si="6"/>
        <v>9.0794113716952202E-2</v>
      </c>
      <c r="I19" s="58">
        <f t="shared" si="1"/>
        <v>5</v>
      </c>
      <c r="R19" s="50" t="str">
        <f t="shared" si="2"/>
        <v>ⅩⅣ．腎尿路生殖器系の疾患</v>
      </c>
      <c r="S19" s="54">
        <v>2676452101</v>
      </c>
      <c r="T19" s="54">
        <v>5637949494</v>
      </c>
    </row>
    <row r="20" spans="2:20" ht="18.75" customHeight="1">
      <c r="B20" s="21" t="s">
        <v>130</v>
      </c>
      <c r="C20" s="22"/>
      <c r="D20" s="44">
        <f t="shared" si="3"/>
        <v>8263</v>
      </c>
      <c r="E20" s="45">
        <f t="shared" si="4"/>
        <v>1.324629782836152E-7</v>
      </c>
      <c r="F20" s="56">
        <f t="shared" si="0"/>
        <v>21</v>
      </c>
      <c r="G20" s="44">
        <f t="shared" si="5"/>
        <v>333086</v>
      </c>
      <c r="H20" s="45">
        <f t="shared" si="6"/>
        <v>5.3640509184605226E-6</v>
      </c>
      <c r="I20" s="58">
        <f t="shared" si="1"/>
        <v>21</v>
      </c>
      <c r="R20" s="50" t="str">
        <f t="shared" si="2"/>
        <v>ⅩⅤ．妊娠，分娩及び産じょく※</v>
      </c>
      <c r="S20" s="54">
        <v>8263</v>
      </c>
      <c r="T20" s="54">
        <v>333086</v>
      </c>
    </row>
    <row r="21" spans="2:20" ht="18.75" customHeight="1">
      <c r="B21" s="21" t="s">
        <v>131</v>
      </c>
      <c r="C21" s="22"/>
      <c r="D21" s="44">
        <f t="shared" si="3"/>
        <v>0</v>
      </c>
      <c r="E21" s="45">
        <f t="shared" si="4"/>
        <v>0</v>
      </c>
      <c r="F21" s="56" t="str">
        <f t="shared" si="0"/>
        <v>-</v>
      </c>
      <c r="G21" s="44">
        <f t="shared" si="5"/>
        <v>24376</v>
      </c>
      <c r="H21" s="45">
        <f t="shared" si="6"/>
        <v>3.9255359032920539E-7</v>
      </c>
      <c r="I21" s="58">
        <f t="shared" si="1"/>
        <v>22</v>
      </c>
      <c r="R21" s="50" t="str">
        <f t="shared" si="2"/>
        <v>ⅩⅥ．周産期に発生した病態※</v>
      </c>
      <c r="S21" s="54">
        <v>0</v>
      </c>
      <c r="T21" s="54">
        <v>24376</v>
      </c>
    </row>
    <row r="22" spans="2:20" ht="18.75" customHeight="1">
      <c r="B22" s="21" t="s">
        <v>17</v>
      </c>
      <c r="C22" s="22"/>
      <c r="D22" s="44">
        <f t="shared" si="3"/>
        <v>21412420</v>
      </c>
      <c r="E22" s="45">
        <f t="shared" si="4"/>
        <v>3.4325946090519758E-4</v>
      </c>
      <c r="F22" s="56">
        <f t="shared" si="0"/>
        <v>19</v>
      </c>
      <c r="G22" s="44">
        <f t="shared" si="5"/>
        <v>25215145</v>
      </c>
      <c r="H22" s="45">
        <f t="shared" si="6"/>
        <v>4.0606726700121066E-4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21412420</v>
      </c>
      <c r="T22" s="54">
        <v>25215145</v>
      </c>
    </row>
    <row r="23" spans="2:20" ht="18.75" customHeight="1">
      <c r="B23" s="21" t="s">
        <v>18</v>
      </c>
      <c r="C23" s="22"/>
      <c r="D23" s="44">
        <f t="shared" si="3"/>
        <v>1318999563</v>
      </c>
      <c r="E23" s="45">
        <f t="shared" si="4"/>
        <v>2.1144694477764365E-2</v>
      </c>
      <c r="F23" s="56">
        <f t="shared" si="0"/>
        <v>11</v>
      </c>
      <c r="G23" s="44">
        <f t="shared" si="5"/>
        <v>1192715817</v>
      </c>
      <c r="H23" s="45">
        <f t="shared" si="6"/>
        <v>1.9207617172865996E-2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1318999563</v>
      </c>
      <c r="T23" s="54">
        <v>1192715817</v>
      </c>
    </row>
    <row r="24" spans="2:20" ht="18.75" customHeight="1">
      <c r="B24" s="21" t="s">
        <v>19</v>
      </c>
      <c r="C24" s="22"/>
      <c r="D24" s="44">
        <f t="shared" si="3"/>
        <v>7386485868</v>
      </c>
      <c r="E24" s="45">
        <f t="shared" si="4"/>
        <v>0.11841170484389624</v>
      </c>
      <c r="F24" s="56">
        <f t="shared" si="0"/>
        <v>4</v>
      </c>
      <c r="G24" s="44">
        <f t="shared" si="5"/>
        <v>922275817</v>
      </c>
      <c r="H24" s="45">
        <f t="shared" si="6"/>
        <v>1.4852423828238891E-2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7386485868</v>
      </c>
      <c r="T24" s="54">
        <v>922275817</v>
      </c>
    </row>
    <row r="25" spans="2:20" ht="18.75" customHeight="1">
      <c r="B25" s="21" t="s">
        <v>20</v>
      </c>
      <c r="C25" s="22"/>
      <c r="D25" s="44">
        <f t="shared" si="3"/>
        <v>441508855</v>
      </c>
      <c r="E25" s="45">
        <f t="shared" si="4"/>
        <v>7.0777656870251501E-3</v>
      </c>
      <c r="F25" s="56">
        <f t="shared" si="0"/>
        <v>17</v>
      </c>
      <c r="G25" s="44">
        <f t="shared" si="5"/>
        <v>193787495</v>
      </c>
      <c r="H25" s="45">
        <f t="shared" si="6"/>
        <v>3.1207735856232746E-3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441508855</v>
      </c>
      <c r="T25" s="54">
        <v>193787495</v>
      </c>
    </row>
    <row r="26" spans="2:20" ht="18.75" customHeight="1">
      <c r="B26" s="21" t="s">
        <v>21</v>
      </c>
      <c r="C26" s="22"/>
      <c r="D26" s="44">
        <f t="shared" si="3"/>
        <v>1371274930</v>
      </c>
      <c r="E26" s="45">
        <f t="shared" si="4"/>
        <v>2.1982713454369595E-2</v>
      </c>
      <c r="F26" s="56">
        <f t="shared" si="0"/>
        <v>10</v>
      </c>
      <c r="G26" s="44">
        <f t="shared" si="5"/>
        <v>321510473</v>
      </c>
      <c r="H26" s="45">
        <f t="shared" si="6"/>
        <v>5.1776374509595931E-3</v>
      </c>
      <c r="I26" s="60">
        <f t="shared" si="1"/>
        <v>16</v>
      </c>
      <c r="R26" s="50" t="str">
        <f t="shared" si="2"/>
        <v>ⅩⅩⅡ．特殊目的用コード</v>
      </c>
      <c r="S26" s="54">
        <v>1371274930</v>
      </c>
      <c r="T26" s="54">
        <v>321510473</v>
      </c>
    </row>
    <row r="27" spans="2:20" ht="18.75" customHeight="1" thickBot="1">
      <c r="B27" s="25" t="s">
        <v>22</v>
      </c>
      <c r="C27" s="26"/>
      <c r="D27" s="44">
        <f t="shared" si="3"/>
        <v>952062</v>
      </c>
      <c r="E27" s="45">
        <f t="shared" si="4"/>
        <v>1.5262370571300405E-5</v>
      </c>
      <c r="F27" s="56">
        <f t="shared" si="0"/>
        <v>20</v>
      </c>
      <c r="G27" s="44">
        <f t="shared" si="5"/>
        <v>4504700</v>
      </c>
      <c r="H27" s="45">
        <f t="shared" si="6"/>
        <v>7.254414827518754E-5</v>
      </c>
      <c r="I27" s="60">
        <f t="shared" si="1"/>
        <v>20</v>
      </c>
      <c r="R27" s="50" t="str">
        <f t="shared" si="2"/>
        <v>分類外</v>
      </c>
      <c r="S27" s="54">
        <v>952062</v>
      </c>
      <c r="T27" s="54">
        <v>4504700</v>
      </c>
    </row>
    <row r="28" spans="2:20" ht="18.75" customHeight="1" thickTop="1">
      <c r="B28" s="27" t="s">
        <v>23</v>
      </c>
      <c r="C28" s="28"/>
      <c r="D28" s="29">
        <f>S28</f>
        <v>62379693610</v>
      </c>
      <c r="E28" s="30"/>
      <c r="F28" s="31"/>
      <c r="G28" s="29">
        <f>T28</f>
        <v>62095980270</v>
      </c>
      <c r="H28" s="30"/>
      <c r="I28" s="32"/>
      <c r="R28" s="52" t="s">
        <v>122</v>
      </c>
      <c r="S28" s="53">
        <f>SUM(S6:S27)</f>
        <v>62379693610</v>
      </c>
      <c r="T28" s="53">
        <f>SUM(T6:T27)</f>
        <v>62095980270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91" priority="7" operator="equal">
      <formula>0</formula>
    </cfRule>
    <cfRule type="expression" dxfId="490" priority="8">
      <formula>$F6&lt;=5</formula>
    </cfRule>
  </conditionalFormatting>
  <conditionalFormatting sqref="G6:I27">
    <cfRule type="cellIs" dxfId="489" priority="5" operator="equal">
      <formula>0</formula>
    </cfRule>
    <cfRule type="expression" dxfId="488" priority="6">
      <formula>$I6&lt;=5</formula>
    </cfRule>
  </conditionalFormatting>
  <conditionalFormatting sqref="F6:F27">
    <cfRule type="cellIs" dxfId="487" priority="1" operator="equal">
      <formula>0</formula>
    </cfRule>
    <cfRule type="expression" dxfId="48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4664-64C7-4DD7-A279-C59492A9CFA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38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164938062</v>
      </c>
      <c r="E6" s="20">
        <f>IFERROR(S6/$S$28,"-")</f>
        <v>1.7273721551154645E-2</v>
      </c>
      <c r="F6" s="56">
        <f t="shared" ref="F6:F27" si="0">_xlfn.IFS(D6&gt;0,RANK(D6,$D$6:$D$27),D6=0,"-")</f>
        <v>14</v>
      </c>
      <c r="G6" s="19">
        <f>T6</f>
        <v>165558044</v>
      </c>
      <c r="H6" s="20">
        <f>IFERROR(T6/$T$28,"-")</f>
        <v>1.7491266988765457E-2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164938062</v>
      </c>
      <c r="T6" s="51">
        <v>165558044</v>
      </c>
    </row>
    <row r="7" spans="2:20" ht="18.75" customHeight="1">
      <c r="B7" s="21" t="s">
        <v>5</v>
      </c>
      <c r="C7" s="22"/>
      <c r="D7" s="23">
        <f>S7</f>
        <v>983322465</v>
      </c>
      <c r="E7" s="24">
        <f>IFERROR(S7/$S$28,"-")</f>
        <v>0.10298192090680082</v>
      </c>
      <c r="F7" s="56">
        <f t="shared" si="0"/>
        <v>4</v>
      </c>
      <c r="G7" s="23">
        <f>T7</f>
        <v>1048625868</v>
      </c>
      <c r="H7" s="24">
        <f>IFERROR(T7/$T$28,"-")</f>
        <v>0.11078770070824177</v>
      </c>
      <c r="I7" s="56">
        <f t="shared" si="1"/>
        <v>5</v>
      </c>
      <c r="R7" s="50" t="str">
        <f t="shared" ref="R7:R27" si="2">B7</f>
        <v>Ⅱ．新生物＜腫瘍＞</v>
      </c>
      <c r="S7" s="51">
        <v>983322465</v>
      </c>
      <c r="T7" s="51">
        <v>1048625868</v>
      </c>
    </row>
    <row r="8" spans="2:20" ht="18.75" customHeight="1">
      <c r="B8" s="21" t="s">
        <v>6</v>
      </c>
      <c r="C8" s="22"/>
      <c r="D8" s="23">
        <f t="shared" ref="D8:D27" si="3">S8</f>
        <v>158663532</v>
      </c>
      <c r="E8" s="24">
        <f t="shared" ref="E8:E27" si="4">IFERROR(S8/$S$28,"-")</f>
        <v>1.6616599218261183E-2</v>
      </c>
      <c r="F8" s="56">
        <f t="shared" si="0"/>
        <v>15</v>
      </c>
      <c r="G8" s="23">
        <f t="shared" ref="G8:G27" si="5">T8</f>
        <v>65857805</v>
      </c>
      <c r="H8" s="24">
        <f t="shared" ref="H8:H27" si="6">IFERROR(T8/$T$28,"-")</f>
        <v>6.9579008226809723E-3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158663532</v>
      </c>
      <c r="T8" s="51">
        <v>65857805</v>
      </c>
    </row>
    <row r="9" spans="2:20" ht="18.75" customHeight="1">
      <c r="B9" s="21" t="s">
        <v>1</v>
      </c>
      <c r="C9" s="22"/>
      <c r="D9" s="23">
        <f t="shared" si="3"/>
        <v>216947758</v>
      </c>
      <c r="E9" s="24">
        <f t="shared" si="4"/>
        <v>2.2720620803943256E-2</v>
      </c>
      <c r="F9" s="56">
        <f t="shared" si="0"/>
        <v>10</v>
      </c>
      <c r="G9" s="23">
        <f t="shared" si="5"/>
        <v>1102050727</v>
      </c>
      <c r="H9" s="24">
        <f t="shared" si="6"/>
        <v>0.11643205630721315</v>
      </c>
      <c r="I9" s="56">
        <f t="shared" si="1"/>
        <v>3</v>
      </c>
      <c r="R9" s="50" t="str">
        <f t="shared" si="2"/>
        <v>Ⅳ．内分泌，栄養及び代謝疾患</v>
      </c>
      <c r="S9" s="51">
        <v>216947758</v>
      </c>
      <c r="T9" s="51">
        <v>1102050727</v>
      </c>
    </row>
    <row r="10" spans="2:20" ht="18.75" customHeight="1">
      <c r="B10" s="21" t="s">
        <v>8</v>
      </c>
      <c r="C10" s="22"/>
      <c r="D10" s="23">
        <f t="shared" si="3"/>
        <v>262130322</v>
      </c>
      <c r="E10" s="24">
        <f t="shared" si="4"/>
        <v>2.7452524526100631E-2</v>
      </c>
      <c r="F10" s="56">
        <f t="shared" si="0"/>
        <v>9</v>
      </c>
      <c r="G10" s="23">
        <f t="shared" si="5"/>
        <v>138765348</v>
      </c>
      <c r="H10" s="24">
        <f t="shared" si="6"/>
        <v>1.466060900463979E-2</v>
      </c>
      <c r="I10" s="56">
        <f t="shared" si="1"/>
        <v>14</v>
      </c>
      <c r="R10" s="50" t="str">
        <f t="shared" si="2"/>
        <v>Ⅴ．精神及び行動の障害</v>
      </c>
      <c r="S10" s="51">
        <v>262130322</v>
      </c>
      <c r="T10" s="51">
        <v>138765348</v>
      </c>
    </row>
    <row r="11" spans="2:20" ht="18.75" customHeight="1">
      <c r="B11" s="21" t="s">
        <v>9</v>
      </c>
      <c r="C11" s="22"/>
      <c r="D11" s="23">
        <f t="shared" si="3"/>
        <v>487426561</v>
      </c>
      <c r="E11" s="24">
        <f t="shared" si="4"/>
        <v>5.1047469512227529E-2</v>
      </c>
      <c r="F11" s="56">
        <f t="shared" si="0"/>
        <v>8</v>
      </c>
      <c r="G11" s="23">
        <f t="shared" si="5"/>
        <v>606838483</v>
      </c>
      <c r="H11" s="24">
        <f t="shared" si="6"/>
        <v>6.4112704334743212E-2</v>
      </c>
      <c r="I11" s="56">
        <f t="shared" si="1"/>
        <v>7</v>
      </c>
      <c r="R11" s="50" t="str">
        <f t="shared" si="2"/>
        <v>Ⅵ．神経系の疾患</v>
      </c>
      <c r="S11" s="51">
        <v>487426561</v>
      </c>
      <c r="T11" s="51">
        <v>606838483</v>
      </c>
    </row>
    <row r="12" spans="2:20" ht="18.75" customHeight="1">
      <c r="B12" s="21" t="s">
        <v>10</v>
      </c>
      <c r="C12" s="22"/>
      <c r="D12" s="23">
        <f t="shared" si="3"/>
        <v>143704431</v>
      </c>
      <c r="E12" s="24">
        <f t="shared" si="4"/>
        <v>1.5049954489953421E-2</v>
      </c>
      <c r="F12" s="56">
        <f t="shared" si="0"/>
        <v>16</v>
      </c>
      <c r="G12" s="23">
        <f t="shared" si="5"/>
        <v>504135168</v>
      </c>
      <c r="H12" s="24">
        <f t="shared" si="6"/>
        <v>5.326206210743905E-2</v>
      </c>
      <c r="I12" s="56">
        <f t="shared" si="1"/>
        <v>8</v>
      </c>
      <c r="R12" s="50" t="str">
        <f t="shared" si="2"/>
        <v>Ⅶ．眼及び付属器の疾患</v>
      </c>
      <c r="S12" s="51">
        <v>143704431</v>
      </c>
      <c r="T12" s="51">
        <v>504135168</v>
      </c>
    </row>
    <row r="13" spans="2:20" ht="18.75" customHeight="1">
      <c r="B13" s="21" t="s">
        <v>11</v>
      </c>
      <c r="C13" s="22"/>
      <c r="D13" s="23">
        <f t="shared" si="3"/>
        <v>15678896</v>
      </c>
      <c r="E13" s="24">
        <f t="shared" si="4"/>
        <v>1.6420278039492931E-3</v>
      </c>
      <c r="F13" s="56">
        <f t="shared" si="0"/>
        <v>18</v>
      </c>
      <c r="G13" s="23">
        <f t="shared" si="5"/>
        <v>48035129</v>
      </c>
      <c r="H13" s="24">
        <f t="shared" si="6"/>
        <v>5.0749286828901544E-3</v>
      </c>
      <c r="I13" s="56">
        <f t="shared" si="1"/>
        <v>17</v>
      </c>
      <c r="R13" s="50" t="str">
        <f t="shared" si="2"/>
        <v>Ⅷ．耳及び乳様突起の疾患</v>
      </c>
      <c r="S13" s="51">
        <v>15678896</v>
      </c>
      <c r="T13" s="51">
        <v>48035129</v>
      </c>
    </row>
    <row r="14" spans="2:20" ht="18.75" customHeight="1">
      <c r="B14" s="21" t="s">
        <v>12</v>
      </c>
      <c r="C14" s="22"/>
      <c r="D14" s="23">
        <f t="shared" si="3"/>
        <v>2195495572</v>
      </c>
      <c r="E14" s="24">
        <f t="shared" si="4"/>
        <v>0.2299310342176871</v>
      </c>
      <c r="F14" s="56">
        <f t="shared" si="0"/>
        <v>1</v>
      </c>
      <c r="G14" s="23">
        <f t="shared" si="5"/>
        <v>1523698854</v>
      </c>
      <c r="H14" s="24">
        <f t="shared" si="6"/>
        <v>0.16097933281810189</v>
      </c>
      <c r="I14" s="56">
        <f t="shared" si="1"/>
        <v>1</v>
      </c>
      <c r="R14" s="50" t="str">
        <f t="shared" si="2"/>
        <v>Ⅸ．循環器系の疾患</v>
      </c>
      <c r="S14" s="51">
        <v>2195495572</v>
      </c>
      <c r="T14" s="51">
        <v>1523698854</v>
      </c>
    </row>
    <row r="15" spans="2:20" ht="18.75" customHeight="1">
      <c r="B15" s="21" t="s">
        <v>2</v>
      </c>
      <c r="C15" s="22"/>
      <c r="D15" s="23">
        <f t="shared" si="3"/>
        <v>872435956</v>
      </c>
      <c r="E15" s="24">
        <f t="shared" si="4"/>
        <v>9.1368939300131985E-2</v>
      </c>
      <c r="F15" s="56">
        <f t="shared" si="0"/>
        <v>5</v>
      </c>
      <c r="G15" s="23">
        <f t="shared" si="5"/>
        <v>452618318</v>
      </c>
      <c r="H15" s="24">
        <f t="shared" si="6"/>
        <v>4.7819288346653485E-2</v>
      </c>
      <c r="I15" s="56">
        <f t="shared" si="1"/>
        <v>9</v>
      </c>
      <c r="R15" s="50" t="str">
        <f t="shared" si="2"/>
        <v>Ⅹ．呼吸器系の疾患</v>
      </c>
      <c r="S15" s="51">
        <v>872435956</v>
      </c>
      <c r="T15" s="51">
        <v>452618318</v>
      </c>
    </row>
    <row r="16" spans="2:20" ht="18.75" customHeight="1">
      <c r="B16" s="21" t="s">
        <v>129</v>
      </c>
      <c r="C16" s="22"/>
      <c r="D16" s="23">
        <f t="shared" si="3"/>
        <v>617318292</v>
      </c>
      <c r="E16" s="24">
        <f t="shared" si="4"/>
        <v>6.4650840170793186E-2</v>
      </c>
      <c r="F16" s="56">
        <f t="shared" si="0"/>
        <v>6</v>
      </c>
      <c r="G16" s="23">
        <f t="shared" si="5"/>
        <v>803775000</v>
      </c>
      <c r="H16" s="24">
        <f t="shared" si="6"/>
        <v>8.4919118299651777E-2</v>
      </c>
      <c r="I16" s="56">
        <f t="shared" si="1"/>
        <v>6</v>
      </c>
      <c r="R16" s="50" t="str">
        <f t="shared" si="2"/>
        <v>ⅩⅠ．消化器系の疾患※</v>
      </c>
      <c r="S16" s="51">
        <v>617318292</v>
      </c>
      <c r="T16" s="51">
        <v>803775000</v>
      </c>
    </row>
    <row r="17" spans="2:20" ht="18.75" customHeight="1">
      <c r="B17" s="21" t="s">
        <v>14</v>
      </c>
      <c r="C17" s="22"/>
      <c r="D17" s="23">
        <f t="shared" si="3"/>
        <v>192975541</v>
      </c>
      <c r="E17" s="24">
        <f t="shared" si="4"/>
        <v>2.0210045643784917E-2</v>
      </c>
      <c r="F17" s="56">
        <f t="shared" si="0"/>
        <v>12</v>
      </c>
      <c r="G17" s="23">
        <f t="shared" si="5"/>
        <v>208432515</v>
      </c>
      <c r="H17" s="24">
        <f t="shared" si="6"/>
        <v>2.2020970294894644E-2</v>
      </c>
      <c r="I17" s="56">
        <f t="shared" si="1"/>
        <v>10</v>
      </c>
      <c r="R17" s="50" t="str">
        <f t="shared" si="2"/>
        <v>ⅩⅡ．皮膚及び皮下組織の疾患</v>
      </c>
      <c r="S17" s="51">
        <v>192975541</v>
      </c>
      <c r="T17" s="51">
        <v>208432515</v>
      </c>
    </row>
    <row r="18" spans="2:20" ht="18.75" customHeight="1">
      <c r="B18" s="21" t="s">
        <v>15</v>
      </c>
      <c r="C18" s="22"/>
      <c r="D18" s="23">
        <f t="shared" si="3"/>
        <v>1257743932</v>
      </c>
      <c r="E18" s="24">
        <f t="shared" si="4"/>
        <v>0.13172167903865867</v>
      </c>
      <c r="F18" s="56">
        <f t="shared" si="0"/>
        <v>2</v>
      </c>
      <c r="G18" s="23">
        <f t="shared" si="5"/>
        <v>1311728767</v>
      </c>
      <c r="H18" s="24">
        <f t="shared" si="6"/>
        <v>0.13858461676704223</v>
      </c>
      <c r="I18" s="56">
        <f t="shared" si="1"/>
        <v>2</v>
      </c>
      <c r="R18" s="50" t="str">
        <f t="shared" si="2"/>
        <v>ⅩⅢ．筋骨格系及び結合組織の疾患</v>
      </c>
      <c r="S18" s="51">
        <v>1257743932</v>
      </c>
      <c r="T18" s="51">
        <v>1311728767</v>
      </c>
    </row>
    <row r="19" spans="2:20" ht="18.75" customHeight="1">
      <c r="B19" s="21" t="s">
        <v>16</v>
      </c>
      <c r="C19" s="22"/>
      <c r="D19" s="23">
        <f t="shared" si="3"/>
        <v>516391204</v>
      </c>
      <c r="E19" s="24">
        <f t="shared" si="4"/>
        <v>5.4080894132013599E-2</v>
      </c>
      <c r="F19" s="56">
        <f t="shared" si="0"/>
        <v>7</v>
      </c>
      <c r="G19" s="23">
        <f t="shared" si="5"/>
        <v>1049072013</v>
      </c>
      <c r="H19" s="24">
        <f t="shared" si="6"/>
        <v>0.11083483608820979</v>
      </c>
      <c r="I19" s="56">
        <f t="shared" si="1"/>
        <v>4</v>
      </c>
      <c r="R19" s="50" t="str">
        <f t="shared" si="2"/>
        <v>ⅩⅣ．腎尿路生殖器系の疾患</v>
      </c>
      <c r="S19" s="51">
        <v>516391204</v>
      </c>
      <c r="T19" s="51">
        <v>1049072013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6441</v>
      </c>
      <c r="H20" s="24">
        <f t="shared" si="6"/>
        <v>6.8049397028777587E-7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6441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8433</v>
      </c>
      <c r="H21" s="24">
        <f t="shared" si="6"/>
        <v>8.9094948788026931E-7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8433</v>
      </c>
    </row>
    <row r="22" spans="2:20" ht="18.75" customHeight="1">
      <c r="B22" s="21" t="s">
        <v>17</v>
      </c>
      <c r="C22" s="22"/>
      <c r="D22" s="23">
        <f t="shared" si="3"/>
        <v>2050395</v>
      </c>
      <c r="E22" s="24">
        <f t="shared" si="4"/>
        <v>2.1473486392655522E-4</v>
      </c>
      <c r="F22" s="56">
        <f t="shared" si="0"/>
        <v>19</v>
      </c>
      <c r="G22" s="23">
        <f t="shared" si="5"/>
        <v>3834588</v>
      </c>
      <c r="H22" s="24">
        <f t="shared" si="6"/>
        <v>4.0512560356122687E-4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2050395</v>
      </c>
      <c r="T22" s="51">
        <v>3834588</v>
      </c>
    </row>
    <row r="23" spans="2:20" ht="18.75" customHeight="1">
      <c r="B23" s="21" t="s">
        <v>18</v>
      </c>
      <c r="C23" s="22"/>
      <c r="D23" s="23">
        <f t="shared" si="3"/>
        <v>195104678</v>
      </c>
      <c r="E23" s="24">
        <f t="shared" si="4"/>
        <v>2.0433027041991604E-2</v>
      </c>
      <c r="F23" s="56">
        <f t="shared" si="0"/>
        <v>11</v>
      </c>
      <c r="G23" s="23">
        <f t="shared" si="5"/>
        <v>183092097</v>
      </c>
      <c r="H23" s="24">
        <f t="shared" si="6"/>
        <v>1.9343746004633532E-2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195104678</v>
      </c>
      <c r="T23" s="51">
        <v>183092097</v>
      </c>
    </row>
    <row r="24" spans="2:20" ht="18.75" customHeight="1">
      <c r="B24" s="21" t="s">
        <v>19</v>
      </c>
      <c r="C24" s="22"/>
      <c r="D24" s="23">
        <f t="shared" si="3"/>
        <v>1045038895</v>
      </c>
      <c r="E24" s="24">
        <f t="shared" si="4"/>
        <v>0.10944539218822842</v>
      </c>
      <c r="F24" s="56">
        <f t="shared" si="0"/>
        <v>3</v>
      </c>
      <c r="G24" s="23">
        <f t="shared" si="5"/>
        <v>149341202</v>
      </c>
      <c r="H24" s="24">
        <f t="shared" si="6"/>
        <v>1.5777951789555773E-2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1045038895</v>
      </c>
      <c r="T24" s="51">
        <v>149341202</v>
      </c>
    </row>
    <row r="25" spans="2:20" ht="18.75" customHeight="1">
      <c r="B25" s="21" t="s">
        <v>20</v>
      </c>
      <c r="C25" s="22"/>
      <c r="D25" s="23">
        <f t="shared" si="3"/>
        <v>53506108</v>
      </c>
      <c r="E25" s="24">
        <f t="shared" si="4"/>
        <v>5.603616288870958E-3</v>
      </c>
      <c r="F25" s="56">
        <f t="shared" si="0"/>
        <v>17</v>
      </c>
      <c r="G25" s="23">
        <f t="shared" si="5"/>
        <v>28016214</v>
      </c>
      <c r="H25" s="24">
        <f t="shared" si="6"/>
        <v>2.9599231015823586E-3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53506108</v>
      </c>
      <c r="T25" s="51">
        <v>28016214</v>
      </c>
    </row>
    <row r="26" spans="2:20" ht="18.75" customHeight="1">
      <c r="B26" s="21" t="s">
        <v>21</v>
      </c>
      <c r="C26" s="22"/>
      <c r="D26" s="23">
        <f t="shared" si="3"/>
        <v>167620573</v>
      </c>
      <c r="E26" s="24">
        <f t="shared" si="4"/>
        <v>1.7554656997527899E-2</v>
      </c>
      <c r="F26" s="56">
        <f t="shared" si="0"/>
        <v>13</v>
      </c>
      <c r="G26" s="23">
        <f t="shared" si="5"/>
        <v>70919594</v>
      </c>
      <c r="H26" s="24">
        <f t="shared" si="6"/>
        <v>7.4926806539756452E-3</v>
      </c>
      <c r="I26" s="59">
        <f t="shared" si="1"/>
        <v>15</v>
      </c>
      <c r="R26" s="50" t="str">
        <f t="shared" si="2"/>
        <v>ⅩⅩⅡ．特殊目的用コード</v>
      </c>
      <c r="S26" s="51">
        <v>167620573</v>
      </c>
      <c r="T26" s="51">
        <v>70919594</v>
      </c>
    </row>
    <row r="27" spans="2:20" ht="18.75" customHeight="1" thickBot="1">
      <c r="B27" s="25" t="s">
        <v>22</v>
      </c>
      <c r="C27" s="26"/>
      <c r="D27" s="23">
        <f t="shared" si="3"/>
        <v>2877</v>
      </c>
      <c r="E27" s="24">
        <f t="shared" si="4"/>
        <v>3.0130399436045218E-7</v>
      </c>
      <c r="F27" s="56">
        <f t="shared" si="0"/>
        <v>20</v>
      </c>
      <c r="G27" s="23">
        <f t="shared" si="5"/>
        <v>772452</v>
      </c>
      <c r="H27" s="24">
        <f t="shared" si="6"/>
        <v>8.1609832065942105E-5</v>
      </c>
      <c r="I27" s="59">
        <f t="shared" si="1"/>
        <v>20</v>
      </c>
      <c r="R27" s="50" t="str">
        <f t="shared" si="2"/>
        <v>分類外</v>
      </c>
      <c r="S27" s="51">
        <v>2877</v>
      </c>
      <c r="T27" s="51">
        <v>772452</v>
      </c>
    </row>
    <row r="28" spans="2:20" ht="18.75" customHeight="1" thickTop="1">
      <c r="B28" s="27" t="s">
        <v>23</v>
      </c>
      <c r="C28" s="28"/>
      <c r="D28" s="29">
        <f>S28</f>
        <v>9548496050</v>
      </c>
      <c r="E28" s="30"/>
      <c r="F28" s="31"/>
      <c r="G28" s="29">
        <f>T28</f>
        <v>9465183060</v>
      </c>
      <c r="H28" s="30"/>
      <c r="I28" s="32"/>
      <c r="R28" s="52" t="s">
        <v>122</v>
      </c>
      <c r="S28" s="53">
        <f>SUM(S6:S27)</f>
        <v>9548496050</v>
      </c>
      <c r="T28" s="53">
        <f>SUM(T6:T27)</f>
        <v>9465183060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3" priority="5" stopIfTrue="1" operator="equal">
      <formula>0</formula>
    </cfRule>
    <cfRule type="expression" dxfId="382" priority="6" stopIfTrue="1">
      <formula>$F6&lt;=5</formula>
    </cfRule>
  </conditionalFormatting>
  <conditionalFormatting sqref="G6:I27">
    <cfRule type="cellIs" dxfId="381" priority="7" stopIfTrue="1" operator="equal">
      <formula>0</formula>
    </cfRule>
    <cfRule type="expression" dxfId="380" priority="8" stopIfTrue="1">
      <formula>$I6&lt;=5</formula>
    </cfRule>
  </conditionalFormatting>
  <conditionalFormatting sqref="F6:F27">
    <cfRule type="cellIs" dxfId="379" priority="1" operator="equal">
      <formula>0</formula>
    </cfRule>
    <cfRule type="expression" dxfId="3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E0AD-68C4-4FAF-A320-48415D8A597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119667276</v>
      </c>
      <c r="E6" s="20">
        <f>IFERROR(S6/$S$28,"-")</f>
        <v>2.4110568543250492E-2</v>
      </c>
      <c r="F6" s="56">
        <f t="shared" ref="F6:F27" si="0">_xlfn.IFS(D6&gt;0,RANK(D6,$D$6:$D$27),D6=0,"-")</f>
        <v>13</v>
      </c>
      <c r="G6" s="19">
        <f>T6</f>
        <v>83033501</v>
      </c>
      <c r="H6" s="20">
        <f>IFERROR(T6/$T$28,"-")</f>
        <v>1.7144493684074197E-2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119667276</v>
      </c>
      <c r="T6" s="51">
        <v>83033501</v>
      </c>
    </row>
    <row r="7" spans="2:20" ht="18.75" customHeight="1">
      <c r="B7" s="21" t="s">
        <v>5</v>
      </c>
      <c r="C7" s="22"/>
      <c r="D7" s="23">
        <f>S7</f>
        <v>510552427</v>
      </c>
      <c r="E7" s="24">
        <f>IFERROR(S7/$S$28,"-")</f>
        <v>0.10286612762963196</v>
      </c>
      <c r="F7" s="56">
        <f t="shared" si="0"/>
        <v>4</v>
      </c>
      <c r="G7" s="23">
        <f>T7</f>
        <v>486872954</v>
      </c>
      <c r="H7" s="24">
        <f>IFERROR(T7/$T$28,"-")</f>
        <v>0.10052798189009934</v>
      </c>
      <c r="I7" s="56">
        <f t="shared" si="1"/>
        <v>4</v>
      </c>
      <c r="R7" s="50" t="str">
        <f t="shared" ref="R7:R27" si="2">B7</f>
        <v>Ⅱ．新生物＜腫瘍＞</v>
      </c>
      <c r="S7" s="51">
        <v>510552427</v>
      </c>
      <c r="T7" s="51">
        <v>486872954</v>
      </c>
    </row>
    <row r="8" spans="2:20" ht="18.75" customHeight="1">
      <c r="B8" s="21" t="s">
        <v>6</v>
      </c>
      <c r="C8" s="22"/>
      <c r="D8" s="23">
        <f t="shared" ref="D8:D27" si="3">S8</f>
        <v>132427006</v>
      </c>
      <c r="E8" s="24">
        <f t="shared" ref="E8:E27" si="4">IFERROR(S8/$S$28,"-")</f>
        <v>2.6681399559395372E-2</v>
      </c>
      <c r="F8" s="56">
        <f t="shared" si="0"/>
        <v>10</v>
      </c>
      <c r="G8" s="23">
        <f t="shared" ref="G8:G27" si="5">T8</f>
        <v>31155314</v>
      </c>
      <c r="H8" s="24">
        <f t="shared" ref="H8:H27" si="6">IFERROR(T8/$T$28,"-")</f>
        <v>6.4328503274641924E-3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132427006</v>
      </c>
      <c r="T8" s="51">
        <v>31155314</v>
      </c>
    </row>
    <row r="9" spans="2:20" ht="18.75" customHeight="1">
      <c r="B9" s="21" t="s">
        <v>1</v>
      </c>
      <c r="C9" s="22"/>
      <c r="D9" s="23">
        <f t="shared" si="3"/>
        <v>121127671</v>
      </c>
      <c r="E9" s="24">
        <f t="shared" si="4"/>
        <v>2.4404808998324614E-2</v>
      </c>
      <c r="F9" s="56">
        <f t="shared" si="0"/>
        <v>11</v>
      </c>
      <c r="G9" s="23">
        <f t="shared" si="5"/>
        <v>578944471</v>
      </c>
      <c r="H9" s="24">
        <f t="shared" si="6"/>
        <v>0.11953861642530496</v>
      </c>
      <c r="I9" s="56">
        <f t="shared" si="1"/>
        <v>3</v>
      </c>
      <c r="R9" s="50" t="str">
        <f t="shared" si="2"/>
        <v>Ⅳ．内分泌，栄養及び代謝疾患</v>
      </c>
      <c r="S9" s="51">
        <v>121127671</v>
      </c>
      <c r="T9" s="51">
        <v>578944471</v>
      </c>
    </row>
    <row r="10" spans="2:20" ht="18.75" customHeight="1">
      <c r="B10" s="21" t="s">
        <v>8</v>
      </c>
      <c r="C10" s="22"/>
      <c r="D10" s="23">
        <f t="shared" si="3"/>
        <v>155857147</v>
      </c>
      <c r="E10" s="24">
        <f t="shared" si="4"/>
        <v>3.140210549874109E-2</v>
      </c>
      <c r="F10" s="56">
        <f t="shared" si="0"/>
        <v>9</v>
      </c>
      <c r="G10" s="23">
        <f t="shared" si="5"/>
        <v>69743048</v>
      </c>
      <c r="H10" s="24">
        <f t="shared" si="6"/>
        <v>1.4400323141187115E-2</v>
      </c>
      <c r="I10" s="56">
        <f t="shared" si="1"/>
        <v>14</v>
      </c>
      <c r="R10" s="50" t="str">
        <f t="shared" si="2"/>
        <v>Ⅴ．精神及び行動の障害</v>
      </c>
      <c r="S10" s="51">
        <v>155857147</v>
      </c>
      <c r="T10" s="51">
        <v>69743048</v>
      </c>
    </row>
    <row r="11" spans="2:20" ht="18.75" customHeight="1">
      <c r="B11" s="21" t="s">
        <v>9</v>
      </c>
      <c r="C11" s="22"/>
      <c r="D11" s="23">
        <f t="shared" si="3"/>
        <v>192305805</v>
      </c>
      <c r="E11" s="24">
        <f t="shared" si="4"/>
        <v>3.874578287147995E-2</v>
      </c>
      <c r="F11" s="56">
        <f t="shared" si="0"/>
        <v>8</v>
      </c>
      <c r="G11" s="23">
        <f t="shared" si="5"/>
        <v>309565663</v>
      </c>
      <c r="H11" s="24">
        <f t="shared" si="6"/>
        <v>6.3918135333228224E-2</v>
      </c>
      <c r="I11" s="56">
        <f t="shared" si="1"/>
        <v>7</v>
      </c>
      <c r="R11" s="50" t="str">
        <f t="shared" si="2"/>
        <v>Ⅵ．神経系の疾患</v>
      </c>
      <c r="S11" s="51">
        <v>192305805</v>
      </c>
      <c r="T11" s="51">
        <v>309565663</v>
      </c>
    </row>
    <row r="12" spans="2:20" ht="18.75" customHeight="1">
      <c r="B12" s="21" t="s">
        <v>10</v>
      </c>
      <c r="C12" s="22"/>
      <c r="D12" s="23">
        <f t="shared" si="3"/>
        <v>50536071</v>
      </c>
      <c r="E12" s="24">
        <f t="shared" si="4"/>
        <v>1.0182010023793585E-2</v>
      </c>
      <c r="F12" s="56">
        <f t="shared" si="0"/>
        <v>16</v>
      </c>
      <c r="G12" s="23">
        <f t="shared" si="5"/>
        <v>287699489</v>
      </c>
      <c r="H12" s="24">
        <f t="shared" si="6"/>
        <v>5.940327714318433E-2</v>
      </c>
      <c r="I12" s="56">
        <f t="shared" si="1"/>
        <v>8</v>
      </c>
      <c r="R12" s="50" t="str">
        <f t="shared" si="2"/>
        <v>Ⅶ．眼及び付属器の疾患</v>
      </c>
      <c r="S12" s="51">
        <v>50536071</v>
      </c>
      <c r="T12" s="51">
        <v>287699489</v>
      </c>
    </row>
    <row r="13" spans="2:20" ht="18.75" customHeight="1">
      <c r="B13" s="21" t="s">
        <v>11</v>
      </c>
      <c r="C13" s="22"/>
      <c r="D13" s="23">
        <f t="shared" si="3"/>
        <v>11104655</v>
      </c>
      <c r="E13" s="24">
        <f t="shared" si="4"/>
        <v>2.237366425276107E-3</v>
      </c>
      <c r="F13" s="56">
        <f t="shared" si="0"/>
        <v>18</v>
      </c>
      <c r="G13" s="23">
        <f t="shared" si="5"/>
        <v>25474898</v>
      </c>
      <c r="H13" s="24">
        <f t="shared" si="6"/>
        <v>5.2599760651238147E-3</v>
      </c>
      <c r="I13" s="56">
        <f t="shared" si="1"/>
        <v>17</v>
      </c>
      <c r="R13" s="50" t="str">
        <f t="shared" si="2"/>
        <v>Ⅷ．耳及び乳様突起の疾患</v>
      </c>
      <c r="S13" s="51">
        <v>11104655</v>
      </c>
      <c r="T13" s="51">
        <v>25474898</v>
      </c>
    </row>
    <row r="14" spans="2:20" ht="18.75" customHeight="1">
      <c r="B14" s="21" t="s">
        <v>12</v>
      </c>
      <c r="C14" s="22"/>
      <c r="D14" s="23">
        <f t="shared" si="3"/>
        <v>1110317754</v>
      </c>
      <c r="E14" s="24">
        <f t="shared" si="4"/>
        <v>0.22370687465640096</v>
      </c>
      <c r="F14" s="56">
        <f t="shared" si="0"/>
        <v>1</v>
      </c>
      <c r="G14" s="23">
        <f t="shared" si="5"/>
        <v>835168339</v>
      </c>
      <c r="H14" s="24">
        <f t="shared" si="6"/>
        <v>0.17244290726852812</v>
      </c>
      <c r="I14" s="56">
        <f t="shared" si="1"/>
        <v>1</v>
      </c>
      <c r="R14" s="50" t="str">
        <f t="shared" si="2"/>
        <v>Ⅸ．循環器系の疾患</v>
      </c>
      <c r="S14" s="51">
        <v>1110317754</v>
      </c>
      <c r="T14" s="51">
        <v>835168339</v>
      </c>
    </row>
    <row r="15" spans="2:20" ht="18.75" customHeight="1">
      <c r="B15" s="21" t="s">
        <v>2</v>
      </c>
      <c r="C15" s="22"/>
      <c r="D15" s="23">
        <f t="shared" si="3"/>
        <v>388214933</v>
      </c>
      <c r="E15" s="24">
        <f t="shared" si="4"/>
        <v>7.8217563434885048E-2</v>
      </c>
      <c r="F15" s="56">
        <f t="shared" si="0"/>
        <v>5</v>
      </c>
      <c r="G15" s="23">
        <f t="shared" si="5"/>
        <v>251060415</v>
      </c>
      <c r="H15" s="24">
        <f t="shared" si="6"/>
        <v>5.183815745994555E-2</v>
      </c>
      <c r="I15" s="56">
        <f t="shared" si="1"/>
        <v>9</v>
      </c>
      <c r="R15" s="50" t="str">
        <f t="shared" si="2"/>
        <v>Ⅹ．呼吸器系の疾患</v>
      </c>
      <c r="S15" s="51">
        <v>388214933</v>
      </c>
      <c r="T15" s="51">
        <v>251060415</v>
      </c>
    </row>
    <row r="16" spans="2:20" ht="18.75" customHeight="1">
      <c r="B16" s="21" t="s">
        <v>129</v>
      </c>
      <c r="C16" s="22"/>
      <c r="D16" s="23">
        <f t="shared" si="3"/>
        <v>315873097</v>
      </c>
      <c r="E16" s="24">
        <f t="shared" si="4"/>
        <v>6.3642126826613077E-2</v>
      </c>
      <c r="F16" s="56">
        <f t="shared" si="0"/>
        <v>6</v>
      </c>
      <c r="G16" s="23">
        <f t="shared" si="5"/>
        <v>439929770</v>
      </c>
      <c r="H16" s="24">
        <f t="shared" si="6"/>
        <v>9.0835302286016023E-2</v>
      </c>
      <c r="I16" s="56">
        <f t="shared" si="1"/>
        <v>6</v>
      </c>
      <c r="R16" s="50" t="str">
        <f t="shared" si="2"/>
        <v>ⅩⅠ．消化器系の疾患※</v>
      </c>
      <c r="S16" s="51">
        <v>315873097</v>
      </c>
      <c r="T16" s="51">
        <v>439929770</v>
      </c>
    </row>
    <row r="17" spans="2:20" ht="18.75" customHeight="1">
      <c r="B17" s="21" t="s">
        <v>14</v>
      </c>
      <c r="C17" s="22"/>
      <c r="D17" s="23">
        <f t="shared" si="3"/>
        <v>53309134</v>
      </c>
      <c r="E17" s="24">
        <f t="shared" si="4"/>
        <v>1.0740726890852979E-2</v>
      </c>
      <c r="F17" s="56">
        <f t="shared" si="0"/>
        <v>15</v>
      </c>
      <c r="G17" s="23">
        <f t="shared" si="5"/>
        <v>107340549</v>
      </c>
      <c r="H17" s="24">
        <f t="shared" si="6"/>
        <v>2.2163335788714444E-2</v>
      </c>
      <c r="I17" s="56">
        <f t="shared" si="1"/>
        <v>10</v>
      </c>
      <c r="R17" s="50" t="str">
        <f t="shared" si="2"/>
        <v>ⅩⅡ．皮膚及び皮下組織の疾患</v>
      </c>
      <c r="S17" s="51">
        <v>53309134</v>
      </c>
      <c r="T17" s="51">
        <v>107340549</v>
      </c>
    </row>
    <row r="18" spans="2:20" ht="18.75" customHeight="1">
      <c r="B18" s="21" t="s">
        <v>15</v>
      </c>
      <c r="C18" s="22"/>
      <c r="D18" s="23">
        <f t="shared" si="3"/>
        <v>706041665</v>
      </c>
      <c r="E18" s="24">
        <f t="shared" si="4"/>
        <v>0.14225330873557449</v>
      </c>
      <c r="F18" s="56">
        <f t="shared" si="0"/>
        <v>2</v>
      </c>
      <c r="G18" s="23">
        <f t="shared" si="5"/>
        <v>638976588</v>
      </c>
      <c r="H18" s="24">
        <f t="shared" si="6"/>
        <v>0.1319338573624311</v>
      </c>
      <c r="I18" s="56">
        <f t="shared" si="1"/>
        <v>2</v>
      </c>
      <c r="R18" s="50" t="str">
        <f t="shared" si="2"/>
        <v>ⅩⅢ．筋骨格系及び結合組織の疾患</v>
      </c>
      <c r="S18" s="51">
        <v>706041665</v>
      </c>
      <c r="T18" s="51">
        <v>638976588</v>
      </c>
    </row>
    <row r="19" spans="2:20" ht="18.75" customHeight="1">
      <c r="B19" s="21" t="s">
        <v>16</v>
      </c>
      <c r="C19" s="22"/>
      <c r="D19" s="23">
        <f t="shared" si="3"/>
        <v>241823920</v>
      </c>
      <c r="E19" s="24">
        <f t="shared" si="4"/>
        <v>4.8722695071270139E-2</v>
      </c>
      <c r="F19" s="56">
        <f t="shared" si="0"/>
        <v>7</v>
      </c>
      <c r="G19" s="23">
        <f t="shared" si="5"/>
        <v>475460129</v>
      </c>
      <c r="H19" s="24">
        <f t="shared" si="6"/>
        <v>9.8171498015838229E-2</v>
      </c>
      <c r="I19" s="56">
        <f t="shared" si="1"/>
        <v>5</v>
      </c>
      <c r="R19" s="50" t="str">
        <f t="shared" si="2"/>
        <v>ⅩⅣ．腎尿路生殖器系の疾患</v>
      </c>
      <c r="S19" s="51">
        <v>241823920</v>
      </c>
      <c r="T19" s="51">
        <v>475460129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1510</v>
      </c>
      <c r="H20" s="24">
        <f t="shared" si="6"/>
        <v>3.1178000627664771E-7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1510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11121</v>
      </c>
      <c r="H21" s="24">
        <f t="shared" si="6"/>
        <v>2.2962287747037083E-6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11121</v>
      </c>
    </row>
    <row r="22" spans="2:20" ht="18.75" customHeight="1">
      <c r="B22" s="21" t="s">
        <v>17</v>
      </c>
      <c r="C22" s="22"/>
      <c r="D22" s="23">
        <f t="shared" si="3"/>
        <v>2132484</v>
      </c>
      <c r="E22" s="24">
        <f t="shared" si="4"/>
        <v>4.2965297922704438E-4</v>
      </c>
      <c r="F22" s="56">
        <f t="shared" si="0"/>
        <v>19</v>
      </c>
      <c r="G22" s="23">
        <f t="shared" si="5"/>
        <v>1567908</v>
      </c>
      <c r="H22" s="24">
        <f t="shared" si="6"/>
        <v>3.2373666627894448E-4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2132484</v>
      </c>
      <c r="T22" s="51">
        <v>1567908</v>
      </c>
    </row>
    <row r="23" spans="2:20" ht="18.75" customHeight="1">
      <c r="B23" s="21" t="s">
        <v>18</v>
      </c>
      <c r="C23" s="22"/>
      <c r="D23" s="23">
        <f t="shared" si="3"/>
        <v>120330838</v>
      </c>
      <c r="E23" s="24">
        <f t="shared" si="4"/>
        <v>2.4244263047031932E-2</v>
      </c>
      <c r="F23" s="56">
        <f t="shared" si="0"/>
        <v>12</v>
      </c>
      <c r="G23" s="23">
        <f t="shared" si="5"/>
        <v>85838930</v>
      </c>
      <c r="H23" s="24">
        <f t="shared" si="6"/>
        <v>1.772374975773558E-2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120330838</v>
      </c>
      <c r="T23" s="51">
        <v>85838930</v>
      </c>
    </row>
    <row r="24" spans="2:20" ht="18.75" customHeight="1">
      <c r="B24" s="21" t="s">
        <v>19</v>
      </c>
      <c r="C24" s="22"/>
      <c r="D24" s="23">
        <f t="shared" si="3"/>
        <v>585894028</v>
      </c>
      <c r="E24" s="24">
        <f t="shared" si="4"/>
        <v>0.11804595703486326</v>
      </c>
      <c r="F24" s="56">
        <f t="shared" si="0"/>
        <v>3</v>
      </c>
      <c r="G24" s="23">
        <f t="shared" si="5"/>
        <v>80431395</v>
      </c>
      <c r="H24" s="24">
        <f t="shared" si="6"/>
        <v>1.6607219097973198E-2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585894028</v>
      </c>
      <c r="T24" s="51">
        <v>80431395</v>
      </c>
    </row>
    <row r="25" spans="2:20" ht="18.75" customHeight="1">
      <c r="B25" s="21" t="s">
        <v>20</v>
      </c>
      <c r="C25" s="22"/>
      <c r="D25" s="23">
        <f t="shared" si="3"/>
        <v>35789675</v>
      </c>
      <c r="E25" s="24">
        <f t="shared" si="4"/>
        <v>7.2109054460983849E-3</v>
      </c>
      <c r="F25" s="56">
        <f t="shared" si="0"/>
        <v>17</v>
      </c>
      <c r="G25" s="23">
        <f t="shared" si="5"/>
        <v>15134984</v>
      </c>
      <c r="H25" s="24">
        <f t="shared" si="6"/>
        <v>3.1250234480244788E-3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35789675</v>
      </c>
      <c r="T25" s="51">
        <v>15134984</v>
      </c>
    </row>
    <row r="26" spans="2:20" ht="18.75" customHeight="1">
      <c r="B26" s="21" t="s">
        <v>21</v>
      </c>
      <c r="C26" s="22"/>
      <c r="D26" s="23">
        <f t="shared" si="3"/>
        <v>109952074</v>
      </c>
      <c r="E26" s="24">
        <f t="shared" si="4"/>
        <v>2.2153149175465067E-2</v>
      </c>
      <c r="F26" s="56">
        <f t="shared" si="0"/>
        <v>14</v>
      </c>
      <c r="G26" s="23">
        <f t="shared" si="5"/>
        <v>39412878</v>
      </c>
      <c r="H26" s="24">
        <f t="shared" si="6"/>
        <v>8.13784592729851E-3</v>
      </c>
      <c r="I26" s="59">
        <f t="shared" si="1"/>
        <v>15</v>
      </c>
      <c r="R26" s="50" t="str">
        <f t="shared" si="2"/>
        <v>ⅩⅩⅡ．特殊目的用コード</v>
      </c>
      <c r="S26" s="51">
        <v>109952074</v>
      </c>
      <c r="T26" s="51">
        <v>39412878</v>
      </c>
    </row>
    <row r="27" spans="2:20" ht="18.75" customHeight="1" thickBot="1">
      <c r="B27" s="25" t="s">
        <v>22</v>
      </c>
      <c r="C27" s="26"/>
      <c r="D27" s="23">
        <f t="shared" si="3"/>
        <v>12940</v>
      </c>
      <c r="E27" s="24">
        <f t="shared" si="4"/>
        <v>2.6071518244441476E-6</v>
      </c>
      <c r="F27" s="56">
        <f t="shared" si="0"/>
        <v>20</v>
      </c>
      <c r="G27" s="23">
        <f t="shared" si="5"/>
        <v>334686</v>
      </c>
      <c r="H27" s="24">
        <f t="shared" si="6"/>
        <v>6.9104902768679549E-5</v>
      </c>
      <c r="I27" s="59">
        <f t="shared" si="1"/>
        <v>20</v>
      </c>
      <c r="R27" s="50" t="str">
        <f t="shared" si="2"/>
        <v>分類外</v>
      </c>
      <c r="S27" s="51">
        <v>12940</v>
      </c>
      <c r="T27" s="51">
        <v>334686</v>
      </c>
    </row>
    <row r="28" spans="2:20" ht="18.75" customHeight="1" thickTop="1">
      <c r="B28" s="27" t="s">
        <v>23</v>
      </c>
      <c r="C28" s="28"/>
      <c r="D28" s="29">
        <f>S28</f>
        <v>4963270600</v>
      </c>
      <c r="E28" s="30"/>
      <c r="F28" s="31"/>
      <c r="G28" s="29">
        <f>T28</f>
        <v>4843158540</v>
      </c>
      <c r="H28" s="30"/>
      <c r="I28" s="32"/>
      <c r="R28" s="52" t="s">
        <v>122</v>
      </c>
      <c r="S28" s="53">
        <f>SUM(S6:S27)</f>
        <v>4963270600</v>
      </c>
      <c r="T28" s="53">
        <f>SUM(T6:T27)</f>
        <v>4843158540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7" priority="5" stopIfTrue="1" operator="equal">
      <formula>0</formula>
    </cfRule>
    <cfRule type="expression" dxfId="376" priority="6" stopIfTrue="1">
      <formula>$F6&lt;=5</formula>
    </cfRule>
  </conditionalFormatting>
  <conditionalFormatting sqref="G6:I27">
    <cfRule type="cellIs" dxfId="375" priority="7" stopIfTrue="1" operator="equal">
      <formula>0</formula>
    </cfRule>
    <cfRule type="expression" dxfId="374" priority="8" stopIfTrue="1">
      <formula>$I6&lt;=5</formula>
    </cfRule>
  </conditionalFormatting>
  <conditionalFormatting sqref="F6:F27">
    <cfRule type="cellIs" dxfId="373" priority="1" operator="equal">
      <formula>0</formula>
    </cfRule>
    <cfRule type="expression" dxfId="3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8855-E0B8-4C4B-A253-34A73EB199D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166299324</v>
      </c>
      <c r="E6" s="20">
        <f>IFERROR(S6/$S$28,"-")</f>
        <v>1.8937177077400259E-2</v>
      </c>
      <c r="F6" s="56">
        <f t="shared" ref="F6:F27" si="0">_xlfn.IFS(D6&gt;0,RANK(D6,$D$6:$D$27),D6=0,"-")</f>
        <v>14</v>
      </c>
      <c r="G6" s="19">
        <f>T6</f>
        <v>150903823</v>
      </c>
      <c r="H6" s="20">
        <f>IFERROR(T6/$T$28,"-")</f>
        <v>1.7243344968773083E-2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166299324</v>
      </c>
      <c r="T6" s="51">
        <v>150903823</v>
      </c>
    </row>
    <row r="7" spans="2:20" ht="18.75" customHeight="1">
      <c r="B7" s="21" t="s">
        <v>5</v>
      </c>
      <c r="C7" s="22"/>
      <c r="D7" s="23">
        <f>S7</f>
        <v>864100458</v>
      </c>
      <c r="E7" s="24">
        <f>IFERROR(S7/$S$28,"-")</f>
        <v>9.8398616375666478E-2</v>
      </c>
      <c r="F7" s="56">
        <f t="shared" si="0"/>
        <v>3</v>
      </c>
      <c r="G7" s="23">
        <f>T7</f>
        <v>788887784</v>
      </c>
      <c r="H7" s="24">
        <f>IFERROR(T7/$T$28,"-")</f>
        <v>9.014393360440541E-2</v>
      </c>
      <c r="I7" s="56">
        <f t="shared" si="1"/>
        <v>5</v>
      </c>
      <c r="R7" s="50" t="str">
        <f t="shared" ref="R7:R27" si="2">B7</f>
        <v>Ⅱ．新生物＜腫瘍＞</v>
      </c>
      <c r="S7" s="51">
        <v>864100458</v>
      </c>
      <c r="T7" s="51">
        <v>788887784</v>
      </c>
    </row>
    <row r="8" spans="2:20" ht="18.75" customHeight="1">
      <c r="B8" s="21" t="s">
        <v>6</v>
      </c>
      <c r="C8" s="22"/>
      <c r="D8" s="23">
        <f t="shared" ref="D8:D27" si="3">S8</f>
        <v>179783190</v>
      </c>
      <c r="E8" s="24">
        <f t="shared" ref="E8:E27" si="4">IFERROR(S8/$S$28,"-")</f>
        <v>2.0472639471281889E-2</v>
      </c>
      <c r="F8" s="56">
        <f t="shared" si="0"/>
        <v>13</v>
      </c>
      <c r="G8" s="23">
        <f t="shared" ref="G8:G27" si="5">T8</f>
        <v>73188496</v>
      </c>
      <c r="H8" s="24">
        <f t="shared" ref="H8:H27" si="6">IFERROR(T8/$T$28,"-")</f>
        <v>8.3630385180743158E-3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179783190</v>
      </c>
      <c r="T8" s="51">
        <v>73188496</v>
      </c>
    </row>
    <row r="9" spans="2:20" ht="18.75" customHeight="1">
      <c r="B9" s="21" t="s">
        <v>1</v>
      </c>
      <c r="C9" s="22"/>
      <c r="D9" s="23">
        <f t="shared" si="3"/>
        <v>200500764</v>
      </c>
      <c r="E9" s="24">
        <f t="shared" si="4"/>
        <v>2.2831833471686505E-2</v>
      </c>
      <c r="F9" s="56">
        <f t="shared" si="0"/>
        <v>12</v>
      </c>
      <c r="G9" s="23">
        <f t="shared" si="5"/>
        <v>997710236</v>
      </c>
      <c r="H9" s="24">
        <f t="shared" si="6"/>
        <v>0.11400547339495835</v>
      </c>
      <c r="I9" s="56">
        <f t="shared" si="1"/>
        <v>3</v>
      </c>
      <c r="R9" s="50" t="str">
        <f t="shared" si="2"/>
        <v>Ⅳ．内分泌，栄養及び代謝疾患</v>
      </c>
      <c r="S9" s="51">
        <v>200500764</v>
      </c>
      <c r="T9" s="51">
        <v>997710236</v>
      </c>
    </row>
    <row r="10" spans="2:20" ht="18.75" customHeight="1">
      <c r="B10" s="21" t="s">
        <v>8</v>
      </c>
      <c r="C10" s="22"/>
      <c r="D10" s="23">
        <f t="shared" si="3"/>
        <v>276979825</v>
      </c>
      <c r="E10" s="24">
        <f t="shared" si="4"/>
        <v>3.1540813676983651E-2</v>
      </c>
      <c r="F10" s="56">
        <f t="shared" si="0"/>
        <v>10</v>
      </c>
      <c r="G10" s="23">
        <f t="shared" si="5"/>
        <v>125129751</v>
      </c>
      <c r="H10" s="24">
        <f t="shared" si="6"/>
        <v>1.4298216038898356E-2</v>
      </c>
      <c r="I10" s="56">
        <f t="shared" si="1"/>
        <v>14</v>
      </c>
      <c r="R10" s="50" t="str">
        <f t="shared" si="2"/>
        <v>Ⅴ．精神及び行動の障害</v>
      </c>
      <c r="S10" s="51">
        <v>276979825</v>
      </c>
      <c r="T10" s="51">
        <v>125129751</v>
      </c>
    </row>
    <row r="11" spans="2:20" ht="18.75" customHeight="1">
      <c r="B11" s="21" t="s">
        <v>9</v>
      </c>
      <c r="C11" s="22"/>
      <c r="D11" s="23">
        <f t="shared" si="3"/>
        <v>478499536</v>
      </c>
      <c r="E11" s="24">
        <f t="shared" si="4"/>
        <v>5.4488678767484706E-2</v>
      </c>
      <c r="F11" s="56">
        <f t="shared" si="0"/>
        <v>7</v>
      </c>
      <c r="G11" s="23">
        <f t="shared" si="5"/>
        <v>543037418</v>
      </c>
      <c r="H11" s="24">
        <f t="shared" si="6"/>
        <v>6.2051320790765023E-2</v>
      </c>
      <c r="I11" s="56">
        <f t="shared" si="1"/>
        <v>8</v>
      </c>
      <c r="R11" s="50" t="str">
        <f t="shared" si="2"/>
        <v>Ⅵ．神経系の疾患</v>
      </c>
      <c r="S11" s="51">
        <v>478499536</v>
      </c>
      <c r="T11" s="51">
        <v>543037418</v>
      </c>
    </row>
    <row r="12" spans="2:20" ht="18.75" customHeight="1">
      <c r="B12" s="21" t="s">
        <v>10</v>
      </c>
      <c r="C12" s="22"/>
      <c r="D12" s="23">
        <f t="shared" si="3"/>
        <v>74014290</v>
      </c>
      <c r="E12" s="24">
        <f t="shared" si="4"/>
        <v>8.4283067560037422E-3</v>
      </c>
      <c r="F12" s="56">
        <f t="shared" si="0"/>
        <v>17</v>
      </c>
      <c r="G12" s="23">
        <f t="shared" si="5"/>
        <v>608655276</v>
      </c>
      <c r="H12" s="24">
        <f t="shared" si="6"/>
        <v>6.9549284322185739E-2</v>
      </c>
      <c r="I12" s="56">
        <f t="shared" si="1"/>
        <v>7</v>
      </c>
      <c r="R12" s="50" t="str">
        <f t="shared" si="2"/>
        <v>Ⅶ．眼及び付属器の疾患</v>
      </c>
      <c r="S12" s="51">
        <v>74014290</v>
      </c>
      <c r="T12" s="51">
        <v>608655276</v>
      </c>
    </row>
    <row r="13" spans="2:20" ht="18.75" customHeight="1">
      <c r="B13" s="21" t="s">
        <v>11</v>
      </c>
      <c r="C13" s="22"/>
      <c r="D13" s="23">
        <f t="shared" si="3"/>
        <v>12937260</v>
      </c>
      <c r="E13" s="24">
        <f t="shared" si="4"/>
        <v>1.4732181564151594E-3</v>
      </c>
      <c r="F13" s="56">
        <f t="shared" si="0"/>
        <v>18</v>
      </c>
      <c r="G13" s="23">
        <f t="shared" si="5"/>
        <v>44957029</v>
      </c>
      <c r="H13" s="24">
        <f t="shared" si="6"/>
        <v>5.1371101434463697E-3</v>
      </c>
      <c r="I13" s="56">
        <f t="shared" si="1"/>
        <v>17</v>
      </c>
      <c r="R13" s="50" t="str">
        <f t="shared" si="2"/>
        <v>Ⅷ．耳及び乳様突起の疾患</v>
      </c>
      <c r="S13" s="51">
        <v>12937260</v>
      </c>
      <c r="T13" s="51">
        <v>44957029</v>
      </c>
    </row>
    <row r="14" spans="2:20" ht="18.75" customHeight="1">
      <c r="B14" s="21" t="s">
        <v>12</v>
      </c>
      <c r="C14" s="22"/>
      <c r="D14" s="23">
        <f t="shared" si="3"/>
        <v>1993510574</v>
      </c>
      <c r="E14" s="24">
        <f t="shared" si="4"/>
        <v>0.22700911728004278</v>
      </c>
      <c r="F14" s="56">
        <f t="shared" si="0"/>
        <v>1</v>
      </c>
      <c r="G14" s="23">
        <f t="shared" si="5"/>
        <v>1439982038</v>
      </c>
      <c r="H14" s="24">
        <f t="shared" si="6"/>
        <v>0.16454259763896709</v>
      </c>
      <c r="I14" s="56">
        <f t="shared" si="1"/>
        <v>1</v>
      </c>
      <c r="R14" s="50" t="str">
        <f t="shared" si="2"/>
        <v>Ⅸ．循環器系の疾患</v>
      </c>
      <c r="S14" s="51">
        <v>1993510574</v>
      </c>
      <c r="T14" s="51">
        <v>1439982038</v>
      </c>
    </row>
    <row r="15" spans="2:20" ht="18.75" customHeight="1">
      <c r="B15" s="21" t="s">
        <v>2</v>
      </c>
      <c r="C15" s="22"/>
      <c r="D15" s="23">
        <f t="shared" si="3"/>
        <v>755773743</v>
      </c>
      <c r="E15" s="24">
        <f t="shared" si="4"/>
        <v>8.6063014914243396E-2</v>
      </c>
      <c r="F15" s="56">
        <f t="shared" si="0"/>
        <v>5</v>
      </c>
      <c r="G15" s="23">
        <f t="shared" si="5"/>
        <v>462299338</v>
      </c>
      <c r="H15" s="24">
        <f t="shared" si="6"/>
        <v>5.2825613065942183E-2</v>
      </c>
      <c r="I15" s="56">
        <f t="shared" si="1"/>
        <v>9</v>
      </c>
      <c r="R15" s="50" t="str">
        <f t="shared" si="2"/>
        <v>Ⅹ．呼吸器系の疾患</v>
      </c>
      <c r="S15" s="51">
        <v>755773743</v>
      </c>
      <c r="T15" s="51">
        <v>462299338</v>
      </c>
    </row>
    <row r="16" spans="2:20" ht="18.75" customHeight="1">
      <c r="B16" s="21" t="s">
        <v>129</v>
      </c>
      <c r="C16" s="22"/>
      <c r="D16" s="23">
        <f t="shared" si="3"/>
        <v>580299700</v>
      </c>
      <c r="E16" s="24">
        <f t="shared" si="4"/>
        <v>6.6081075452009932E-2</v>
      </c>
      <c r="F16" s="56">
        <f t="shared" si="0"/>
        <v>6</v>
      </c>
      <c r="G16" s="23">
        <f t="shared" si="5"/>
        <v>749144490</v>
      </c>
      <c r="H16" s="24">
        <f t="shared" si="6"/>
        <v>8.5602581934094382E-2</v>
      </c>
      <c r="I16" s="56">
        <f t="shared" si="1"/>
        <v>6</v>
      </c>
      <c r="R16" s="50" t="str">
        <f t="shared" si="2"/>
        <v>ⅩⅠ．消化器系の疾患※</v>
      </c>
      <c r="S16" s="51">
        <v>580299700</v>
      </c>
      <c r="T16" s="51">
        <v>749144490</v>
      </c>
    </row>
    <row r="17" spans="2:20" ht="18.75" customHeight="1">
      <c r="B17" s="21" t="s">
        <v>14</v>
      </c>
      <c r="C17" s="22"/>
      <c r="D17" s="23">
        <f t="shared" si="3"/>
        <v>98565797</v>
      </c>
      <c r="E17" s="24">
        <f t="shared" si="4"/>
        <v>1.1224086223970984E-2</v>
      </c>
      <c r="F17" s="56">
        <f t="shared" si="0"/>
        <v>15</v>
      </c>
      <c r="G17" s="23">
        <f t="shared" si="5"/>
        <v>195174856</v>
      </c>
      <c r="H17" s="24">
        <f t="shared" si="6"/>
        <v>2.2302068326251819E-2</v>
      </c>
      <c r="I17" s="56">
        <f t="shared" si="1"/>
        <v>10</v>
      </c>
      <c r="R17" s="50" t="str">
        <f t="shared" si="2"/>
        <v>ⅩⅡ．皮膚及び皮下組織の疾患</v>
      </c>
      <c r="S17" s="51">
        <v>98565797</v>
      </c>
      <c r="T17" s="51">
        <v>195174856</v>
      </c>
    </row>
    <row r="18" spans="2:20" ht="18.75" customHeight="1">
      <c r="B18" s="21" t="s">
        <v>15</v>
      </c>
      <c r="C18" s="22"/>
      <c r="D18" s="23">
        <f t="shared" si="3"/>
        <v>1113097492</v>
      </c>
      <c r="E18" s="24">
        <f t="shared" si="4"/>
        <v>0.126752916388368</v>
      </c>
      <c r="F18" s="56">
        <f t="shared" si="0"/>
        <v>2</v>
      </c>
      <c r="G18" s="23">
        <f t="shared" si="5"/>
        <v>1196639974</v>
      </c>
      <c r="H18" s="24">
        <f t="shared" si="6"/>
        <v>0.1367366012662625</v>
      </c>
      <c r="I18" s="56">
        <f t="shared" si="1"/>
        <v>2</v>
      </c>
      <c r="R18" s="50" t="str">
        <f t="shared" si="2"/>
        <v>ⅩⅢ．筋骨格系及び結合組織の疾患</v>
      </c>
      <c r="S18" s="51">
        <v>1113097492</v>
      </c>
      <c r="T18" s="51">
        <v>1196639974</v>
      </c>
    </row>
    <row r="19" spans="2:20" ht="18.75" customHeight="1">
      <c r="B19" s="21" t="s">
        <v>16</v>
      </c>
      <c r="C19" s="22"/>
      <c r="D19" s="23">
        <f t="shared" si="3"/>
        <v>471148677</v>
      </c>
      <c r="E19" s="24">
        <f t="shared" si="4"/>
        <v>5.3651606702453329E-2</v>
      </c>
      <c r="F19" s="56">
        <f t="shared" si="0"/>
        <v>8</v>
      </c>
      <c r="G19" s="23">
        <f t="shared" si="5"/>
        <v>973954095</v>
      </c>
      <c r="H19" s="24">
        <f t="shared" si="6"/>
        <v>0.11129092762503565</v>
      </c>
      <c r="I19" s="56">
        <f t="shared" si="1"/>
        <v>4</v>
      </c>
      <c r="R19" s="50" t="str">
        <f t="shared" si="2"/>
        <v>ⅩⅣ．腎尿路生殖器系の疾患</v>
      </c>
      <c r="S19" s="51">
        <v>471148677</v>
      </c>
      <c r="T19" s="51">
        <v>973954095</v>
      </c>
    </row>
    <row r="20" spans="2:20" ht="18.75" customHeight="1">
      <c r="B20" s="21" t="s">
        <v>130</v>
      </c>
      <c r="C20" s="22"/>
      <c r="D20" s="23">
        <f t="shared" si="3"/>
        <v>29906</v>
      </c>
      <c r="E20" s="24">
        <f t="shared" si="4"/>
        <v>3.4055172568033538E-6</v>
      </c>
      <c r="F20" s="56">
        <f t="shared" si="0"/>
        <v>21</v>
      </c>
      <c r="G20" s="23">
        <f t="shared" si="5"/>
        <v>19145</v>
      </c>
      <c r="H20" s="24">
        <f t="shared" si="6"/>
        <v>2.1876439765688418E-6</v>
      </c>
      <c r="I20" s="56">
        <f t="shared" si="1"/>
        <v>21</v>
      </c>
      <c r="R20" s="50" t="str">
        <f t="shared" si="2"/>
        <v>ⅩⅤ．妊娠，分娩及び産じょく※</v>
      </c>
      <c r="S20" s="51">
        <v>29906</v>
      </c>
      <c r="T20" s="51">
        <v>19145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3093</v>
      </c>
      <c r="H21" s="24">
        <f t="shared" si="6"/>
        <v>3.5342819637124197E-7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3093</v>
      </c>
    </row>
    <row r="22" spans="2:20" ht="18.75" customHeight="1">
      <c r="B22" s="21" t="s">
        <v>17</v>
      </c>
      <c r="C22" s="22"/>
      <c r="D22" s="23">
        <f t="shared" si="3"/>
        <v>2042869</v>
      </c>
      <c r="E22" s="24">
        <f t="shared" si="4"/>
        <v>2.3262976101413128E-4</v>
      </c>
      <c r="F22" s="56">
        <f t="shared" si="0"/>
        <v>19</v>
      </c>
      <c r="G22" s="23">
        <f t="shared" si="5"/>
        <v>1928532</v>
      </c>
      <c r="H22" s="24">
        <f t="shared" si="6"/>
        <v>2.2036779385846235E-4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2042869</v>
      </c>
      <c r="T22" s="51">
        <v>1928532</v>
      </c>
    </row>
    <row r="23" spans="2:20" ht="18.75" customHeight="1">
      <c r="B23" s="21" t="s">
        <v>18</v>
      </c>
      <c r="C23" s="22"/>
      <c r="D23" s="23">
        <f t="shared" si="3"/>
        <v>320869719</v>
      </c>
      <c r="E23" s="24">
        <f t="shared" si="4"/>
        <v>3.653873353976269E-2</v>
      </c>
      <c r="F23" s="56">
        <f t="shared" si="0"/>
        <v>9</v>
      </c>
      <c r="G23" s="23">
        <f t="shared" si="5"/>
        <v>155631004</v>
      </c>
      <c r="H23" s="24">
        <f t="shared" si="6"/>
        <v>1.7783506318514563E-2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320869719</v>
      </c>
      <c r="T23" s="51">
        <v>155631004</v>
      </c>
    </row>
    <row r="24" spans="2:20" ht="18.75" customHeight="1">
      <c r="B24" s="21" t="s">
        <v>19</v>
      </c>
      <c r="C24" s="22"/>
      <c r="D24" s="23">
        <f t="shared" si="3"/>
        <v>848045077</v>
      </c>
      <c r="E24" s="24">
        <f t="shared" si="4"/>
        <v>9.6570325161192697E-2</v>
      </c>
      <c r="F24" s="56">
        <f t="shared" si="0"/>
        <v>4</v>
      </c>
      <c r="G24" s="23">
        <f t="shared" si="5"/>
        <v>150134796</v>
      </c>
      <c r="H24" s="24">
        <f t="shared" si="6"/>
        <v>1.7155470469720126E-2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848045077</v>
      </c>
      <c r="T24" s="51">
        <v>150134796</v>
      </c>
    </row>
    <row r="25" spans="2:20" ht="18.75" customHeight="1">
      <c r="B25" s="21" t="s">
        <v>20</v>
      </c>
      <c r="C25" s="22"/>
      <c r="D25" s="23">
        <f t="shared" si="3"/>
        <v>87243980</v>
      </c>
      <c r="E25" s="24">
        <f t="shared" si="4"/>
        <v>9.9348251000537235E-3</v>
      </c>
      <c r="F25" s="56">
        <f t="shared" si="0"/>
        <v>16</v>
      </c>
      <c r="G25" s="23">
        <f t="shared" si="5"/>
        <v>28482418</v>
      </c>
      <c r="H25" s="24">
        <f t="shared" si="6"/>
        <v>3.2546038221893947E-3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87243980</v>
      </c>
      <c r="T25" s="51">
        <v>28482418</v>
      </c>
    </row>
    <row r="26" spans="2:20" ht="18.75" customHeight="1">
      <c r="B26" s="21" t="s">
        <v>21</v>
      </c>
      <c r="C26" s="22"/>
      <c r="D26" s="23">
        <f t="shared" si="3"/>
        <v>257563743</v>
      </c>
      <c r="E26" s="24">
        <f t="shared" si="4"/>
        <v>2.9329825838071425E-2</v>
      </c>
      <c r="F26" s="56">
        <f t="shared" si="0"/>
        <v>11</v>
      </c>
      <c r="G26" s="23">
        <f t="shared" si="5"/>
        <v>64882851</v>
      </c>
      <c r="H26" s="24">
        <f t="shared" si="6"/>
        <v>7.4139763997264898E-3</v>
      </c>
      <c r="I26" s="59">
        <f t="shared" si="1"/>
        <v>16</v>
      </c>
      <c r="R26" s="50" t="str">
        <f t="shared" si="2"/>
        <v>ⅩⅩⅡ．特殊目的用コード</v>
      </c>
      <c r="S26" s="51">
        <v>257563743</v>
      </c>
      <c r="T26" s="51">
        <v>64882851</v>
      </c>
    </row>
    <row r="27" spans="2:20" ht="18.75" customHeight="1" thickBot="1">
      <c r="B27" s="25" t="s">
        <v>22</v>
      </c>
      <c r="C27" s="26"/>
      <c r="D27" s="23">
        <f t="shared" si="3"/>
        <v>326276</v>
      </c>
      <c r="E27" s="24">
        <f t="shared" si="4"/>
        <v>3.7154368637757341E-5</v>
      </c>
      <c r="F27" s="56">
        <f t="shared" si="0"/>
        <v>20</v>
      </c>
      <c r="G27" s="23">
        <f t="shared" si="5"/>
        <v>677557</v>
      </c>
      <c r="H27" s="24">
        <f t="shared" si="6"/>
        <v>7.7422485757746396E-5</v>
      </c>
      <c r="I27" s="59">
        <f t="shared" si="1"/>
        <v>20</v>
      </c>
      <c r="R27" s="50" t="str">
        <f t="shared" si="2"/>
        <v>分類外</v>
      </c>
      <c r="S27" s="51">
        <v>326276</v>
      </c>
      <c r="T27" s="51">
        <v>677557</v>
      </c>
    </row>
    <row r="28" spans="2:20" ht="18.75" customHeight="1" thickTop="1">
      <c r="B28" s="27" t="s">
        <v>23</v>
      </c>
      <c r="C28" s="28"/>
      <c r="D28" s="29">
        <f>S28</f>
        <v>8781632200</v>
      </c>
      <c r="E28" s="30"/>
      <c r="F28" s="31"/>
      <c r="G28" s="29">
        <f>T28</f>
        <v>8751424000</v>
      </c>
      <c r="H28" s="30"/>
      <c r="I28" s="32"/>
      <c r="R28" s="52" t="s">
        <v>122</v>
      </c>
      <c r="S28" s="53">
        <f>SUM(S6:S27)</f>
        <v>8781632200</v>
      </c>
      <c r="T28" s="53">
        <f>SUM(T6:T27)</f>
        <v>8751424000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1" priority="5" stopIfTrue="1" operator="equal">
      <formula>0</formula>
    </cfRule>
    <cfRule type="expression" dxfId="370" priority="6" stopIfTrue="1">
      <formula>$F6&lt;=5</formula>
    </cfRule>
  </conditionalFormatting>
  <conditionalFormatting sqref="G6:I27">
    <cfRule type="cellIs" dxfId="369" priority="7" stopIfTrue="1" operator="equal">
      <formula>0</formula>
    </cfRule>
    <cfRule type="expression" dxfId="368" priority="8" stopIfTrue="1">
      <formula>$I6&lt;=5</formula>
    </cfRule>
  </conditionalFormatting>
  <conditionalFormatting sqref="F6:F27">
    <cfRule type="cellIs" dxfId="367" priority="1" operator="equal">
      <formula>0</formula>
    </cfRule>
    <cfRule type="expression" dxfId="3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B753-B331-4A83-9D36-1A554220B03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137818035</v>
      </c>
      <c r="E6" s="20">
        <f>IFERROR(S6/$S$28,"-")</f>
        <v>2.2220362115032904E-2</v>
      </c>
      <c r="F6" s="56">
        <f t="shared" ref="F6:F27" si="0">_xlfn.IFS(D6&gt;0,RANK(D6,$D$6:$D$27),D6=0,"-")</f>
        <v>12</v>
      </c>
      <c r="G6" s="19">
        <f>T6</f>
        <v>104152980</v>
      </c>
      <c r="H6" s="20">
        <f>IFERROR(T6/$T$28,"-")</f>
        <v>1.5788522713927836E-2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137818035</v>
      </c>
      <c r="T6" s="51">
        <v>104152980</v>
      </c>
    </row>
    <row r="7" spans="2:20" ht="18.75" customHeight="1">
      <c r="B7" s="21" t="s">
        <v>5</v>
      </c>
      <c r="C7" s="22"/>
      <c r="D7" s="23">
        <f>S7</f>
        <v>728571798</v>
      </c>
      <c r="E7" s="24">
        <f>IFERROR(S7/$S$28,"-")</f>
        <v>0.11746742128750134</v>
      </c>
      <c r="F7" s="56">
        <f t="shared" si="0"/>
        <v>3</v>
      </c>
      <c r="G7" s="23">
        <f>T7</f>
        <v>717218144</v>
      </c>
      <c r="H7" s="24">
        <f>IFERROR(T7/$T$28,"-")</f>
        <v>0.10872290891134526</v>
      </c>
      <c r="I7" s="56">
        <f t="shared" si="1"/>
        <v>4</v>
      </c>
      <c r="R7" s="50" t="str">
        <f t="shared" ref="R7:R27" si="2">B7</f>
        <v>Ⅱ．新生物＜腫瘍＞</v>
      </c>
      <c r="S7" s="51">
        <v>728571798</v>
      </c>
      <c r="T7" s="51">
        <v>717218144</v>
      </c>
    </row>
    <row r="8" spans="2:20" ht="18.75" customHeight="1">
      <c r="B8" s="21" t="s">
        <v>6</v>
      </c>
      <c r="C8" s="22"/>
      <c r="D8" s="23">
        <f t="shared" ref="D8:D27" si="3">S8</f>
        <v>86738723</v>
      </c>
      <c r="E8" s="24">
        <f t="shared" ref="E8:E27" si="4">IFERROR(S8/$S$28,"-")</f>
        <v>1.3984859343376455E-2</v>
      </c>
      <c r="F8" s="56">
        <f t="shared" si="0"/>
        <v>15</v>
      </c>
      <c r="G8" s="23">
        <f t="shared" ref="G8:G27" si="5">T8</f>
        <v>35324810</v>
      </c>
      <c r="H8" s="24">
        <f t="shared" ref="H8:H27" si="6">IFERROR(T8/$T$28,"-")</f>
        <v>5.3548786126924562E-3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86738723</v>
      </c>
      <c r="T8" s="51">
        <v>35324810</v>
      </c>
    </row>
    <row r="9" spans="2:20" ht="18.75" customHeight="1">
      <c r="B9" s="21" t="s">
        <v>1</v>
      </c>
      <c r="C9" s="22"/>
      <c r="D9" s="23">
        <f t="shared" si="3"/>
        <v>130630027</v>
      </c>
      <c r="E9" s="24">
        <f t="shared" si="4"/>
        <v>2.1061441654109534E-2</v>
      </c>
      <c r="F9" s="56">
        <f t="shared" si="0"/>
        <v>13</v>
      </c>
      <c r="G9" s="23">
        <f t="shared" si="5"/>
        <v>932916448</v>
      </c>
      <c r="H9" s="24">
        <f t="shared" si="6"/>
        <v>0.14142055781260293</v>
      </c>
      <c r="I9" s="56">
        <f t="shared" si="1"/>
        <v>2</v>
      </c>
      <c r="R9" s="50" t="str">
        <f t="shared" si="2"/>
        <v>Ⅳ．内分泌，栄養及び代謝疾患</v>
      </c>
      <c r="S9" s="51">
        <v>130630027</v>
      </c>
      <c r="T9" s="51">
        <v>932916448</v>
      </c>
    </row>
    <row r="10" spans="2:20" ht="18.75" customHeight="1">
      <c r="B10" s="21" t="s">
        <v>8</v>
      </c>
      <c r="C10" s="22"/>
      <c r="D10" s="23">
        <f t="shared" si="3"/>
        <v>181707723</v>
      </c>
      <c r="E10" s="24">
        <f t="shared" si="4"/>
        <v>2.9296683878551114E-2</v>
      </c>
      <c r="F10" s="56">
        <f t="shared" si="0"/>
        <v>10</v>
      </c>
      <c r="G10" s="23">
        <f t="shared" si="5"/>
        <v>97298898</v>
      </c>
      <c r="H10" s="24">
        <f t="shared" si="6"/>
        <v>1.4749514234860563E-2</v>
      </c>
      <c r="I10" s="56">
        <f t="shared" si="1"/>
        <v>13</v>
      </c>
      <c r="R10" s="50" t="str">
        <f t="shared" si="2"/>
        <v>Ⅴ．精神及び行動の障害</v>
      </c>
      <c r="S10" s="51">
        <v>181707723</v>
      </c>
      <c r="T10" s="51">
        <v>97298898</v>
      </c>
    </row>
    <row r="11" spans="2:20" ht="18.75" customHeight="1">
      <c r="B11" s="21" t="s">
        <v>9</v>
      </c>
      <c r="C11" s="22"/>
      <c r="D11" s="23">
        <f t="shared" si="3"/>
        <v>282681396</v>
      </c>
      <c r="E11" s="24">
        <f t="shared" si="4"/>
        <v>4.5576640113197189E-2</v>
      </c>
      <c r="F11" s="56">
        <f t="shared" si="0"/>
        <v>8</v>
      </c>
      <c r="G11" s="23">
        <f t="shared" si="5"/>
        <v>399091350</v>
      </c>
      <c r="H11" s="24">
        <f t="shared" si="6"/>
        <v>6.0498152279532695E-2</v>
      </c>
      <c r="I11" s="56">
        <f t="shared" si="1"/>
        <v>7</v>
      </c>
      <c r="R11" s="50" t="str">
        <f t="shared" si="2"/>
        <v>Ⅵ．神経系の疾患</v>
      </c>
      <c r="S11" s="51">
        <v>282681396</v>
      </c>
      <c r="T11" s="51">
        <v>399091350</v>
      </c>
    </row>
    <row r="12" spans="2:20" ht="18.75" customHeight="1">
      <c r="B12" s="21" t="s">
        <v>10</v>
      </c>
      <c r="C12" s="22"/>
      <c r="D12" s="23">
        <f t="shared" si="3"/>
        <v>92214697</v>
      </c>
      <c r="E12" s="24">
        <f t="shared" si="4"/>
        <v>1.4867749055252736E-2</v>
      </c>
      <c r="F12" s="56">
        <f t="shared" si="0"/>
        <v>14</v>
      </c>
      <c r="G12" s="23">
        <f t="shared" si="5"/>
        <v>380620242</v>
      </c>
      <c r="H12" s="24">
        <f t="shared" si="6"/>
        <v>5.7698121899130581E-2</v>
      </c>
      <c r="I12" s="56">
        <f t="shared" si="1"/>
        <v>8</v>
      </c>
      <c r="R12" s="50" t="str">
        <f t="shared" si="2"/>
        <v>Ⅶ．眼及び付属器の疾患</v>
      </c>
      <c r="S12" s="51">
        <v>92214697</v>
      </c>
      <c r="T12" s="51">
        <v>380620242</v>
      </c>
    </row>
    <row r="13" spans="2:20" ht="18.75" customHeight="1">
      <c r="B13" s="21" t="s">
        <v>11</v>
      </c>
      <c r="C13" s="22"/>
      <c r="D13" s="23">
        <f t="shared" si="3"/>
        <v>6668996</v>
      </c>
      <c r="E13" s="24">
        <f t="shared" si="4"/>
        <v>1.0752403055500391E-3</v>
      </c>
      <c r="F13" s="56">
        <f t="shared" si="0"/>
        <v>18</v>
      </c>
      <c r="G13" s="23">
        <f t="shared" si="5"/>
        <v>29531838</v>
      </c>
      <c r="H13" s="24">
        <f t="shared" si="6"/>
        <v>4.4767235181080479E-3</v>
      </c>
      <c r="I13" s="56">
        <f t="shared" si="1"/>
        <v>17</v>
      </c>
      <c r="R13" s="50" t="str">
        <f t="shared" si="2"/>
        <v>Ⅷ．耳及び乳様突起の疾患</v>
      </c>
      <c r="S13" s="51">
        <v>6668996</v>
      </c>
      <c r="T13" s="51">
        <v>29531838</v>
      </c>
    </row>
    <row r="14" spans="2:20" ht="18.75" customHeight="1">
      <c r="B14" s="21" t="s">
        <v>12</v>
      </c>
      <c r="C14" s="22"/>
      <c r="D14" s="23">
        <f t="shared" si="3"/>
        <v>1377431332</v>
      </c>
      <c r="E14" s="24">
        <f t="shared" si="4"/>
        <v>0.2220828571937781</v>
      </c>
      <c r="F14" s="56">
        <f t="shared" si="0"/>
        <v>1</v>
      </c>
      <c r="G14" s="23">
        <f t="shared" si="5"/>
        <v>1074044169</v>
      </c>
      <c r="H14" s="24">
        <f t="shared" si="6"/>
        <v>0.16281407174348969</v>
      </c>
      <c r="I14" s="56">
        <f t="shared" si="1"/>
        <v>1</v>
      </c>
      <c r="R14" s="50" t="str">
        <f t="shared" si="2"/>
        <v>Ⅸ．循環器系の疾患</v>
      </c>
      <c r="S14" s="51">
        <v>1377431332</v>
      </c>
      <c r="T14" s="51">
        <v>1074044169</v>
      </c>
    </row>
    <row r="15" spans="2:20" ht="18.75" customHeight="1">
      <c r="B15" s="21" t="s">
        <v>2</v>
      </c>
      <c r="C15" s="22"/>
      <c r="D15" s="23">
        <f t="shared" si="3"/>
        <v>519818870</v>
      </c>
      <c r="E15" s="24">
        <f t="shared" si="4"/>
        <v>8.3810246791192561E-2</v>
      </c>
      <c r="F15" s="56">
        <f t="shared" si="0"/>
        <v>5</v>
      </c>
      <c r="G15" s="23">
        <f t="shared" si="5"/>
        <v>291139742</v>
      </c>
      <c r="H15" s="24">
        <f t="shared" si="6"/>
        <v>4.4133796550939679E-2</v>
      </c>
      <c r="I15" s="56">
        <f t="shared" si="1"/>
        <v>9</v>
      </c>
      <c r="R15" s="50" t="str">
        <f t="shared" si="2"/>
        <v>Ⅹ．呼吸器系の疾患</v>
      </c>
      <c r="S15" s="51">
        <v>519818870</v>
      </c>
      <c r="T15" s="51">
        <v>291139742</v>
      </c>
    </row>
    <row r="16" spans="2:20" ht="18.75" customHeight="1">
      <c r="B16" s="21" t="s">
        <v>129</v>
      </c>
      <c r="C16" s="22"/>
      <c r="D16" s="23">
        <f t="shared" si="3"/>
        <v>377807637</v>
      </c>
      <c r="E16" s="24">
        <f t="shared" si="4"/>
        <v>6.0913816569543339E-2</v>
      </c>
      <c r="F16" s="56">
        <f t="shared" si="0"/>
        <v>6</v>
      </c>
      <c r="G16" s="23">
        <f t="shared" si="5"/>
        <v>546165498</v>
      </c>
      <c r="H16" s="24">
        <f t="shared" si="6"/>
        <v>8.2793083507900656E-2</v>
      </c>
      <c r="I16" s="56">
        <f t="shared" si="1"/>
        <v>6</v>
      </c>
      <c r="R16" s="50" t="str">
        <f t="shared" si="2"/>
        <v>ⅩⅠ．消化器系の疾患※</v>
      </c>
      <c r="S16" s="51">
        <v>377807637</v>
      </c>
      <c r="T16" s="51">
        <v>546165498</v>
      </c>
    </row>
    <row r="17" spans="2:20" ht="18.75" customHeight="1">
      <c r="B17" s="21" t="s">
        <v>14</v>
      </c>
      <c r="C17" s="22"/>
      <c r="D17" s="23">
        <f t="shared" si="3"/>
        <v>81258222</v>
      </c>
      <c r="E17" s="24">
        <f t="shared" si="4"/>
        <v>1.3101239744593176E-2</v>
      </c>
      <c r="F17" s="56">
        <f t="shared" si="0"/>
        <v>16</v>
      </c>
      <c r="G17" s="23">
        <f t="shared" si="5"/>
        <v>142438171</v>
      </c>
      <c r="H17" s="24">
        <f t="shared" si="6"/>
        <v>2.1592164700077108E-2</v>
      </c>
      <c r="I17" s="56">
        <f t="shared" si="1"/>
        <v>10</v>
      </c>
      <c r="R17" s="50" t="str">
        <f t="shared" si="2"/>
        <v>ⅩⅡ．皮膚及び皮下組織の疾患</v>
      </c>
      <c r="S17" s="51">
        <v>81258222</v>
      </c>
      <c r="T17" s="51">
        <v>142438171</v>
      </c>
    </row>
    <row r="18" spans="2:20" ht="18.75" customHeight="1">
      <c r="B18" s="21" t="s">
        <v>15</v>
      </c>
      <c r="C18" s="22"/>
      <c r="D18" s="23">
        <f t="shared" si="3"/>
        <v>846663100</v>
      </c>
      <c r="E18" s="24">
        <f t="shared" si="4"/>
        <v>0.13650724791886865</v>
      </c>
      <c r="F18" s="56">
        <f t="shared" si="0"/>
        <v>2</v>
      </c>
      <c r="G18" s="23">
        <f t="shared" si="5"/>
        <v>883478158</v>
      </c>
      <c r="H18" s="24">
        <f t="shared" si="6"/>
        <v>0.13392622049644787</v>
      </c>
      <c r="I18" s="56">
        <f t="shared" si="1"/>
        <v>3</v>
      </c>
      <c r="R18" s="50" t="str">
        <f t="shared" si="2"/>
        <v>ⅩⅢ．筋骨格系及び結合組織の疾患</v>
      </c>
      <c r="S18" s="51">
        <v>846663100</v>
      </c>
      <c r="T18" s="51">
        <v>883478158</v>
      </c>
    </row>
    <row r="19" spans="2:20" ht="18.75" customHeight="1">
      <c r="B19" s="21" t="s">
        <v>16</v>
      </c>
      <c r="C19" s="22"/>
      <c r="D19" s="23">
        <f t="shared" si="3"/>
        <v>291524914</v>
      </c>
      <c r="E19" s="24">
        <f t="shared" si="4"/>
        <v>4.7002477974916891E-2</v>
      </c>
      <c r="F19" s="56">
        <f t="shared" si="0"/>
        <v>7</v>
      </c>
      <c r="G19" s="23">
        <f t="shared" si="5"/>
        <v>662521244</v>
      </c>
      <c r="H19" s="24">
        <f t="shared" si="6"/>
        <v>0.10043142029497117</v>
      </c>
      <c r="I19" s="56">
        <f t="shared" si="1"/>
        <v>5</v>
      </c>
      <c r="R19" s="50" t="str">
        <f t="shared" si="2"/>
        <v>ⅩⅣ．腎尿路生殖器系の疾患</v>
      </c>
      <c r="S19" s="51">
        <v>291524914</v>
      </c>
      <c r="T19" s="51">
        <v>662521244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4728</v>
      </c>
      <c r="H20" s="24">
        <f t="shared" si="6"/>
        <v>7.1671627054214682E-7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4728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756</v>
      </c>
      <c r="H21" s="24">
        <f t="shared" si="6"/>
        <v>1.14601840213592E-7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756</v>
      </c>
    </row>
    <row r="22" spans="2:20" ht="18.75" customHeight="1">
      <c r="B22" s="21" t="s">
        <v>17</v>
      </c>
      <c r="C22" s="22"/>
      <c r="D22" s="23">
        <f t="shared" si="3"/>
        <v>2665186</v>
      </c>
      <c r="E22" s="24">
        <f t="shared" si="4"/>
        <v>4.2970717166237413E-4</v>
      </c>
      <c r="F22" s="56">
        <f t="shared" si="0"/>
        <v>19</v>
      </c>
      <c r="G22" s="23">
        <f t="shared" si="5"/>
        <v>1596523</v>
      </c>
      <c r="H22" s="24">
        <f t="shared" si="6"/>
        <v>2.4201649966048219E-4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2665186</v>
      </c>
      <c r="T22" s="51">
        <v>1596523</v>
      </c>
    </row>
    <row r="23" spans="2:20" ht="18.75" customHeight="1">
      <c r="B23" s="21" t="s">
        <v>18</v>
      </c>
      <c r="C23" s="22"/>
      <c r="D23" s="23">
        <f t="shared" si="3"/>
        <v>165377445</v>
      </c>
      <c r="E23" s="24">
        <f t="shared" si="4"/>
        <v>2.6663757856937503E-2</v>
      </c>
      <c r="F23" s="56">
        <f t="shared" si="0"/>
        <v>11</v>
      </c>
      <c r="G23" s="23">
        <f t="shared" si="5"/>
        <v>131224134</v>
      </c>
      <c r="H23" s="24">
        <f t="shared" si="6"/>
        <v>1.9892231794755272E-2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165377445</v>
      </c>
      <c r="T23" s="51">
        <v>131224134</v>
      </c>
    </row>
    <row r="24" spans="2:20" ht="18.75" customHeight="1">
      <c r="B24" s="21" t="s">
        <v>19</v>
      </c>
      <c r="C24" s="22"/>
      <c r="D24" s="23">
        <f t="shared" si="3"/>
        <v>653846177</v>
      </c>
      <c r="E24" s="24">
        <f t="shared" si="4"/>
        <v>0.10541943092186665</v>
      </c>
      <c r="F24" s="56">
        <f t="shared" si="0"/>
        <v>4</v>
      </c>
      <c r="G24" s="23">
        <f t="shared" si="5"/>
        <v>87581255</v>
      </c>
      <c r="H24" s="24">
        <f t="shared" si="6"/>
        <v>1.3276419300550074E-2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653846177</v>
      </c>
      <c r="T24" s="51">
        <v>87581255</v>
      </c>
    </row>
    <row r="25" spans="2:20" ht="18.75" customHeight="1">
      <c r="B25" s="21" t="s">
        <v>20</v>
      </c>
      <c r="C25" s="22"/>
      <c r="D25" s="23">
        <f t="shared" si="3"/>
        <v>55229504</v>
      </c>
      <c r="E25" s="24">
        <f t="shared" si="4"/>
        <v>8.904637033271141E-3</v>
      </c>
      <c r="F25" s="56">
        <f t="shared" si="0"/>
        <v>17</v>
      </c>
      <c r="G25" s="23">
        <f t="shared" si="5"/>
        <v>23121872</v>
      </c>
      <c r="H25" s="24">
        <f t="shared" si="6"/>
        <v>3.5050384661152473E-3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55229504</v>
      </c>
      <c r="T25" s="51">
        <v>23121872</v>
      </c>
    </row>
    <row r="26" spans="2:20" ht="18.75" customHeight="1">
      <c r="B26" s="21" t="s">
        <v>21</v>
      </c>
      <c r="C26" s="22"/>
      <c r="D26" s="23">
        <f t="shared" si="3"/>
        <v>183672066</v>
      </c>
      <c r="E26" s="24">
        <f t="shared" si="4"/>
        <v>2.9613394335046377E-2</v>
      </c>
      <c r="F26" s="56">
        <f t="shared" si="0"/>
        <v>9</v>
      </c>
      <c r="G26" s="23">
        <f t="shared" si="5"/>
        <v>56750822</v>
      </c>
      <c r="H26" s="24">
        <f t="shared" si="6"/>
        <v>8.6028421095687858E-3</v>
      </c>
      <c r="I26" s="59">
        <f t="shared" si="1"/>
        <v>15</v>
      </c>
      <c r="R26" s="50" t="str">
        <f t="shared" si="2"/>
        <v>ⅩⅩⅡ．特殊目的用コード</v>
      </c>
      <c r="S26" s="51">
        <v>183672066</v>
      </c>
      <c r="T26" s="51">
        <v>56750822</v>
      </c>
    </row>
    <row r="27" spans="2:20" ht="18.75" customHeight="1" thickBot="1">
      <c r="B27" s="25" t="s">
        <v>22</v>
      </c>
      <c r="C27" s="26"/>
      <c r="D27" s="23">
        <f t="shared" si="3"/>
        <v>4892</v>
      </c>
      <c r="E27" s="24">
        <f t="shared" si="4"/>
        <v>7.887357519408905E-7</v>
      </c>
      <c r="F27" s="56">
        <f t="shared" si="0"/>
        <v>20</v>
      </c>
      <c r="G27" s="23">
        <f t="shared" si="5"/>
        <v>530928</v>
      </c>
      <c r="H27" s="24">
        <f t="shared" si="6"/>
        <v>8.048323521285975E-5</v>
      </c>
      <c r="I27" s="59">
        <f t="shared" si="1"/>
        <v>20</v>
      </c>
      <c r="R27" s="50" t="str">
        <f t="shared" si="2"/>
        <v>分類外</v>
      </c>
      <c r="S27" s="51">
        <v>4892</v>
      </c>
      <c r="T27" s="51">
        <v>530928</v>
      </c>
    </row>
    <row r="28" spans="2:20" ht="18.75" customHeight="1" thickTop="1">
      <c r="B28" s="27" t="s">
        <v>23</v>
      </c>
      <c r="C28" s="28"/>
      <c r="D28" s="29">
        <f>S28</f>
        <v>6202330740</v>
      </c>
      <c r="E28" s="30"/>
      <c r="F28" s="31"/>
      <c r="G28" s="29">
        <f>T28</f>
        <v>6596752710</v>
      </c>
      <c r="H28" s="30"/>
      <c r="I28" s="32"/>
      <c r="R28" s="52" t="s">
        <v>122</v>
      </c>
      <c r="S28" s="53">
        <f>SUM(S6:S27)</f>
        <v>6202330740</v>
      </c>
      <c r="T28" s="53">
        <f>SUM(T6:T27)</f>
        <v>6596752710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65" priority="5" stopIfTrue="1" operator="equal">
      <formula>0</formula>
    </cfRule>
    <cfRule type="expression" dxfId="364" priority="6" stopIfTrue="1">
      <formula>$F6&lt;=5</formula>
    </cfRule>
  </conditionalFormatting>
  <conditionalFormatting sqref="G6:I27">
    <cfRule type="cellIs" dxfId="363" priority="7" stopIfTrue="1" operator="equal">
      <formula>0</formula>
    </cfRule>
    <cfRule type="expression" dxfId="362" priority="8" stopIfTrue="1">
      <formula>$I6&lt;=5</formula>
    </cfRule>
  </conditionalFormatting>
  <conditionalFormatting sqref="F6:F27">
    <cfRule type="cellIs" dxfId="361" priority="1" operator="equal">
      <formula>0</formula>
    </cfRule>
    <cfRule type="expression" dxfId="3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835E-CFA8-49DF-B2EA-A30C7400756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190043878</v>
      </c>
      <c r="E6" s="20">
        <f>IFERROR(S6/$S$28,"-")</f>
        <v>1.8280224599546011E-2</v>
      </c>
      <c r="F6" s="56">
        <f t="shared" ref="F6:F27" si="0">_xlfn.IFS(D6&gt;0,RANK(D6,$D$6:$D$27),D6=0,"-")</f>
        <v>13</v>
      </c>
      <c r="G6" s="19">
        <f>T6</f>
        <v>152529379</v>
      </c>
      <c r="H6" s="20">
        <f>IFERROR(T6/$T$28,"-")</f>
        <v>1.4698526472937404E-2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190043878</v>
      </c>
      <c r="T6" s="51">
        <v>152529379</v>
      </c>
    </row>
    <row r="7" spans="2:20" ht="18.75" customHeight="1">
      <c r="B7" s="21" t="s">
        <v>5</v>
      </c>
      <c r="C7" s="22"/>
      <c r="D7" s="23">
        <f>S7</f>
        <v>1231139389</v>
      </c>
      <c r="E7" s="24">
        <f>IFERROR(S7/$S$28,"-")</f>
        <v>0.11842267575842588</v>
      </c>
      <c r="F7" s="56">
        <f t="shared" si="0"/>
        <v>3</v>
      </c>
      <c r="G7" s="23">
        <f>T7</f>
        <v>1112299796</v>
      </c>
      <c r="H7" s="24">
        <f>IFERROR(T7/$T$28,"-")</f>
        <v>0.10718700950948522</v>
      </c>
      <c r="I7" s="56">
        <f t="shared" si="1"/>
        <v>5</v>
      </c>
      <c r="R7" s="50" t="str">
        <f t="shared" ref="R7:R27" si="2">B7</f>
        <v>Ⅱ．新生物＜腫瘍＞</v>
      </c>
      <c r="S7" s="51">
        <v>1231139389</v>
      </c>
      <c r="T7" s="51">
        <v>1112299796</v>
      </c>
    </row>
    <row r="8" spans="2:20" ht="18.75" customHeight="1">
      <c r="B8" s="21" t="s">
        <v>6</v>
      </c>
      <c r="C8" s="22"/>
      <c r="D8" s="23">
        <f t="shared" ref="D8:D27" si="3">S8</f>
        <v>177844588</v>
      </c>
      <c r="E8" s="24">
        <f t="shared" ref="E8:E27" si="4">IFERROR(S8/$S$28,"-")</f>
        <v>1.7106781058497056E-2</v>
      </c>
      <c r="F8" s="56">
        <f t="shared" si="0"/>
        <v>14</v>
      </c>
      <c r="G8" s="23">
        <f t="shared" ref="G8:G27" si="5">T8</f>
        <v>74244387</v>
      </c>
      <c r="H8" s="24">
        <f t="shared" ref="H8:H27" si="6">IFERROR(T8/$T$28,"-")</f>
        <v>7.1545763507403362E-3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177844588</v>
      </c>
      <c r="T8" s="51">
        <v>74244387</v>
      </c>
    </row>
    <row r="9" spans="2:20" ht="18.75" customHeight="1">
      <c r="B9" s="21" t="s">
        <v>1</v>
      </c>
      <c r="C9" s="22"/>
      <c r="D9" s="23">
        <f t="shared" si="3"/>
        <v>244660811</v>
      </c>
      <c r="E9" s="24">
        <f t="shared" si="4"/>
        <v>2.3533799787999892E-2</v>
      </c>
      <c r="F9" s="56">
        <f t="shared" si="0"/>
        <v>10</v>
      </c>
      <c r="G9" s="23">
        <f t="shared" si="5"/>
        <v>1327280557</v>
      </c>
      <c r="H9" s="24">
        <f t="shared" si="6"/>
        <v>0.12790367686529167</v>
      </c>
      <c r="I9" s="56">
        <f t="shared" si="1"/>
        <v>3</v>
      </c>
      <c r="R9" s="50" t="str">
        <f t="shared" si="2"/>
        <v>Ⅳ．内分泌，栄養及び代謝疾患</v>
      </c>
      <c r="S9" s="51">
        <v>244660811</v>
      </c>
      <c r="T9" s="51">
        <v>1327280557</v>
      </c>
    </row>
    <row r="10" spans="2:20" ht="18.75" customHeight="1">
      <c r="B10" s="21" t="s">
        <v>8</v>
      </c>
      <c r="C10" s="22"/>
      <c r="D10" s="23">
        <f t="shared" si="3"/>
        <v>308977129</v>
      </c>
      <c r="E10" s="24">
        <f t="shared" si="4"/>
        <v>2.9720353918703455E-2</v>
      </c>
      <c r="F10" s="56">
        <f t="shared" si="0"/>
        <v>9</v>
      </c>
      <c r="G10" s="23">
        <f t="shared" si="5"/>
        <v>139030326</v>
      </c>
      <c r="H10" s="24">
        <f t="shared" si="6"/>
        <v>1.339768732194286E-2</v>
      </c>
      <c r="I10" s="56">
        <f t="shared" si="1"/>
        <v>14</v>
      </c>
      <c r="R10" s="50" t="str">
        <f t="shared" si="2"/>
        <v>Ⅴ．精神及び行動の障害</v>
      </c>
      <c r="S10" s="51">
        <v>308977129</v>
      </c>
      <c r="T10" s="51">
        <v>139030326</v>
      </c>
    </row>
    <row r="11" spans="2:20" ht="18.75" customHeight="1">
      <c r="B11" s="21" t="s">
        <v>9</v>
      </c>
      <c r="C11" s="22"/>
      <c r="D11" s="23">
        <f t="shared" si="3"/>
        <v>504338567</v>
      </c>
      <c r="E11" s="24">
        <f t="shared" si="4"/>
        <v>4.8512071927795455E-2</v>
      </c>
      <c r="F11" s="56">
        <f t="shared" si="0"/>
        <v>7</v>
      </c>
      <c r="G11" s="23">
        <f t="shared" si="5"/>
        <v>593492884</v>
      </c>
      <c r="H11" s="24">
        <f t="shared" si="6"/>
        <v>5.7192069646949575E-2</v>
      </c>
      <c r="I11" s="56">
        <f t="shared" si="1"/>
        <v>8</v>
      </c>
      <c r="R11" s="50" t="str">
        <f t="shared" si="2"/>
        <v>Ⅵ．神経系の疾患</v>
      </c>
      <c r="S11" s="51">
        <v>504338567</v>
      </c>
      <c r="T11" s="51">
        <v>593492884</v>
      </c>
    </row>
    <row r="12" spans="2:20" ht="18.75" customHeight="1">
      <c r="B12" s="21" t="s">
        <v>10</v>
      </c>
      <c r="C12" s="22"/>
      <c r="D12" s="23">
        <f t="shared" si="3"/>
        <v>168361204</v>
      </c>
      <c r="E12" s="24">
        <f t="shared" si="4"/>
        <v>1.61945791432965E-2</v>
      </c>
      <c r="F12" s="56">
        <f t="shared" si="0"/>
        <v>15</v>
      </c>
      <c r="G12" s="23">
        <f t="shared" si="5"/>
        <v>641670960</v>
      </c>
      <c r="H12" s="24">
        <f t="shared" si="6"/>
        <v>6.1834760321650285E-2</v>
      </c>
      <c r="I12" s="56">
        <f t="shared" si="1"/>
        <v>7</v>
      </c>
      <c r="R12" s="50" t="str">
        <f t="shared" si="2"/>
        <v>Ⅶ．眼及び付属器の疾患</v>
      </c>
      <c r="S12" s="51">
        <v>168361204</v>
      </c>
      <c r="T12" s="51">
        <v>641670960</v>
      </c>
    </row>
    <row r="13" spans="2:20" ht="18.75" customHeight="1">
      <c r="B13" s="21" t="s">
        <v>11</v>
      </c>
      <c r="C13" s="22"/>
      <c r="D13" s="23">
        <f t="shared" si="3"/>
        <v>20943029</v>
      </c>
      <c r="E13" s="24">
        <f t="shared" si="4"/>
        <v>2.014499377426962E-3</v>
      </c>
      <c r="F13" s="56">
        <f t="shared" si="0"/>
        <v>18</v>
      </c>
      <c r="G13" s="23">
        <f t="shared" si="5"/>
        <v>52947008</v>
      </c>
      <c r="H13" s="24">
        <f t="shared" si="6"/>
        <v>5.1022498344455236E-3</v>
      </c>
      <c r="I13" s="56">
        <f t="shared" si="1"/>
        <v>17</v>
      </c>
      <c r="R13" s="50" t="str">
        <f t="shared" si="2"/>
        <v>Ⅷ．耳及び乳様突起の疾患</v>
      </c>
      <c r="S13" s="51">
        <v>20943029</v>
      </c>
      <c r="T13" s="51">
        <v>52947008</v>
      </c>
    </row>
    <row r="14" spans="2:20" ht="18.75" customHeight="1">
      <c r="B14" s="21" t="s">
        <v>12</v>
      </c>
      <c r="C14" s="22"/>
      <c r="D14" s="23">
        <f t="shared" si="3"/>
        <v>2219892206</v>
      </c>
      <c r="E14" s="24">
        <f t="shared" si="4"/>
        <v>0.21353030962913555</v>
      </c>
      <c r="F14" s="56">
        <f t="shared" si="0"/>
        <v>1</v>
      </c>
      <c r="G14" s="23">
        <f t="shared" si="5"/>
        <v>1693709459</v>
      </c>
      <c r="H14" s="24">
        <f t="shared" si="6"/>
        <v>0.16321467696119046</v>
      </c>
      <c r="I14" s="56">
        <f t="shared" si="1"/>
        <v>1</v>
      </c>
      <c r="R14" s="50" t="str">
        <f t="shared" si="2"/>
        <v>Ⅸ．循環器系の疾患</v>
      </c>
      <c r="S14" s="51">
        <v>2219892206</v>
      </c>
      <c r="T14" s="51">
        <v>1693709459</v>
      </c>
    </row>
    <row r="15" spans="2:20" ht="18.75" customHeight="1">
      <c r="B15" s="21" t="s">
        <v>2</v>
      </c>
      <c r="C15" s="22"/>
      <c r="D15" s="23">
        <f t="shared" si="3"/>
        <v>864303366</v>
      </c>
      <c r="E15" s="24">
        <f t="shared" si="4"/>
        <v>8.3136904060774952E-2</v>
      </c>
      <c r="F15" s="56">
        <f t="shared" si="0"/>
        <v>5</v>
      </c>
      <c r="G15" s="23">
        <f t="shared" si="5"/>
        <v>509555859</v>
      </c>
      <c r="H15" s="24">
        <f t="shared" si="6"/>
        <v>4.9103460146860359E-2</v>
      </c>
      <c r="I15" s="56">
        <f t="shared" si="1"/>
        <v>9</v>
      </c>
      <c r="R15" s="50" t="str">
        <f t="shared" si="2"/>
        <v>Ⅹ．呼吸器系の疾患</v>
      </c>
      <c r="S15" s="51">
        <v>864303366</v>
      </c>
      <c r="T15" s="51">
        <v>509555859</v>
      </c>
    </row>
    <row r="16" spans="2:20" ht="18.75" customHeight="1">
      <c r="B16" s="21" t="s">
        <v>129</v>
      </c>
      <c r="C16" s="22"/>
      <c r="D16" s="23">
        <f t="shared" si="3"/>
        <v>615497100</v>
      </c>
      <c r="E16" s="24">
        <f t="shared" si="4"/>
        <v>5.9204355050938455E-2</v>
      </c>
      <c r="F16" s="56">
        <f t="shared" si="0"/>
        <v>6</v>
      </c>
      <c r="G16" s="23">
        <f t="shared" si="5"/>
        <v>856445614</v>
      </c>
      <c r="H16" s="24">
        <f t="shared" si="6"/>
        <v>8.2531566131991724E-2</v>
      </c>
      <c r="I16" s="56">
        <f t="shared" si="1"/>
        <v>6</v>
      </c>
      <c r="R16" s="50" t="str">
        <f t="shared" si="2"/>
        <v>ⅩⅠ．消化器系の疾患※</v>
      </c>
      <c r="S16" s="51">
        <v>615497100</v>
      </c>
      <c r="T16" s="51">
        <v>856445614</v>
      </c>
    </row>
    <row r="17" spans="2:20" ht="18.75" customHeight="1">
      <c r="B17" s="21" t="s">
        <v>14</v>
      </c>
      <c r="C17" s="22"/>
      <c r="D17" s="23">
        <f t="shared" si="3"/>
        <v>161121864</v>
      </c>
      <c r="E17" s="24">
        <f t="shared" si="4"/>
        <v>1.5498230686586531E-2</v>
      </c>
      <c r="F17" s="56">
        <f t="shared" si="0"/>
        <v>16</v>
      </c>
      <c r="G17" s="23">
        <f t="shared" si="5"/>
        <v>224114337</v>
      </c>
      <c r="H17" s="24">
        <f t="shared" si="6"/>
        <v>2.1596826375063879E-2</v>
      </c>
      <c r="I17" s="56">
        <f t="shared" si="1"/>
        <v>10</v>
      </c>
      <c r="R17" s="50" t="str">
        <f t="shared" si="2"/>
        <v>ⅩⅡ．皮膚及び皮下組織の疾患</v>
      </c>
      <c r="S17" s="51">
        <v>161121864</v>
      </c>
      <c r="T17" s="51">
        <v>224114337</v>
      </c>
    </row>
    <row r="18" spans="2:20" ht="18.75" customHeight="1">
      <c r="B18" s="21" t="s">
        <v>15</v>
      </c>
      <c r="C18" s="22"/>
      <c r="D18" s="23">
        <f t="shared" si="3"/>
        <v>1522116934</v>
      </c>
      <c r="E18" s="24">
        <f t="shared" si="4"/>
        <v>0.14641165878699</v>
      </c>
      <c r="F18" s="56">
        <f t="shared" si="0"/>
        <v>2</v>
      </c>
      <c r="G18" s="23">
        <f t="shared" si="5"/>
        <v>1374835711</v>
      </c>
      <c r="H18" s="24">
        <f t="shared" si="6"/>
        <v>0.13248633952724095</v>
      </c>
      <c r="I18" s="56">
        <f t="shared" si="1"/>
        <v>2</v>
      </c>
      <c r="R18" s="50" t="str">
        <f t="shared" si="2"/>
        <v>ⅩⅢ．筋骨格系及び結合組織の疾患</v>
      </c>
      <c r="S18" s="51">
        <v>1522116934</v>
      </c>
      <c r="T18" s="51">
        <v>1374835711</v>
      </c>
    </row>
    <row r="19" spans="2:20" ht="18.75" customHeight="1">
      <c r="B19" s="21" t="s">
        <v>16</v>
      </c>
      <c r="C19" s="22"/>
      <c r="D19" s="23">
        <f t="shared" si="3"/>
        <v>474086645</v>
      </c>
      <c r="E19" s="24">
        <f t="shared" si="4"/>
        <v>4.5602154836291216E-2</v>
      </c>
      <c r="F19" s="56">
        <f t="shared" si="0"/>
        <v>8</v>
      </c>
      <c r="G19" s="23">
        <f t="shared" si="5"/>
        <v>1151671600</v>
      </c>
      <c r="H19" s="24">
        <f t="shared" si="6"/>
        <v>0.11098108188541289</v>
      </c>
      <c r="I19" s="56">
        <f t="shared" si="1"/>
        <v>4</v>
      </c>
      <c r="R19" s="50" t="str">
        <f t="shared" si="2"/>
        <v>ⅩⅣ．腎尿路生殖器系の疾患</v>
      </c>
      <c r="S19" s="51">
        <v>474086645</v>
      </c>
      <c r="T19" s="51">
        <v>1151671600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21165</v>
      </c>
      <c r="H20" s="24">
        <f t="shared" si="6"/>
        <v>2.0395697854360249E-6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21165</v>
      </c>
    </row>
    <row r="21" spans="2:20" ht="18.75" customHeight="1">
      <c r="B21" s="21" t="s">
        <v>131</v>
      </c>
      <c r="C21" s="22"/>
      <c r="D21" s="23">
        <f t="shared" si="3"/>
        <v>1842</v>
      </c>
      <c r="E21" s="24">
        <f t="shared" si="4"/>
        <v>1.7718104927517715E-7</v>
      </c>
      <c r="F21" s="56">
        <f t="shared" si="0"/>
        <v>21</v>
      </c>
      <c r="G21" s="23">
        <f t="shared" si="5"/>
        <v>5548</v>
      </c>
      <c r="H21" s="24">
        <f t="shared" si="6"/>
        <v>5.3463421543109229E-7</v>
      </c>
      <c r="I21" s="56">
        <f t="shared" si="1"/>
        <v>22</v>
      </c>
      <c r="R21" s="50" t="str">
        <f t="shared" si="2"/>
        <v>ⅩⅥ．周産期に発生した病態※</v>
      </c>
      <c r="S21" s="51">
        <v>1842</v>
      </c>
      <c r="T21" s="51">
        <v>5548</v>
      </c>
    </row>
    <row r="22" spans="2:20" ht="18.75" customHeight="1">
      <c r="B22" s="21" t="s">
        <v>17</v>
      </c>
      <c r="C22" s="22"/>
      <c r="D22" s="23">
        <f t="shared" si="3"/>
        <v>2898097</v>
      </c>
      <c r="E22" s="24">
        <f t="shared" si="4"/>
        <v>2.7876648608102228E-4</v>
      </c>
      <c r="F22" s="56">
        <f t="shared" si="0"/>
        <v>19</v>
      </c>
      <c r="G22" s="23">
        <f t="shared" si="5"/>
        <v>2972382</v>
      </c>
      <c r="H22" s="24">
        <f t="shared" si="6"/>
        <v>2.8643423189104197E-4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2898097</v>
      </c>
      <c r="T22" s="51">
        <v>2972382</v>
      </c>
    </row>
    <row r="23" spans="2:20" ht="18.75" customHeight="1">
      <c r="B23" s="21" t="s">
        <v>18</v>
      </c>
      <c r="C23" s="22"/>
      <c r="D23" s="23">
        <f t="shared" si="3"/>
        <v>225267863</v>
      </c>
      <c r="E23" s="24">
        <f t="shared" si="4"/>
        <v>2.166840191873879E-2</v>
      </c>
      <c r="F23" s="56">
        <f t="shared" si="0"/>
        <v>12</v>
      </c>
      <c r="G23" s="23">
        <f t="shared" si="5"/>
        <v>186902191</v>
      </c>
      <c r="H23" s="24">
        <f t="shared" si="6"/>
        <v>1.801086990764909E-2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225267863</v>
      </c>
      <c r="T23" s="51">
        <v>186902191</v>
      </c>
    </row>
    <row r="24" spans="2:20" ht="18.75" customHeight="1">
      <c r="B24" s="21" t="s">
        <v>19</v>
      </c>
      <c r="C24" s="22"/>
      <c r="D24" s="23">
        <f t="shared" si="3"/>
        <v>1155071563</v>
      </c>
      <c r="E24" s="24">
        <f t="shared" si="4"/>
        <v>0.1111057500109983</v>
      </c>
      <c r="F24" s="56">
        <f t="shared" si="0"/>
        <v>4</v>
      </c>
      <c r="G24" s="23">
        <f t="shared" si="5"/>
        <v>166375315</v>
      </c>
      <c r="H24" s="24">
        <f t="shared" si="6"/>
        <v>1.6032793078970049E-2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1155071563</v>
      </c>
      <c r="T24" s="51">
        <v>166375315</v>
      </c>
    </row>
    <row r="25" spans="2:20" ht="18.75" customHeight="1">
      <c r="B25" s="21" t="s">
        <v>20</v>
      </c>
      <c r="C25" s="22"/>
      <c r="D25" s="23">
        <f t="shared" si="3"/>
        <v>70424565</v>
      </c>
      <c r="E25" s="24">
        <f t="shared" si="4"/>
        <v>6.7741033232616267E-3</v>
      </c>
      <c r="F25" s="56">
        <f t="shared" si="0"/>
        <v>17</v>
      </c>
      <c r="G25" s="23">
        <f t="shared" si="5"/>
        <v>35428833</v>
      </c>
      <c r="H25" s="24">
        <f t="shared" si="6"/>
        <v>3.4141071259182029E-3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70424565</v>
      </c>
      <c r="T25" s="51">
        <v>35428833</v>
      </c>
    </row>
    <row r="26" spans="2:20" ht="18.75" customHeight="1">
      <c r="B26" s="21" t="s">
        <v>21</v>
      </c>
      <c r="C26" s="22"/>
      <c r="D26" s="23">
        <f t="shared" si="3"/>
        <v>237854157</v>
      </c>
      <c r="E26" s="24">
        <f t="shared" si="4"/>
        <v>2.2879071179002564E-2</v>
      </c>
      <c r="F26" s="56">
        <f t="shared" si="0"/>
        <v>11</v>
      </c>
      <c r="G26" s="23">
        <f t="shared" si="5"/>
        <v>80331748</v>
      </c>
      <c r="H26" s="24">
        <f t="shared" si="6"/>
        <v>7.7411862051528866E-3</v>
      </c>
      <c r="I26" s="59">
        <f t="shared" si="1"/>
        <v>15</v>
      </c>
      <c r="R26" s="50" t="str">
        <f t="shared" si="2"/>
        <v>ⅩⅩⅡ．特殊目的用コード</v>
      </c>
      <c r="S26" s="51">
        <v>237854157</v>
      </c>
      <c r="T26" s="51">
        <v>80331748</v>
      </c>
    </row>
    <row r="27" spans="2:20" ht="18.75" customHeight="1" thickBot="1">
      <c r="B27" s="25" t="s">
        <v>22</v>
      </c>
      <c r="C27" s="26"/>
      <c r="D27" s="23">
        <f t="shared" si="3"/>
        <v>1300883</v>
      </c>
      <c r="E27" s="24">
        <f t="shared" si="4"/>
        <v>1.2513127846049959E-4</v>
      </c>
      <c r="F27" s="56">
        <f t="shared" si="0"/>
        <v>20</v>
      </c>
      <c r="G27" s="23">
        <f t="shared" si="5"/>
        <v>1323381</v>
      </c>
      <c r="H27" s="24">
        <f t="shared" si="6"/>
        <v>1.2752789521474663E-4</v>
      </c>
      <c r="I27" s="59">
        <f t="shared" si="1"/>
        <v>20</v>
      </c>
      <c r="R27" s="50" t="str">
        <f t="shared" si="2"/>
        <v>分類外</v>
      </c>
      <c r="S27" s="51">
        <v>1300883</v>
      </c>
      <c r="T27" s="51">
        <v>1323381</v>
      </c>
    </row>
    <row r="28" spans="2:20" ht="18.75" customHeight="1" thickTop="1">
      <c r="B28" s="27" t="s">
        <v>23</v>
      </c>
      <c r="C28" s="28"/>
      <c r="D28" s="29">
        <f>S28</f>
        <v>10396145680</v>
      </c>
      <c r="E28" s="30"/>
      <c r="F28" s="31"/>
      <c r="G28" s="29">
        <f>T28</f>
        <v>10377188440</v>
      </c>
      <c r="H28" s="30"/>
      <c r="I28" s="32"/>
      <c r="R28" s="52" t="s">
        <v>122</v>
      </c>
      <c r="S28" s="53">
        <f>SUM(S6:S27)</f>
        <v>10396145680</v>
      </c>
      <c r="T28" s="53">
        <f>SUM(T6:T27)</f>
        <v>10377188440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9" priority="5" stopIfTrue="1" operator="equal">
      <formula>0</formula>
    </cfRule>
    <cfRule type="expression" dxfId="358" priority="6" stopIfTrue="1">
      <formula>$F6&lt;=5</formula>
    </cfRule>
  </conditionalFormatting>
  <conditionalFormatting sqref="G6:I27">
    <cfRule type="cellIs" dxfId="357" priority="7" stopIfTrue="1" operator="equal">
      <formula>0</formula>
    </cfRule>
    <cfRule type="expression" dxfId="356" priority="8" stopIfTrue="1">
      <formula>$I6&lt;=5</formula>
    </cfRule>
  </conditionalFormatting>
  <conditionalFormatting sqref="F6:F27">
    <cfRule type="cellIs" dxfId="355" priority="1" operator="equal">
      <formula>0</formula>
    </cfRule>
    <cfRule type="expression" dxfId="3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627B0-16CB-43AA-B1BC-91E24F1385C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113866030</v>
      </c>
      <c r="E6" s="20">
        <f>IFERROR(S6/$S$28,"-")</f>
        <v>1.7541186051913592E-2</v>
      </c>
      <c r="F6" s="56">
        <f t="shared" ref="F6:F27" si="0">_xlfn.IFS(D6&gt;0,RANK(D6,$D$6:$D$27),D6=0,"-")</f>
        <v>14</v>
      </c>
      <c r="G6" s="19">
        <f>T6</f>
        <v>120982481</v>
      </c>
      <c r="H6" s="20">
        <f>IFERROR(T6/$T$28,"-")</f>
        <v>1.675428406518803E-2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113866030</v>
      </c>
      <c r="T6" s="51">
        <v>120982481</v>
      </c>
    </row>
    <row r="7" spans="2:20" ht="18.75" customHeight="1">
      <c r="B7" s="21" t="s">
        <v>5</v>
      </c>
      <c r="C7" s="22"/>
      <c r="D7" s="23">
        <f>S7</f>
        <v>744787936</v>
      </c>
      <c r="E7" s="24">
        <f>IFERROR(S7/$S$28,"-")</f>
        <v>0.1147353934671887</v>
      </c>
      <c r="F7" s="56">
        <f t="shared" si="0"/>
        <v>3</v>
      </c>
      <c r="G7" s="23">
        <f>T7</f>
        <v>800416721</v>
      </c>
      <c r="H7" s="24">
        <f>IFERROR(T7/$T$28,"-")</f>
        <v>0.11084587622368525</v>
      </c>
      <c r="I7" s="56">
        <f t="shared" si="1"/>
        <v>3</v>
      </c>
      <c r="R7" s="50" t="str">
        <f t="shared" ref="R7:R27" si="2">B7</f>
        <v>Ⅱ．新生物＜腫瘍＞</v>
      </c>
      <c r="S7" s="51">
        <v>744787936</v>
      </c>
      <c r="T7" s="51">
        <v>800416721</v>
      </c>
    </row>
    <row r="8" spans="2:20" ht="18.75" customHeight="1">
      <c r="B8" s="21" t="s">
        <v>6</v>
      </c>
      <c r="C8" s="22"/>
      <c r="D8" s="23">
        <f t="shared" ref="D8:D27" si="3">S8</f>
        <v>123746751</v>
      </c>
      <c r="E8" s="24">
        <f t="shared" ref="E8:E27" si="4">IFERROR(S8/$S$28,"-")</f>
        <v>1.9063321893376138E-2</v>
      </c>
      <c r="F8" s="56">
        <f t="shared" si="0"/>
        <v>13</v>
      </c>
      <c r="G8" s="23">
        <f t="shared" ref="G8:G27" si="5">T8</f>
        <v>119807388</v>
      </c>
      <c r="H8" s="24">
        <f t="shared" ref="H8:H27" si="6">IFERROR(T8/$T$28,"-")</f>
        <v>1.6591551066473826E-2</v>
      </c>
      <c r="I8" s="56">
        <f t="shared" si="1"/>
        <v>13</v>
      </c>
      <c r="R8" s="50" t="str">
        <f t="shared" si="2"/>
        <v>Ⅲ．血液及び造血器の疾患並びに免疫機構の障害</v>
      </c>
      <c r="S8" s="51">
        <v>123746751</v>
      </c>
      <c r="T8" s="51">
        <v>119807388</v>
      </c>
    </row>
    <row r="9" spans="2:20" ht="18.75" customHeight="1">
      <c r="B9" s="21" t="s">
        <v>1</v>
      </c>
      <c r="C9" s="22"/>
      <c r="D9" s="23">
        <f t="shared" si="3"/>
        <v>131397009</v>
      </c>
      <c r="E9" s="24">
        <f t="shared" si="4"/>
        <v>2.0241852478161963E-2</v>
      </c>
      <c r="F9" s="56">
        <f t="shared" si="0"/>
        <v>11</v>
      </c>
      <c r="G9" s="23">
        <f t="shared" si="5"/>
        <v>779235718</v>
      </c>
      <c r="H9" s="24">
        <f t="shared" si="6"/>
        <v>0.10791262061415943</v>
      </c>
      <c r="I9" s="56">
        <f t="shared" si="1"/>
        <v>4</v>
      </c>
      <c r="R9" s="50" t="str">
        <f t="shared" si="2"/>
        <v>Ⅳ．内分泌，栄養及び代謝疾患</v>
      </c>
      <c r="S9" s="51">
        <v>131397009</v>
      </c>
      <c r="T9" s="51">
        <v>779235718</v>
      </c>
    </row>
    <row r="10" spans="2:20" ht="18.75" customHeight="1">
      <c r="B10" s="21" t="s">
        <v>8</v>
      </c>
      <c r="C10" s="22"/>
      <c r="D10" s="23">
        <f t="shared" si="3"/>
        <v>217899008</v>
      </c>
      <c r="E10" s="24">
        <f t="shared" si="4"/>
        <v>3.3567579723780723E-2</v>
      </c>
      <c r="F10" s="56">
        <f t="shared" si="0"/>
        <v>9</v>
      </c>
      <c r="G10" s="23">
        <f t="shared" si="5"/>
        <v>77833174</v>
      </c>
      <c r="H10" s="24">
        <f t="shared" si="6"/>
        <v>1.0778743303265595E-2</v>
      </c>
      <c r="I10" s="56">
        <f t="shared" si="1"/>
        <v>15</v>
      </c>
      <c r="R10" s="50" t="str">
        <f t="shared" si="2"/>
        <v>Ⅴ．精神及び行動の障害</v>
      </c>
      <c r="S10" s="51">
        <v>217899008</v>
      </c>
      <c r="T10" s="51">
        <v>77833174</v>
      </c>
    </row>
    <row r="11" spans="2:20" ht="18.75" customHeight="1">
      <c r="B11" s="21" t="s">
        <v>9</v>
      </c>
      <c r="C11" s="22"/>
      <c r="D11" s="23">
        <f t="shared" si="3"/>
        <v>303433514</v>
      </c>
      <c r="E11" s="24">
        <f t="shared" si="4"/>
        <v>4.6744263618042424E-2</v>
      </c>
      <c r="F11" s="56">
        <f t="shared" si="0"/>
        <v>8</v>
      </c>
      <c r="G11" s="23">
        <f t="shared" si="5"/>
        <v>414460403</v>
      </c>
      <c r="H11" s="24">
        <f t="shared" si="6"/>
        <v>5.739663518418265E-2</v>
      </c>
      <c r="I11" s="56">
        <f t="shared" si="1"/>
        <v>8</v>
      </c>
      <c r="R11" s="50" t="str">
        <f t="shared" si="2"/>
        <v>Ⅵ．神経系の疾患</v>
      </c>
      <c r="S11" s="51">
        <v>303433514</v>
      </c>
      <c r="T11" s="51">
        <v>414460403</v>
      </c>
    </row>
    <row r="12" spans="2:20" ht="18.75" customHeight="1">
      <c r="B12" s="21" t="s">
        <v>10</v>
      </c>
      <c r="C12" s="22"/>
      <c r="D12" s="23">
        <f t="shared" si="3"/>
        <v>55205945</v>
      </c>
      <c r="E12" s="24">
        <f t="shared" si="4"/>
        <v>8.5045360097011271E-3</v>
      </c>
      <c r="F12" s="56">
        <f t="shared" si="0"/>
        <v>16</v>
      </c>
      <c r="G12" s="23">
        <f t="shared" si="5"/>
        <v>490048145</v>
      </c>
      <c r="H12" s="24">
        <f t="shared" si="6"/>
        <v>6.7864419369515594E-2</v>
      </c>
      <c r="I12" s="56">
        <f t="shared" si="1"/>
        <v>7</v>
      </c>
      <c r="R12" s="50" t="str">
        <f t="shared" si="2"/>
        <v>Ⅶ．眼及び付属器の疾患</v>
      </c>
      <c r="S12" s="51">
        <v>55205945</v>
      </c>
      <c r="T12" s="51">
        <v>490048145</v>
      </c>
    </row>
    <row r="13" spans="2:20" ht="18.75" customHeight="1">
      <c r="B13" s="21" t="s">
        <v>11</v>
      </c>
      <c r="C13" s="22"/>
      <c r="D13" s="23">
        <f t="shared" si="3"/>
        <v>4881750</v>
      </c>
      <c r="E13" s="24">
        <f t="shared" si="4"/>
        <v>7.5203890931236619E-4</v>
      </c>
      <c r="F13" s="56">
        <f t="shared" si="0"/>
        <v>19</v>
      </c>
      <c r="G13" s="23">
        <f t="shared" si="5"/>
        <v>36063444</v>
      </c>
      <c r="H13" s="24">
        <f t="shared" si="6"/>
        <v>4.9942535493630756E-3</v>
      </c>
      <c r="I13" s="56">
        <f t="shared" si="1"/>
        <v>17</v>
      </c>
      <c r="R13" s="50" t="str">
        <f t="shared" si="2"/>
        <v>Ⅷ．耳及び乳様突起の疾患</v>
      </c>
      <c r="S13" s="51">
        <v>4881750</v>
      </c>
      <c r="T13" s="51">
        <v>36063444</v>
      </c>
    </row>
    <row r="14" spans="2:20" ht="18.75" customHeight="1">
      <c r="B14" s="21" t="s">
        <v>12</v>
      </c>
      <c r="C14" s="22"/>
      <c r="D14" s="23">
        <f t="shared" si="3"/>
        <v>1410823700</v>
      </c>
      <c r="E14" s="24">
        <f t="shared" si="4"/>
        <v>0.21733892898653903</v>
      </c>
      <c r="F14" s="56">
        <f t="shared" si="0"/>
        <v>1</v>
      </c>
      <c r="G14" s="23">
        <f t="shared" si="5"/>
        <v>1199261810</v>
      </c>
      <c r="H14" s="24">
        <f t="shared" si="6"/>
        <v>0.16608002139806963</v>
      </c>
      <c r="I14" s="56">
        <f t="shared" si="1"/>
        <v>1</v>
      </c>
      <c r="R14" s="50" t="str">
        <f t="shared" si="2"/>
        <v>Ⅸ．循環器系の疾患</v>
      </c>
      <c r="S14" s="51">
        <v>1410823700</v>
      </c>
      <c r="T14" s="51">
        <v>1199261810</v>
      </c>
    </row>
    <row r="15" spans="2:20" ht="18.75" customHeight="1">
      <c r="B15" s="21" t="s">
        <v>2</v>
      </c>
      <c r="C15" s="22"/>
      <c r="D15" s="23">
        <f t="shared" si="3"/>
        <v>536864784</v>
      </c>
      <c r="E15" s="24">
        <f t="shared" si="4"/>
        <v>8.2704605235331408E-2</v>
      </c>
      <c r="F15" s="56">
        <f t="shared" si="0"/>
        <v>5</v>
      </c>
      <c r="G15" s="23">
        <f t="shared" si="5"/>
        <v>390222931</v>
      </c>
      <c r="H15" s="24">
        <f t="shared" si="6"/>
        <v>5.4040103828952454E-2</v>
      </c>
      <c r="I15" s="56">
        <f t="shared" si="1"/>
        <v>9</v>
      </c>
      <c r="R15" s="50" t="str">
        <f t="shared" si="2"/>
        <v>Ⅹ．呼吸器系の疾患</v>
      </c>
      <c r="S15" s="51">
        <v>536864784</v>
      </c>
      <c r="T15" s="51">
        <v>390222931</v>
      </c>
    </row>
    <row r="16" spans="2:20" ht="18.75" customHeight="1">
      <c r="B16" s="21" t="s">
        <v>129</v>
      </c>
      <c r="C16" s="22"/>
      <c r="D16" s="23">
        <f t="shared" si="3"/>
        <v>455422128</v>
      </c>
      <c r="E16" s="24">
        <f t="shared" si="4"/>
        <v>7.0158275294277025E-2</v>
      </c>
      <c r="F16" s="56">
        <f t="shared" si="0"/>
        <v>6</v>
      </c>
      <c r="G16" s="23">
        <f t="shared" si="5"/>
        <v>608870374</v>
      </c>
      <c r="H16" s="24">
        <f t="shared" si="6"/>
        <v>8.431954048680218E-2</v>
      </c>
      <c r="I16" s="56">
        <f t="shared" si="1"/>
        <v>6</v>
      </c>
      <c r="R16" s="50" t="str">
        <f t="shared" si="2"/>
        <v>ⅩⅠ．消化器系の疾患※</v>
      </c>
      <c r="S16" s="51">
        <v>455422128</v>
      </c>
      <c r="T16" s="51">
        <v>608870374</v>
      </c>
    </row>
    <row r="17" spans="2:20" ht="18.75" customHeight="1">
      <c r="B17" s="21" t="s">
        <v>14</v>
      </c>
      <c r="C17" s="22"/>
      <c r="D17" s="23">
        <f t="shared" si="3"/>
        <v>66584561</v>
      </c>
      <c r="E17" s="24">
        <f t="shared" si="4"/>
        <v>1.0257424208835502E-2</v>
      </c>
      <c r="F17" s="56">
        <f t="shared" si="0"/>
        <v>15</v>
      </c>
      <c r="G17" s="23">
        <f t="shared" si="5"/>
        <v>175717605</v>
      </c>
      <c r="H17" s="24">
        <f t="shared" si="6"/>
        <v>2.4334289106077302E-2</v>
      </c>
      <c r="I17" s="56">
        <f t="shared" si="1"/>
        <v>10</v>
      </c>
      <c r="R17" s="50" t="str">
        <f t="shared" si="2"/>
        <v>ⅩⅡ．皮膚及び皮下組織の疾患</v>
      </c>
      <c r="S17" s="51">
        <v>66584561</v>
      </c>
      <c r="T17" s="51">
        <v>175717605</v>
      </c>
    </row>
    <row r="18" spans="2:20" ht="18.75" customHeight="1">
      <c r="B18" s="21" t="s">
        <v>15</v>
      </c>
      <c r="C18" s="22"/>
      <c r="D18" s="23">
        <f t="shared" si="3"/>
        <v>975076518</v>
      </c>
      <c r="E18" s="24">
        <f t="shared" si="4"/>
        <v>0.15021160057209398</v>
      </c>
      <c r="F18" s="56">
        <f t="shared" si="0"/>
        <v>2</v>
      </c>
      <c r="G18" s="23">
        <f t="shared" si="5"/>
        <v>1006058371</v>
      </c>
      <c r="H18" s="24">
        <f t="shared" si="6"/>
        <v>0.1393242029306237</v>
      </c>
      <c r="I18" s="56">
        <f t="shared" si="1"/>
        <v>2</v>
      </c>
      <c r="R18" s="50" t="str">
        <f t="shared" si="2"/>
        <v>ⅩⅢ．筋骨格系及び結合組織の疾患</v>
      </c>
      <c r="S18" s="51">
        <v>975076518</v>
      </c>
      <c r="T18" s="51">
        <v>1006058371</v>
      </c>
    </row>
    <row r="19" spans="2:20" ht="18.75" customHeight="1">
      <c r="B19" s="21" t="s">
        <v>16</v>
      </c>
      <c r="C19" s="22"/>
      <c r="D19" s="23">
        <f t="shared" si="3"/>
        <v>329886001</v>
      </c>
      <c r="E19" s="24">
        <f t="shared" si="4"/>
        <v>5.0819298077422678E-2</v>
      </c>
      <c r="F19" s="56">
        <f t="shared" si="0"/>
        <v>7</v>
      </c>
      <c r="G19" s="23">
        <f t="shared" si="5"/>
        <v>675889580</v>
      </c>
      <c r="H19" s="24">
        <f t="shared" si="6"/>
        <v>9.360070918053523E-2</v>
      </c>
      <c r="I19" s="56">
        <f t="shared" si="1"/>
        <v>5</v>
      </c>
      <c r="R19" s="50" t="str">
        <f t="shared" si="2"/>
        <v>ⅩⅣ．腎尿路生殖器系の疾患</v>
      </c>
      <c r="S19" s="51">
        <v>329886001</v>
      </c>
      <c r="T19" s="51">
        <v>675889580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74249</v>
      </c>
      <c r="H20" s="24">
        <f t="shared" si="6"/>
        <v>1.0282388220788313E-5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74249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3941</v>
      </c>
      <c r="H21" s="24">
        <f t="shared" si="6"/>
        <v>5.4577020536474218E-7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3941</v>
      </c>
    </row>
    <row r="22" spans="2:20" ht="18.75" customHeight="1">
      <c r="B22" s="21" t="s">
        <v>17</v>
      </c>
      <c r="C22" s="22"/>
      <c r="D22" s="23">
        <f t="shared" si="3"/>
        <v>5879670</v>
      </c>
      <c r="E22" s="24">
        <f t="shared" si="4"/>
        <v>9.0576957318925394E-4</v>
      </c>
      <c r="F22" s="56">
        <f t="shared" si="0"/>
        <v>18</v>
      </c>
      <c r="G22" s="23">
        <f t="shared" si="5"/>
        <v>1532393</v>
      </c>
      <c r="H22" s="24">
        <f t="shared" si="6"/>
        <v>2.1221376359033072E-4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5879670</v>
      </c>
      <c r="T22" s="51">
        <v>1532393</v>
      </c>
    </row>
    <row r="23" spans="2:20" ht="18.75" customHeight="1">
      <c r="B23" s="21" t="s">
        <v>18</v>
      </c>
      <c r="C23" s="22"/>
      <c r="D23" s="23">
        <f t="shared" si="3"/>
        <v>125592453</v>
      </c>
      <c r="E23" s="24">
        <f t="shared" si="4"/>
        <v>1.9347654298557816E-2</v>
      </c>
      <c r="F23" s="56">
        <f t="shared" si="0"/>
        <v>12</v>
      </c>
      <c r="G23" s="23">
        <f t="shared" si="5"/>
        <v>139010763</v>
      </c>
      <c r="H23" s="24">
        <f t="shared" si="6"/>
        <v>1.9250934450753491E-2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125592453</v>
      </c>
      <c r="T23" s="51">
        <v>139010763</v>
      </c>
    </row>
    <row r="24" spans="2:20" ht="18.75" customHeight="1">
      <c r="B24" s="21" t="s">
        <v>19</v>
      </c>
      <c r="C24" s="22"/>
      <c r="D24" s="23">
        <f t="shared" si="3"/>
        <v>686975437</v>
      </c>
      <c r="E24" s="24">
        <f t="shared" si="4"/>
        <v>0.10582931497226736</v>
      </c>
      <c r="F24" s="56">
        <f t="shared" si="0"/>
        <v>4</v>
      </c>
      <c r="G24" s="23">
        <f t="shared" si="5"/>
        <v>111276697</v>
      </c>
      <c r="H24" s="24">
        <f t="shared" si="6"/>
        <v>1.5410176547576806E-2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686975437</v>
      </c>
      <c r="T24" s="51">
        <v>111276697</v>
      </c>
    </row>
    <row r="25" spans="2:20" ht="18.75" customHeight="1">
      <c r="B25" s="21" t="s">
        <v>20</v>
      </c>
      <c r="C25" s="22"/>
      <c r="D25" s="23">
        <f t="shared" si="3"/>
        <v>49751688</v>
      </c>
      <c r="E25" s="24">
        <f t="shared" si="4"/>
        <v>7.6643017729234675E-3</v>
      </c>
      <c r="F25" s="56">
        <f t="shared" si="0"/>
        <v>17</v>
      </c>
      <c r="G25" s="23">
        <f t="shared" si="5"/>
        <v>24094590</v>
      </c>
      <c r="H25" s="24">
        <f t="shared" si="6"/>
        <v>3.3367443117176513E-3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49751688</v>
      </c>
      <c r="T25" s="51">
        <v>24094590</v>
      </c>
    </row>
    <row r="26" spans="2:20" ht="18.75" customHeight="1">
      <c r="B26" s="21" t="s">
        <v>21</v>
      </c>
      <c r="C26" s="22"/>
      <c r="D26" s="23">
        <f t="shared" si="3"/>
        <v>153278077</v>
      </c>
      <c r="E26" s="24">
        <f t="shared" si="4"/>
        <v>2.3612654857085448E-2</v>
      </c>
      <c r="F26" s="56">
        <f t="shared" si="0"/>
        <v>10</v>
      </c>
      <c r="G26" s="23">
        <f t="shared" si="5"/>
        <v>49519475</v>
      </c>
      <c r="H26" s="24">
        <f t="shared" si="6"/>
        <v>6.857714803426597E-3</v>
      </c>
      <c r="I26" s="59">
        <f t="shared" si="1"/>
        <v>16</v>
      </c>
      <c r="R26" s="50" t="str">
        <f t="shared" si="2"/>
        <v>ⅩⅩⅡ．特殊目的用コード</v>
      </c>
      <c r="S26" s="51">
        <v>153278077</v>
      </c>
      <c r="T26" s="51">
        <v>49519475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607557</v>
      </c>
      <c r="H27" s="24">
        <f t="shared" si="6"/>
        <v>8.4137657615018183E-5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607557</v>
      </c>
    </row>
    <row r="28" spans="2:20" ht="18.75" customHeight="1" thickTop="1">
      <c r="B28" s="27" t="s">
        <v>23</v>
      </c>
      <c r="C28" s="28"/>
      <c r="D28" s="29">
        <f>S28</f>
        <v>6491352960</v>
      </c>
      <c r="E28" s="30"/>
      <c r="F28" s="31"/>
      <c r="G28" s="29">
        <f>T28</f>
        <v>7220987810</v>
      </c>
      <c r="H28" s="30"/>
      <c r="I28" s="32"/>
      <c r="R28" s="52" t="s">
        <v>122</v>
      </c>
      <c r="S28" s="53">
        <f>SUM(S6:S27)</f>
        <v>6491352960</v>
      </c>
      <c r="T28" s="53">
        <f>SUM(T6:T27)</f>
        <v>7220987810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3" priority="5" stopIfTrue="1" operator="equal">
      <formula>0</formula>
    </cfRule>
    <cfRule type="expression" dxfId="352" priority="6" stopIfTrue="1">
      <formula>$F6&lt;=5</formula>
    </cfRule>
  </conditionalFormatting>
  <conditionalFormatting sqref="G6:I27">
    <cfRule type="cellIs" dxfId="351" priority="7" stopIfTrue="1" operator="equal">
      <formula>0</formula>
    </cfRule>
    <cfRule type="expression" dxfId="350" priority="8" stopIfTrue="1">
      <formula>$I6&lt;=5</formula>
    </cfRule>
  </conditionalFormatting>
  <conditionalFormatting sqref="F6:F27">
    <cfRule type="cellIs" dxfId="349" priority="1" operator="equal">
      <formula>0</formula>
    </cfRule>
    <cfRule type="expression" dxfId="3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CAE68-627A-48A0-B5C8-2A5BA1A6484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151740762</v>
      </c>
      <c r="E6" s="20">
        <f>IFERROR(S6/$S$28,"-")</f>
        <v>1.4714047208366686E-2</v>
      </c>
      <c r="F6" s="56">
        <f t="shared" ref="F6:F27" si="0">_xlfn.IFS(D6&gt;0,RANK(D6,$D$6:$D$27),D6=0,"-")</f>
        <v>13</v>
      </c>
      <c r="G6" s="19">
        <f>T6</f>
        <v>181884385</v>
      </c>
      <c r="H6" s="20">
        <f>IFERROR(T6/$T$28,"-")</f>
        <v>1.7763248779794433E-2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151740762</v>
      </c>
      <c r="T6" s="51">
        <v>181884385</v>
      </c>
    </row>
    <row r="7" spans="2:20" ht="18.75" customHeight="1">
      <c r="B7" s="21" t="s">
        <v>5</v>
      </c>
      <c r="C7" s="22"/>
      <c r="D7" s="23">
        <f>S7</f>
        <v>1009199186</v>
      </c>
      <c r="E7" s="24">
        <f>IFERROR(S7/$S$28,"-")</f>
        <v>9.7860352549496432E-2</v>
      </c>
      <c r="F7" s="56">
        <f t="shared" si="0"/>
        <v>4</v>
      </c>
      <c r="G7" s="23">
        <f>T7</f>
        <v>1097770713</v>
      </c>
      <c r="H7" s="24">
        <f>IFERROR(T7/$T$28,"-")</f>
        <v>0.10721082119386616</v>
      </c>
      <c r="I7" s="56">
        <f t="shared" si="1"/>
        <v>4</v>
      </c>
      <c r="R7" s="50" t="str">
        <f t="shared" ref="R7:R27" si="2">B7</f>
        <v>Ⅱ．新生物＜腫瘍＞</v>
      </c>
      <c r="S7" s="51">
        <v>1009199186</v>
      </c>
      <c r="T7" s="51">
        <v>1097770713</v>
      </c>
    </row>
    <row r="8" spans="2:20" ht="18.75" customHeight="1">
      <c r="B8" s="21" t="s">
        <v>6</v>
      </c>
      <c r="C8" s="22"/>
      <c r="D8" s="23">
        <f t="shared" ref="D8:D27" si="3">S8</f>
        <v>141683372</v>
      </c>
      <c r="E8" s="24">
        <f t="shared" ref="E8:E27" si="4">IFERROR(S8/$S$28,"-")</f>
        <v>1.3738798967205521E-2</v>
      </c>
      <c r="F8" s="56">
        <f t="shared" si="0"/>
        <v>14</v>
      </c>
      <c r="G8" s="23">
        <f t="shared" ref="G8:G27" si="5">T8</f>
        <v>64729946</v>
      </c>
      <c r="H8" s="24">
        <f t="shared" ref="H8:H27" si="6">IFERROR(T8/$T$28,"-")</f>
        <v>6.3216759058269869E-3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141683372</v>
      </c>
      <c r="T8" s="51">
        <v>64729946</v>
      </c>
    </row>
    <row r="9" spans="2:20" ht="18.75" customHeight="1">
      <c r="B9" s="21" t="s">
        <v>1</v>
      </c>
      <c r="C9" s="22"/>
      <c r="D9" s="23">
        <f t="shared" si="3"/>
        <v>219629343</v>
      </c>
      <c r="E9" s="24">
        <f t="shared" si="4"/>
        <v>2.1297089052739561E-2</v>
      </c>
      <c r="F9" s="56">
        <f t="shared" si="0"/>
        <v>11</v>
      </c>
      <c r="G9" s="23">
        <f t="shared" si="5"/>
        <v>1223710402</v>
      </c>
      <c r="H9" s="24">
        <f t="shared" si="6"/>
        <v>0.11951038185684963</v>
      </c>
      <c r="I9" s="56">
        <f t="shared" si="1"/>
        <v>3</v>
      </c>
      <c r="R9" s="50" t="str">
        <f t="shared" si="2"/>
        <v>Ⅳ．内分泌，栄養及び代謝疾患</v>
      </c>
      <c r="S9" s="51">
        <v>219629343</v>
      </c>
      <c r="T9" s="51">
        <v>1223710402</v>
      </c>
    </row>
    <row r="10" spans="2:20" ht="18.75" customHeight="1">
      <c r="B10" s="21" t="s">
        <v>8</v>
      </c>
      <c r="C10" s="22"/>
      <c r="D10" s="23">
        <f t="shared" si="3"/>
        <v>463776363</v>
      </c>
      <c r="E10" s="24">
        <f t="shared" si="4"/>
        <v>4.4971616125841024E-2</v>
      </c>
      <c r="F10" s="56">
        <f t="shared" si="0"/>
        <v>9</v>
      </c>
      <c r="G10" s="23">
        <f t="shared" si="5"/>
        <v>129066710</v>
      </c>
      <c r="H10" s="24">
        <f t="shared" si="6"/>
        <v>1.2604952750174687E-2</v>
      </c>
      <c r="I10" s="56">
        <f t="shared" si="1"/>
        <v>14</v>
      </c>
      <c r="R10" s="50" t="str">
        <f t="shared" si="2"/>
        <v>Ⅴ．精神及び行動の障害</v>
      </c>
      <c r="S10" s="51">
        <v>463776363</v>
      </c>
      <c r="T10" s="51">
        <v>129066710</v>
      </c>
    </row>
    <row r="11" spans="2:20" ht="18.75" customHeight="1">
      <c r="B11" s="21" t="s">
        <v>9</v>
      </c>
      <c r="C11" s="22"/>
      <c r="D11" s="23">
        <f t="shared" si="3"/>
        <v>564204724</v>
      </c>
      <c r="E11" s="24">
        <f t="shared" si="4"/>
        <v>5.470998586470454E-2</v>
      </c>
      <c r="F11" s="56">
        <f t="shared" si="0"/>
        <v>7</v>
      </c>
      <c r="G11" s="23">
        <f t="shared" si="5"/>
        <v>599789445</v>
      </c>
      <c r="H11" s="24">
        <f t="shared" si="6"/>
        <v>5.8576821352915087E-2</v>
      </c>
      <c r="I11" s="56">
        <f t="shared" si="1"/>
        <v>8</v>
      </c>
      <c r="R11" s="50" t="str">
        <f t="shared" si="2"/>
        <v>Ⅵ．神経系の疾患</v>
      </c>
      <c r="S11" s="51">
        <v>564204724</v>
      </c>
      <c r="T11" s="51">
        <v>599789445</v>
      </c>
    </row>
    <row r="12" spans="2:20" ht="18.75" customHeight="1">
      <c r="B12" s="21" t="s">
        <v>10</v>
      </c>
      <c r="C12" s="22"/>
      <c r="D12" s="23">
        <f t="shared" si="3"/>
        <v>86429000</v>
      </c>
      <c r="E12" s="24">
        <f t="shared" si="4"/>
        <v>8.3808751808688315E-3</v>
      </c>
      <c r="F12" s="56">
        <f t="shared" si="0"/>
        <v>16</v>
      </c>
      <c r="G12" s="23">
        <f t="shared" si="5"/>
        <v>633872263</v>
      </c>
      <c r="H12" s="24">
        <f t="shared" si="6"/>
        <v>6.1905428012857096E-2</v>
      </c>
      <c r="I12" s="56">
        <f t="shared" si="1"/>
        <v>7</v>
      </c>
      <c r="R12" s="50" t="str">
        <f t="shared" si="2"/>
        <v>Ⅶ．眼及び付属器の疾患</v>
      </c>
      <c r="S12" s="51">
        <v>86429000</v>
      </c>
      <c r="T12" s="51">
        <v>633872263</v>
      </c>
    </row>
    <row r="13" spans="2:20" ht="18.75" customHeight="1">
      <c r="B13" s="21" t="s">
        <v>11</v>
      </c>
      <c r="C13" s="22"/>
      <c r="D13" s="23">
        <f t="shared" si="3"/>
        <v>15410233</v>
      </c>
      <c r="E13" s="24">
        <f t="shared" si="4"/>
        <v>1.4943044496766806E-3</v>
      </c>
      <c r="F13" s="56">
        <f t="shared" si="0"/>
        <v>18</v>
      </c>
      <c r="G13" s="23">
        <f t="shared" si="5"/>
        <v>58455661</v>
      </c>
      <c r="H13" s="24">
        <f t="shared" si="6"/>
        <v>5.7089147533490956E-3</v>
      </c>
      <c r="I13" s="56">
        <f t="shared" si="1"/>
        <v>17</v>
      </c>
      <c r="R13" s="50" t="str">
        <f t="shared" si="2"/>
        <v>Ⅷ．耳及び乳様突起の疾患</v>
      </c>
      <c r="S13" s="51">
        <v>15410233</v>
      </c>
      <c r="T13" s="51">
        <v>58455661</v>
      </c>
    </row>
    <row r="14" spans="2:20" ht="18.75" customHeight="1">
      <c r="B14" s="21" t="s">
        <v>12</v>
      </c>
      <c r="C14" s="22"/>
      <c r="D14" s="23">
        <f t="shared" si="3"/>
        <v>2366406084</v>
      </c>
      <c r="E14" s="24">
        <f t="shared" si="4"/>
        <v>0.22946642929170305</v>
      </c>
      <c r="F14" s="56">
        <f t="shared" si="0"/>
        <v>1</v>
      </c>
      <c r="G14" s="23">
        <f t="shared" si="5"/>
        <v>1725538000</v>
      </c>
      <c r="H14" s="24">
        <f t="shared" si="6"/>
        <v>0.16852002316190542</v>
      </c>
      <c r="I14" s="56">
        <f t="shared" si="1"/>
        <v>1</v>
      </c>
      <c r="R14" s="50" t="str">
        <f t="shared" si="2"/>
        <v>Ⅸ．循環器系の疾患</v>
      </c>
      <c r="S14" s="51">
        <v>2366406084</v>
      </c>
      <c r="T14" s="51">
        <v>1725538000</v>
      </c>
    </row>
    <row r="15" spans="2:20" ht="18.75" customHeight="1">
      <c r="B15" s="21" t="s">
        <v>2</v>
      </c>
      <c r="C15" s="22"/>
      <c r="D15" s="23">
        <f t="shared" si="3"/>
        <v>723999234</v>
      </c>
      <c r="E15" s="24">
        <f t="shared" si="4"/>
        <v>7.0204991509778492E-2</v>
      </c>
      <c r="F15" s="56">
        <f t="shared" si="0"/>
        <v>5</v>
      </c>
      <c r="G15" s="23">
        <f t="shared" si="5"/>
        <v>531504077</v>
      </c>
      <c r="H15" s="24">
        <f t="shared" si="6"/>
        <v>5.1907914729601531E-2</v>
      </c>
      <c r="I15" s="56">
        <f t="shared" si="1"/>
        <v>9</v>
      </c>
      <c r="R15" s="50" t="str">
        <f t="shared" si="2"/>
        <v>Ⅹ．呼吸器系の疾患</v>
      </c>
      <c r="S15" s="51">
        <v>723999234</v>
      </c>
      <c r="T15" s="51">
        <v>531504077</v>
      </c>
    </row>
    <row r="16" spans="2:20" ht="18.75" customHeight="1">
      <c r="B16" s="21" t="s">
        <v>129</v>
      </c>
      <c r="C16" s="22"/>
      <c r="D16" s="23">
        <f t="shared" si="3"/>
        <v>635635867</v>
      </c>
      <c r="E16" s="24">
        <f t="shared" si="4"/>
        <v>6.1636544005025412E-2</v>
      </c>
      <c r="F16" s="56">
        <f t="shared" si="0"/>
        <v>6</v>
      </c>
      <c r="G16" s="23">
        <f t="shared" si="5"/>
        <v>935557396</v>
      </c>
      <c r="H16" s="24">
        <f t="shared" si="6"/>
        <v>9.1368694310534987E-2</v>
      </c>
      <c r="I16" s="56">
        <f t="shared" si="1"/>
        <v>6</v>
      </c>
      <c r="R16" s="50" t="str">
        <f t="shared" si="2"/>
        <v>ⅩⅠ．消化器系の疾患※</v>
      </c>
      <c r="S16" s="51">
        <v>635635867</v>
      </c>
      <c r="T16" s="51">
        <v>935557396</v>
      </c>
    </row>
    <row r="17" spans="2:20" ht="18.75" customHeight="1">
      <c r="B17" s="21" t="s">
        <v>14</v>
      </c>
      <c r="C17" s="22"/>
      <c r="D17" s="23">
        <f t="shared" si="3"/>
        <v>107075585</v>
      </c>
      <c r="E17" s="24">
        <f t="shared" si="4"/>
        <v>1.038293990215681E-2</v>
      </c>
      <c r="F17" s="56">
        <f t="shared" si="0"/>
        <v>15</v>
      </c>
      <c r="G17" s="23">
        <f t="shared" si="5"/>
        <v>221476258</v>
      </c>
      <c r="H17" s="24">
        <f t="shared" si="6"/>
        <v>2.1629882464467395E-2</v>
      </c>
      <c r="I17" s="56">
        <f t="shared" si="1"/>
        <v>10</v>
      </c>
      <c r="R17" s="50" t="str">
        <f t="shared" si="2"/>
        <v>ⅩⅡ．皮膚及び皮下組織の疾患</v>
      </c>
      <c r="S17" s="51">
        <v>107075585</v>
      </c>
      <c r="T17" s="51">
        <v>221476258</v>
      </c>
    </row>
    <row r="18" spans="2:20" ht="18.75" customHeight="1">
      <c r="B18" s="21" t="s">
        <v>15</v>
      </c>
      <c r="C18" s="22"/>
      <c r="D18" s="23">
        <f t="shared" si="3"/>
        <v>1567116676</v>
      </c>
      <c r="E18" s="24">
        <f t="shared" si="4"/>
        <v>0.15196067587747239</v>
      </c>
      <c r="F18" s="56">
        <f t="shared" si="0"/>
        <v>2</v>
      </c>
      <c r="G18" s="23">
        <f t="shared" si="5"/>
        <v>1362995042</v>
      </c>
      <c r="H18" s="24">
        <f t="shared" si="6"/>
        <v>0.13311324123108401</v>
      </c>
      <c r="I18" s="56">
        <f t="shared" si="1"/>
        <v>2</v>
      </c>
      <c r="R18" s="50" t="str">
        <f t="shared" si="2"/>
        <v>ⅩⅢ．筋骨格系及び結合組織の疾患</v>
      </c>
      <c r="S18" s="51">
        <v>1567116676</v>
      </c>
      <c r="T18" s="51">
        <v>1362995042</v>
      </c>
    </row>
    <row r="19" spans="2:20" ht="18.75" customHeight="1">
      <c r="B19" s="21" t="s">
        <v>16</v>
      </c>
      <c r="C19" s="22"/>
      <c r="D19" s="23">
        <f t="shared" si="3"/>
        <v>550039781</v>
      </c>
      <c r="E19" s="24">
        <f t="shared" si="4"/>
        <v>5.3336435097865613E-2</v>
      </c>
      <c r="F19" s="56">
        <f t="shared" si="0"/>
        <v>8</v>
      </c>
      <c r="G19" s="23">
        <f t="shared" si="5"/>
        <v>980108305</v>
      </c>
      <c r="H19" s="24">
        <f t="shared" si="6"/>
        <v>9.5719638895101627E-2</v>
      </c>
      <c r="I19" s="56">
        <f t="shared" si="1"/>
        <v>5</v>
      </c>
      <c r="R19" s="50" t="str">
        <f t="shared" si="2"/>
        <v>ⅩⅣ．腎尿路生殖器系の疾患</v>
      </c>
      <c r="S19" s="51">
        <v>550039781</v>
      </c>
      <c r="T19" s="51">
        <v>980108305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2366</v>
      </c>
      <c r="H20" s="24">
        <f t="shared" si="6"/>
        <v>2.3106902009753956E-7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2366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7395</v>
      </c>
      <c r="H21" s="24">
        <f t="shared" si="6"/>
        <v>7.2221276568947802E-7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7395</v>
      </c>
    </row>
    <row r="22" spans="2:20" ht="18.75" customHeight="1">
      <c r="B22" s="21" t="s">
        <v>17</v>
      </c>
      <c r="C22" s="22"/>
      <c r="D22" s="23">
        <f t="shared" si="3"/>
        <v>993423</v>
      </c>
      <c r="E22" s="24">
        <f t="shared" si="4"/>
        <v>9.6330562251145525E-5</v>
      </c>
      <c r="F22" s="56">
        <f t="shared" si="0"/>
        <v>20</v>
      </c>
      <c r="G22" s="23">
        <f t="shared" si="5"/>
        <v>2851906</v>
      </c>
      <c r="H22" s="24">
        <f t="shared" si="6"/>
        <v>2.7852372139910975E-4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993423</v>
      </c>
      <c r="T22" s="51">
        <v>2851906</v>
      </c>
    </row>
    <row r="23" spans="2:20" ht="18.75" customHeight="1">
      <c r="B23" s="21" t="s">
        <v>18</v>
      </c>
      <c r="C23" s="22"/>
      <c r="D23" s="23">
        <f t="shared" si="3"/>
        <v>183966600</v>
      </c>
      <c r="E23" s="24">
        <f t="shared" si="4"/>
        <v>1.7838932673626028E-2</v>
      </c>
      <c r="F23" s="56">
        <f t="shared" si="0"/>
        <v>12</v>
      </c>
      <c r="G23" s="23">
        <f t="shared" si="5"/>
        <v>201764266</v>
      </c>
      <c r="H23" s="24">
        <f t="shared" si="6"/>
        <v>1.970476383572245E-2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183966600</v>
      </c>
      <c r="T23" s="51">
        <v>201764266</v>
      </c>
    </row>
    <row r="24" spans="2:20" ht="18.75" customHeight="1">
      <c r="B24" s="21" t="s">
        <v>19</v>
      </c>
      <c r="C24" s="22"/>
      <c r="D24" s="23">
        <f t="shared" si="3"/>
        <v>1191626069</v>
      </c>
      <c r="E24" s="24">
        <f t="shared" si="4"/>
        <v>0.11554998144787501</v>
      </c>
      <c r="F24" s="56">
        <f t="shared" si="0"/>
        <v>3</v>
      </c>
      <c r="G24" s="23">
        <f t="shared" si="5"/>
        <v>166271461</v>
      </c>
      <c r="H24" s="24">
        <f t="shared" si="6"/>
        <v>1.6238454591486165E-2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1191626069</v>
      </c>
      <c r="T24" s="51">
        <v>166271461</v>
      </c>
    </row>
    <row r="25" spans="2:20" ht="18.75" customHeight="1">
      <c r="B25" s="21" t="s">
        <v>20</v>
      </c>
      <c r="C25" s="22"/>
      <c r="D25" s="23">
        <f t="shared" si="3"/>
        <v>77832541</v>
      </c>
      <c r="E25" s="24">
        <f t="shared" si="4"/>
        <v>7.5472909686662547E-3</v>
      </c>
      <c r="F25" s="56">
        <f t="shared" si="0"/>
        <v>17</v>
      </c>
      <c r="G25" s="23">
        <f t="shared" si="5"/>
        <v>35665074</v>
      </c>
      <c r="H25" s="24">
        <f t="shared" si="6"/>
        <v>3.4831334323272341E-3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77832541</v>
      </c>
      <c r="T25" s="51">
        <v>35665074</v>
      </c>
    </row>
    <row r="26" spans="2:20" ht="18.75" customHeight="1">
      <c r="B26" s="21" t="s">
        <v>21</v>
      </c>
      <c r="C26" s="22"/>
      <c r="D26" s="23">
        <f t="shared" si="3"/>
        <v>254406077</v>
      </c>
      <c r="E26" s="24">
        <f t="shared" si="4"/>
        <v>2.4669330625039104E-2</v>
      </c>
      <c r="F26" s="56">
        <f t="shared" si="0"/>
        <v>10</v>
      </c>
      <c r="G26" s="23">
        <f t="shared" si="5"/>
        <v>84797826</v>
      </c>
      <c r="H26" s="24">
        <f t="shared" si="6"/>
        <v>8.2815513779466027E-3</v>
      </c>
      <c r="I26" s="59">
        <f t="shared" si="1"/>
        <v>15</v>
      </c>
      <c r="R26" s="50" t="str">
        <f t="shared" si="2"/>
        <v>ⅩⅩⅡ．特殊目的用コード</v>
      </c>
      <c r="S26" s="51">
        <v>254406077</v>
      </c>
      <c r="T26" s="51">
        <v>84797826</v>
      </c>
    </row>
    <row r="27" spans="2:20" ht="18.75" customHeight="1" thickBot="1">
      <c r="B27" s="25" t="s">
        <v>22</v>
      </c>
      <c r="C27" s="26"/>
      <c r="D27" s="23">
        <f t="shared" si="3"/>
        <v>1475210</v>
      </c>
      <c r="E27" s="24">
        <f t="shared" si="4"/>
        <v>1.4304863964143412E-4</v>
      </c>
      <c r="F27" s="56">
        <f t="shared" si="0"/>
        <v>19</v>
      </c>
      <c r="G27" s="23">
        <f t="shared" si="5"/>
        <v>1545943</v>
      </c>
      <c r="H27" s="24">
        <f t="shared" si="6"/>
        <v>1.5098036100450151E-4</v>
      </c>
      <c r="I27" s="59">
        <f t="shared" si="1"/>
        <v>20</v>
      </c>
      <c r="R27" s="50" t="str">
        <f t="shared" si="2"/>
        <v>分類外</v>
      </c>
      <c r="S27" s="51">
        <v>1475210</v>
      </c>
      <c r="T27" s="51">
        <v>1545943</v>
      </c>
    </row>
    <row r="28" spans="2:20" ht="18.75" customHeight="1" thickTop="1">
      <c r="B28" s="27" t="s">
        <v>23</v>
      </c>
      <c r="C28" s="28"/>
      <c r="D28" s="29">
        <f>S28</f>
        <v>10312646130</v>
      </c>
      <c r="E28" s="30"/>
      <c r="F28" s="31"/>
      <c r="G28" s="29">
        <f>T28</f>
        <v>10239364840</v>
      </c>
      <c r="H28" s="30"/>
      <c r="I28" s="32"/>
      <c r="R28" s="52" t="s">
        <v>122</v>
      </c>
      <c r="S28" s="53">
        <f>SUM(S6:S27)</f>
        <v>10312646130</v>
      </c>
      <c r="T28" s="53">
        <f>SUM(T6:T27)</f>
        <v>10239364840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7" priority="5" stopIfTrue="1" operator="equal">
      <formula>0</formula>
    </cfRule>
    <cfRule type="expression" dxfId="346" priority="6" stopIfTrue="1">
      <formula>$F6&lt;=5</formula>
    </cfRule>
  </conditionalFormatting>
  <conditionalFormatting sqref="G6:I27">
    <cfRule type="cellIs" dxfId="345" priority="7" stopIfTrue="1" operator="equal">
      <formula>0</formula>
    </cfRule>
    <cfRule type="expression" dxfId="344" priority="8" stopIfTrue="1">
      <formula>$I6&lt;=5</formula>
    </cfRule>
  </conditionalFormatting>
  <conditionalFormatting sqref="F6:F27">
    <cfRule type="cellIs" dxfId="343" priority="1" operator="equal">
      <formula>0</formula>
    </cfRule>
    <cfRule type="expression" dxfId="3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4B39-FA2B-442A-AFC5-F235B33401D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167954397</v>
      </c>
      <c r="E6" s="20">
        <f>IFERROR(S6/$S$28,"-")</f>
        <v>1.9234367589107439E-2</v>
      </c>
      <c r="F6" s="56">
        <f t="shared" ref="F6:F27" si="0">_xlfn.IFS(D6&gt;0,RANK(D6,$D$6:$D$27),D6=0,"-")</f>
        <v>12</v>
      </c>
      <c r="G6" s="19">
        <f>T6</f>
        <v>180533563</v>
      </c>
      <c r="H6" s="20">
        <f>IFERROR(T6/$T$28,"-")</f>
        <v>1.9076877194609914E-2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167954397</v>
      </c>
      <c r="T6" s="51">
        <v>180533563</v>
      </c>
    </row>
    <row r="7" spans="2:20" ht="18.75" customHeight="1">
      <c r="B7" s="21" t="s">
        <v>5</v>
      </c>
      <c r="C7" s="22"/>
      <c r="D7" s="23">
        <f>S7</f>
        <v>916161693</v>
      </c>
      <c r="E7" s="24">
        <f>IFERROR(S7/$S$28,"-")</f>
        <v>0.10492009193555678</v>
      </c>
      <c r="F7" s="56">
        <f t="shared" si="0"/>
        <v>3</v>
      </c>
      <c r="G7" s="23">
        <f>T7</f>
        <v>964071335</v>
      </c>
      <c r="H7" s="24">
        <f>IFERROR(T7/$T$28,"-")</f>
        <v>0.10187286042007952</v>
      </c>
      <c r="I7" s="56">
        <f t="shared" si="1"/>
        <v>5</v>
      </c>
      <c r="R7" s="50" t="str">
        <f t="shared" ref="R7:R27" si="2">B7</f>
        <v>Ⅱ．新生物＜腫瘍＞</v>
      </c>
      <c r="S7" s="51">
        <v>916161693</v>
      </c>
      <c r="T7" s="51">
        <v>964071335</v>
      </c>
    </row>
    <row r="8" spans="2:20" ht="18.75" customHeight="1">
      <c r="B8" s="21" t="s">
        <v>6</v>
      </c>
      <c r="C8" s="22"/>
      <c r="D8" s="23">
        <f t="shared" ref="D8:D27" si="3">S8</f>
        <v>155308898</v>
      </c>
      <c r="E8" s="24">
        <f t="shared" ref="E8:E27" si="4">IFERROR(S8/$S$28,"-")</f>
        <v>1.778618772327344E-2</v>
      </c>
      <c r="F8" s="56">
        <f t="shared" si="0"/>
        <v>14</v>
      </c>
      <c r="G8" s="23">
        <f t="shared" ref="G8:G27" si="5">T8</f>
        <v>82963677</v>
      </c>
      <c r="H8" s="24">
        <f t="shared" ref="H8:H27" si="6">IFERROR(T8/$T$28,"-")</f>
        <v>8.7667237683791959E-3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155308898</v>
      </c>
      <c r="T8" s="51">
        <v>82963677</v>
      </c>
    </row>
    <row r="9" spans="2:20" ht="18.75" customHeight="1">
      <c r="B9" s="21" t="s">
        <v>1</v>
      </c>
      <c r="C9" s="22"/>
      <c r="D9" s="23">
        <f t="shared" si="3"/>
        <v>161789099</v>
      </c>
      <c r="E9" s="24">
        <f t="shared" si="4"/>
        <v>1.8528309217629442E-2</v>
      </c>
      <c r="F9" s="56">
        <f t="shared" si="0"/>
        <v>13</v>
      </c>
      <c r="G9" s="23">
        <f t="shared" si="5"/>
        <v>1146963011</v>
      </c>
      <c r="H9" s="24">
        <f t="shared" si="6"/>
        <v>0.12119891805163685</v>
      </c>
      <c r="I9" s="56">
        <f t="shared" si="1"/>
        <v>3</v>
      </c>
      <c r="R9" s="50" t="str">
        <f t="shared" si="2"/>
        <v>Ⅳ．内分泌，栄養及び代謝疾患</v>
      </c>
      <c r="S9" s="51">
        <v>161789099</v>
      </c>
      <c r="T9" s="51">
        <v>1146963011</v>
      </c>
    </row>
    <row r="10" spans="2:20" ht="18.75" customHeight="1">
      <c r="B10" s="21" t="s">
        <v>8</v>
      </c>
      <c r="C10" s="22"/>
      <c r="D10" s="23">
        <f t="shared" si="3"/>
        <v>298345584</v>
      </c>
      <c r="E10" s="24">
        <f t="shared" si="4"/>
        <v>3.4166944919238593E-2</v>
      </c>
      <c r="F10" s="56">
        <f t="shared" si="0"/>
        <v>9</v>
      </c>
      <c r="G10" s="23">
        <f t="shared" si="5"/>
        <v>116684979</v>
      </c>
      <c r="H10" s="24">
        <f t="shared" si="6"/>
        <v>1.233003424874873E-2</v>
      </c>
      <c r="I10" s="56">
        <f t="shared" si="1"/>
        <v>14</v>
      </c>
      <c r="R10" s="50" t="str">
        <f t="shared" si="2"/>
        <v>Ⅴ．精神及び行動の障害</v>
      </c>
      <c r="S10" s="51">
        <v>298345584</v>
      </c>
      <c r="T10" s="51">
        <v>116684979</v>
      </c>
    </row>
    <row r="11" spans="2:20" ht="18.75" customHeight="1">
      <c r="B11" s="21" t="s">
        <v>9</v>
      </c>
      <c r="C11" s="22"/>
      <c r="D11" s="23">
        <f t="shared" si="3"/>
        <v>496962609</v>
      </c>
      <c r="E11" s="24">
        <f t="shared" si="4"/>
        <v>5.6912838665056642E-2</v>
      </c>
      <c r="F11" s="56">
        <f t="shared" si="0"/>
        <v>8</v>
      </c>
      <c r="G11" s="23">
        <f t="shared" si="5"/>
        <v>546038967</v>
      </c>
      <c r="H11" s="24">
        <f t="shared" si="6"/>
        <v>5.7699621853309652E-2</v>
      </c>
      <c r="I11" s="56">
        <f t="shared" si="1"/>
        <v>8</v>
      </c>
      <c r="R11" s="50" t="str">
        <f t="shared" si="2"/>
        <v>Ⅵ．神経系の疾患</v>
      </c>
      <c r="S11" s="51">
        <v>496962609</v>
      </c>
      <c r="T11" s="51">
        <v>546038967</v>
      </c>
    </row>
    <row r="12" spans="2:20" ht="18.75" customHeight="1">
      <c r="B12" s="21" t="s">
        <v>10</v>
      </c>
      <c r="C12" s="22"/>
      <c r="D12" s="23">
        <f t="shared" si="3"/>
        <v>81450043</v>
      </c>
      <c r="E12" s="24">
        <f t="shared" si="4"/>
        <v>9.3277704852859997E-3</v>
      </c>
      <c r="F12" s="56">
        <f t="shared" si="0"/>
        <v>16</v>
      </c>
      <c r="G12" s="23">
        <f t="shared" si="5"/>
        <v>570724431</v>
      </c>
      <c r="H12" s="24">
        <f t="shared" si="6"/>
        <v>6.030812055789659E-2</v>
      </c>
      <c r="I12" s="56">
        <f t="shared" si="1"/>
        <v>7</v>
      </c>
      <c r="R12" s="50" t="str">
        <f t="shared" si="2"/>
        <v>Ⅶ．眼及び付属器の疾患</v>
      </c>
      <c r="S12" s="51">
        <v>81450043</v>
      </c>
      <c r="T12" s="51">
        <v>570724431</v>
      </c>
    </row>
    <row r="13" spans="2:20" ht="18.75" customHeight="1">
      <c r="B13" s="21" t="s">
        <v>11</v>
      </c>
      <c r="C13" s="22"/>
      <c r="D13" s="23">
        <f t="shared" si="3"/>
        <v>7075602</v>
      </c>
      <c r="E13" s="24">
        <f t="shared" si="4"/>
        <v>8.1030763238799746E-4</v>
      </c>
      <c r="F13" s="56">
        <f t="shared" si="0"/>
        <v>18</v>
      </c>
      <c r="G13" s="23">
        <f t="shared" si="5"/>
        <v>51483588</v>
      </c>
      <c r="H13" s="24">
        <f t="shared" si="6"/>
        <v>5.4402409695636072E-3</v>
      </c>
      <c r="I13" s="56">
        <f t="shared" si="1"/>
        <v>17</v>
      </c>
      <c r="R13" s="50" t="str">
        <f t="shared" si="2"/>
        <v>Ⅷ．耳及び乳様突起の疾患</v>
      </c>
      <c r="S13" s="51">
        <v>7075602</v>
      </c>
      <c r="T13" s="51">
        <v>51483588</v>
      </c>
    </row>
    <row r="14" spans="2:20" ht="18.75" customHeight="1">
      <c r="B14" s="21" t="s">
        <v>12</v>
      </c>
      <c r="C14" s="22"/>
      <c r="D14" s="23">
        <f t="shared" si="3"/>
        <v>1955528175</v>
      </c>
      <c r="E14" s="24">
        <f t="shared" si="4"/>
        <v>0.22394976505918104</v>
      </c>
      <c r="F14" s="56">
        <f t="shared" si="0"/>
        <v>1</v>
      </c>
      <c r="G14" s="23">
        <f t="shared" si="5"/>
        <v>1527229659</v>
      </c>
      <c r="H14" s="24">
        <f t="shared" si="6"/>
        <v>0.16138147482697704</v>
      </c>
      <c r="I14" s="56">
        <f t="shared" si="1"/>
        <v>1</v>
      </c>
      <c r="R14" s="50" t="str">
        <f t="shared" si="2"/>
        <v>Ⅸ．循環器系の疾患</v>
      </c>
      <c r="S14" s="51">
        <v>1955528175</v>
      </c>
      <c r="T14" s="51">
        <v>1527229659</v>
      </c>
    </row>
    <row r="15" spans="2:20" ht="18.75" customHeight="1">
      <c r="B15" s="21" t="s">
        <v>2</v>
      </c>
      <c r="C15" s="22"/>
      <c r="D15" s="23">
        <f t="shared" si="3"/>
        <v>715635981</v>
      </c>
      <c r="E15" s="24">
        <f t="shared" si="4"/>
        <v>8.1955612740198205E-2</v>
      </c>
      <c r="F15" s="56">
        <f t="shared" si="0"/>
        <v>5</v>
      </c>
      <c r="G15" s="23">
        <f t="shared" si="5"/>
        <v>485118178</v>
      </c>
      <c r="H15" s="24">
        <f t="shared" si="6"/>
        <v>5.1262157311872877E-2</v>
      </c>
      <c r="I15" s="56">
        <f t="shared" si="1"/>
        <v>9</v>
      </c>
      <c r="R15" s="50" t="str">
        <f t="shared" si="2"/>
        <v>Ⅹ．呼吸器系の疾患</v>
      </c>
      <c r="S15" s="51">
        <v>715635981</v>
      </c>
      <c r="T15" s="51">
        <v>485118178</v>
      </c>
    </row>
    <row r="16" spans="2:20" ht="18.75" customHeight="1">
      <c r="B16" s="21" t="s">
        <v>129</v>
      </c>
      <c r="C16" s="22"/>
      <c r="D16" s="23">
        <f t="shared" si="3"/>
        <v>552605624</v>
      </c>
      <c r="E16" s="24">
        <f t="shared" si="4"/>
        <v>6.3285152956275945E-2</v>
      </c>
      <c r="F16" s="56">
        <f t="shared" si="0"/>
        <v>6</v>
      </c>
      <c r="G16" s="23">
        <f t="shared" si="5"/>
        <v>802424358</v>
      </c>
      <c r="H16" s="24">
        <f t="shared" si="6"/>
        <v>8.4791717845449602E-2</v>
      </c>
      <c r="I16" s="56">
        <f t="shared" si="1"/>
        <v>6</v>
      </c>
      <c r="R16" s="50" t="str">
        <f t="shared" si="2"/>
        <v>ⅩⅠ．消化器系の疾患※</v>
      </c>
      <c r="S16" s="51">
        <v>552605624</v>
      </c>
      <c r="T16" s="51">
        <v>802424358</v>
      </c>
    </row>
    <row r="17" spans="2:20" ht="18.75" customHeight="1">
      <c r="B17" s="21" t="s">
        <v>14</v>
      </c>
      <c r="C17" s="22"/>
      <c r="D17" s="23">
        <f t="shared" si="3"/>
        <v>111325824</v>
      </c>
      <c r="E17" s="24">
        <f t="shared" si="4"/>
        <v>1.2749185845823846E-2</v>
      </c>
      <c r="F17" s="56">
        <f t="shared" si="0"/>
        <v>15</v>
      </c>
      <c r="G17" s="23">
        <f t="shared" si="5"/>
        <v>209831664</v>
      </c>
      <c r="H17" s="24">
        <f t="shared" si="6"/>
        <v>2.2172790583370086E-2</v>
      </c>
      <c r="I17" s="56">
        <f t="shared" si="1"/>
        <v>10</v>
      </c>
      <c r="R17" s="50" t="str">
        <f t="shared" si="2"/>
        <v>ⅩⅡ．皮膚及び皮下組織の疾患</v>
      </c>
      <c r="S17" s="51">
        <v>111325824</v>
      </c>
      <c r="T17" s="51">
        <v>209831664</v>
      </c>
    </row>
    <row r="18" spans="2:20" ht="18.75" customHeight="1">
      <c r="B18" s="21" t="s">
        <v>15</v>
      </c>
      <c r="C18" s="22"/>
      <c r="D18" s="23">
        <f t="shared" si="3"/>
        <v>1263047503</v>
      </c>
      <c r="E18" s="24">
        <f t="shared" si="4"/>
        <v>0.14464593002114903</v>
      </c>
      <c r="F18" s="56">
        <f t="shared" si="0"/>
        <v>2</v>
      </c>
      <c r="G18" s="23">
        <f t="shared" si="5"/>
        <v>1342346581</v>
      </c>
      <c r="H18" s="24">
        <f t="shared" si="6"/>
        <v>0.14184498689776309</v>
      </c>
      <c r="I18" s="56">
        <f t="shared" si="1"/>
        <v>2</v>
      </c>
      <c r="R18" s="50" t="str">
        <f t="shared" si="2"/>
        <v>ⅩⅢ．筋骨格系及び結合組織の疾患</v>
      </c>
      <c r="S18" s="51">
        <v>1263047503</v>
      </c>
      <c r="T18" s="51">
        <v>1342346581</v>
      </c>
    </row>
    <row r="19" spans="2:20" ht="18.75" customHeight="1">
      <c r="B19" s="21" t="s">
        <v>16</v>
      </c>
      <c r="C19" s="22"/>
      <c r="D19" s="23">
        <f t="shared" si="3"/>
        <v>502309540</v>
      </c>
      <c r="E19" s="24">
        <f t="shared" si="4"/>
        <v>5.7525176526789394E-2</v>
      </c>
      <c r="F19" s="56">
        <f t="shared" si="0"/>
        <v>7</v>
      </c>
      <c r="G19" s="23">
        <f t="shared" si="5"/>
        <v>990361766</v>
      </c>
      <c r="H19" s="24">
        <f t="shared" si="6"/>
        <v>0.10465095505935924</v>
      </c>
      <c r="I19" s="56">
        <f t="shared" si="1"/>
        <v>4</v>
      </c>
      <c r="R19" s="50" t="str">
        <f t="shared" si="2"/>
        <v>ⅩⅣ．腎尿路生殖器系の疾患</v>
      </c>
      <c r="S19" s="51">
        <v>502309540</v>
      </c>
      <c r="T19" s="51">
        <v>990361766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22604</v>
      </c>
      <c r="H20" s="24">
        <f t="shared" si="6"/>
        <v>2.3885516074756829E-6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22604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1915</v>
      </c>
      <c r="H21" s="24">
        <f t="shared" si="6"/>
        <v>2.0235694250203208E-7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1915</v>
      </c>
    </row>
    <row r="22" spans="2:20" ht="18.75" customHeight="1">
      <c r="B22" s="21" t="s">
        <v>17</v>
      </c>
      <c r="C22" s="22"/>
      <c r="D22" s="23">
        <f t="shared" si="3"/>
        <v>3630360</v>
      </c>
      <c r="E22" s="24">
        <f t="shared" si="4"/>
        <v>4.1575379965069976E-4</v>
      </c>
      <c r="F22" s="56">
        <f t="shared" si="0"/>
        <v>19</v>
      </c>
      <c r="G22" s="23">
        <f t="shared" si="5"/>
        <v>3455589</v>
      </c>
      <c r="H22" s="24">
        <f t="shared" si="6"/>
        <v>3.651500911663992E-4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3630360</v>
      </c>
      <c r="T22" s="51">
        <v>3455589</v>
      </c>
    </row>
    <row r="23" spans="2:20" ht="18.75" customHeight="1">
      <c r="B23" s="21" t="s">
        <v>18</v>
      </c>
      <c r="C23" s="22"/>
      <c r="D23" s="23">
        <f t="shared" si="3"/>
        <v>193857016</v>
      </c>
      <c r="E23" s="24">
        <f t="shared" si="4"/>
        <v>2.2200770995423731E-2</v>
      </c>
      <c r="F23" s="56">
        <f t="shared" si="0"/>
        <v>10</v>
      </c>
      <c r="G23" s="23">
        <f t="shared" si="5"/>
        <v>180238627</v>
      </c>
      <c r="H23" s="24">
        <f t="shared" si="6"/>
        <v>1.9045711478059637E-2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193857016</v>
      </c>
      <c r="T23" s="51">
        <v>180238627</v>
      </c>
    </row>
    <row r="24" spans="2:20" ht="18.75" customHeight="1">
      <c r="B24" s="21" t="s">
        <v>19</v>
      </c>
      <c r="C24" s="22"/>
      <c r="D24" s="23">
        <f t="shared" si="3"/>
        <v>879844260</v>
      </c>
      <c r="E24" s="24">
        <f t="shared" si="4"/>
        <v>0.10076096976494292</v>
      </c>
      <c r="F24" s="56">
        <f t="shared" si="0"/>
        <v>4</v>
      </c>
      <c r="G24" s="23">
        <f t="shared" si="5"/>
        <v>161453498</v>
      </c>
      <c r="H24" s="24">
        <f t="shared" si="6"/>
        <v>1.706069776059423E-2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879844260</v>
      </c>
      <c r="T24" s="51">
        <v>161453498</v>
      </c>
    </row>
    <row r="25" spans="2:20" ht="18.75" customHeight="1">
      <c r="B25" s="21" t="s">
        <v>20</v>
      </c>
      <c r="C25" s="22"/>
      <c r="D25" s="23">
        <f t="shared" si="3"/>
        <v>79131750</v>
      </c>
      <c r="E25" s="24">
        <f t="shared" si="4"/>
        <v>9.0622763955941731E-3</v>
      </c>
      <c r="F25" s="56">
        <f t="shared" si="0"/>
        <v>17</v>
      </c>
      <c r="G25" s="23">
        <f t="shared" si="5"/>
        <v>29592953</v>
      </c>
      <c r="H25" s="24">
        <f t="shared" si="6"/>
        <v>3.1270702290790275E-3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79131750</v>
      </c>
      <c r="T25" s="51">
        <v>29592953</v>
      </c>
    </row>
    <row r="26" spans="2:20" ht="18.75" customHeight="1">
      <c r="B26" s="21" t="s">
        <v>21</v>
      </c>
      <c r="C26" s="22"/>
      <c r="D26" s="23">
        <f t="shared" si="3"/>
        <v>189961250</v>
      </c>
      <c r="E26" s="24">
        <f t="shared" si="4"/>
        <v>2.1754622537130335E-2</v>
      </c>
      <c r="F26" s="56">
        <f t="shared" si="0"/>
        <v>11</v>
      </c>
      <c r="G26" s="23">
        <f t="shared" si="5"/>
        <v>70516040</v>
      </c>
      <c r="H26" s="24">
        <f t="shared" si="6"/>
        <v>7.4513891654052183E-3</v>
      </c>
      <c r="I26" s="59">
        <f t="shared" si="1"/>
        <v>16</v>
      </c>
      <c r="R26" s="50" t="str">
        <f t="shared" si="2"/>
        <v>ⅩⅩⅡ．特殊目的用コード</v>
      </c>
      <c r="S26" s="51">
        <v>189961250</v>
      </c>
      <c r="T26" s="51">
        <v>70516040</v>
      </c>
    </row>
    <row r="27" spans="2:20" ht="18.75" customHeight="1" thickBot="1">
      <c r="B27" s="25" t="s">
        <v>22</v>
      </c>
      <c r="C27" s="26"/>
      <c r="D27" s="23">
        <f t="shared" si="3"/>
        <v>69552</v>
      </c>
      <c r="E27" s="24">
        <f t="shared" si="4"/>
        <v>7.9651903043514881E-6</v>
      </c>
      <c r="F27" s="56">
        <f t="shared" si="0"/>
        <v>20</v>
      </c>
      <c r="G27" s="23">
        <f t="shared" si="5"/>
        <v>1418677</v>
      </c>
      <c r="H27" s="24">
        <f t="shared" si="6"/>
        <v>1.4991077812948059E-4</v>
      </c>
      <c r="I27" s="59">
        <f t="shared" si="1"/>
        <v>20</v>
      </c>
      <c r="R27" s="50" t="str">
        <f t="shared" si="2"/>
        <v>分類外</v>
      </c>
      <c r="S27" s="51">
        <v>69552</v>
      </c>
      <c r="T27" s="51">
        <v>1418677</v>
      </c>
    </row>
    <row r="28" spans="2:20" ht="18.75" customHeight="1" thickTop="1">
      <c r="B28" s="27" t="s">
        <v>23</v>
      </c>
      <c r="C28" s="28"/>
      <c r="D28" s="29">
        <f>S28</f>
        <v>8731994760</v>
      </c>
      <c r="E28" s="30"/>
      <c r="F28" s="31"/>
      <c r="G28" s="29">
        <f>T28</f>
        <v>9463475660</v>
      </c>
      <c r="H28" s="30"/>
      <c r="I28" s="32"/>
      <c r="R28" s="52" t="s">
        <v>122</v>
      </c>
      <c r="S28" s="53">
        <f>SUM(S6:S27)</f>
        <v>8731994760</v>
      </c>
      <c r="T28" s="53">
        <f>SUM(T6:T27)</f>
        <v>9463475660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1" priority="5" stopIfTrue="1" operator="equal">
      <formula>0</formula>
    </cfRule>
    <cfRule type="expression" dxfId="340" priority="6" stopIfTrue="1">
      <formula>$F6&lt;=5</formula>
    </cfRule>
  </conditionalFormatting>
  <conditionalFormatting sqref="G6:I27">
    <cfRule type="cellIs" dxfId="339" priority="7" stopIfTrue="1" operator="equal">
      <formula>0</formula>
    </cfRule>
    <cfRule type="expression" dxfId="338" priority="8" stopIfTrue="1">
      <formula>$I6&lt;=5</formula>
    </cfRule>
  </conditionalFormatting>
  <conditionalFormatting sqref="F6:F27">
    <cfRule type="cellIs" dxfId="337" priority="1" operator="equal">
      <formula>0</formula>
    </cfRule>
    <cfRule type="expression" dxfId="3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761C-509D-44D4-BBDC-DB7ED464DE1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132793890</v>
      </c>
      <c r="E6" s="20">
        <f>IFERROR(S6/$S$28,"-")</f>
        <v>2.0888081507118877E-2</v>
      </c>
      <c r="F6" s="56">
        <f t="shared" ref="F6:F27" si="0">_xlfn.IFS(D6&gt;0,RANK(D6,$D$6:$D$27),D6=0,"-")</f>
        <v>13</v>
      </c>
      <c r="G6" s="19">
        <f>T6</f>
        <v>130730476</v>
      </c>
      <c r="H6" s="20">
        <f>IFERROR(T6/$T$28,"-")</f>
        <v>2.1933374947704788E-2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132793890</v>
      </c>
      <c r="T6" s="51">
        <v>130730476</v>
      </c>
    </row>
    <row r="7" spans="2:20" ht="18.75" customHeight="1">
      <c r="B7" s="21" t="s">
        <v>5</v>
      </c>
      <c r="C7" s="22"/>
      <c r="D7" s="23">
        <f>S7</f>
        <v>623505996</v>
      </c>
      <c r="E7" s="24">
        <f>IFERROR(S7/$S$28,"-")</f>
        <v>9.807562730954969E-2</v>
      </c>
      <c r="F7" s="56">
        <f t="shared" si="0"/>
        <v>4</v>
      </c>
      <c r="G7" s="23">
        <f>T7</f>
        <v>582294713</v>
      </c>
      <c r="H7" s="24">
        <f>IFERROR(T7/$T$28,"-")</f>
        <v>9.7694804310933192E-2</v>
      </c>
      <c r="I7" s="56">
        <f t="shared" si="1"/>
        <v>5</v>
      </c>
      <c r="R7" s="50" t="str">
        <f t="shared" ref="R7:R27" si="2">B7</f>
        <v>Ⅱ．新生物＜腫瘍＞</v>
      </c>
      <c r="S7" s="51">
        <v>623505996</v>
      </c>
      <c r="T7" s="51">
        <v>582294713</v>
      </c>
    </row>
    <row r="8" spans="2:20" ht="18.75" customHeight="1">
      <c r="B8" s="21" t="s">
        <v>6</v>
      </c>
      <c r="C8" s="22"/>
      <c r="D8" s="23">
        <f t="shared" ref="D8:D27" si="3">S8</f>
        <v>146243368</v>
      </c>
      <c r="E8" s="24">
        <f t="shared" ref="E8:E27" si="4">IFERROR(S8/$S$28,"-")</f>
        <v>2.3003644148534098E-2</v>
      </c>
      <c r="F8" s="56">
        <f t="shared" si="0"/>
        <v>11</v>
      </c>
      <c r="G8" s="23">
        <f t="shared" ref="G8:G27" si="5">T8</f>
        <v>43320373</v>
      </c>
      <c r="H8" s="24">
        <f t="shared" ref="H8:H27" si="6">IFERROR(T8/$T$28,"-")</f>
        <v>7.2680985563261229E-3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146243368</v>
      </c>
      <c r="T8" s="51">
        <v>43320373</v>
      </c>
    </row>
    <row r="9" spans="2:20" ht="18.75" customHeight="1">
      <c r="B9" s="21" t="s">
        <v>1</v>
      </c>
      <c r="C9" s="22"/>
      <c r="D9" s="23">
        <f t="shared" si="3"/>
        <v>163976031</v>
      </c>
      <c r="E9" s="24">
        <f t="shared" si="4"/>
        <v>2.5792938972883858E-2</v>
      </c>
      <c r="F9" s="56">
        <f t="shared" si="0"/>
        <v>10</v>
      </c>
      <c r="G9" s="23">
        <f t="shared" si="5"/>
        <v>698686247</v>
      </c>
      <c r="H9" s="24">
        <f t="shared" si="6"/>
        <v>0.11722245565950268</v>
      </c>
      <c r="I9" s="56">
        <f t="shared" si="1"/>
        <v>3</v>
      </c>
      <c r="R9" s="50" t="str">
        <f t="shared" si="2"/>
        <v>Ⅳ．内分泌，栄養及び代謝疾患</v>
      </c>
      <c r="S9" s="51">
        <v>163976031</v>
      </c>
      <c r="T9" s="51">
        <v>698686247</v>
      </c>
    </row>
    <row r="10" spans="2:20" ht="18.75" customHeight="1">
      <c r="B10" s="21" t="s">
        <v>8</v>
      </c>
      <c r="C10" s="22"/>
      <c r="D10" s="23">
        <f t="shared" si="3"/>
        <v>215917153</v>
      </c>
      <c r="E10" s="24">
        <f t="shared" si="4"/>
        <v>3.3963122028047056E-2</v>
      </c>
      <c r="F10" s="56">
        <f t="shared" si="0"/>
        <v>9</v>
      </c>
      <c r="G10" s="23">
        <f t="shared" si="5"/>
        <v>77774434</v>
      </c>
      <c r="H10" s="24">
        <f t="shared" si="6"/>
        <v>1.3048646914339388E-2</v>
      </c>
      <c r="I10" s="56">
        <f t="shared" si="1"/>
        <v>14</v>
      </c>
      <c r="R10" s="50" t="str">
        <f t="shared" si="2"/>
        <v>Ⅴ．精神及び行動の障害</v>
      </c>
      <c r="S10" s="51">
        <v>215917153</v>
      </c>
      <c r="T10" s="51">
        <v>77774434</v>
      </c>
    </row>
    <row r="11" spans="2:20" ht="18.75" customHeight="1">
      <c r="B11" s="21" t="s">
        <v>9</v>
      </c>
      <c r="C11" s="22"/>
      <c r="D11" s="23">
        <f t="shared" si="3"/>
        <v>318477172</v>
      </c>
      <c r="E11" s="24">
        <f t="shared" si="4"/>
        <v>5.0095506102673236E-2</v>
      </c>
      <c r="F11" s="56">
        <f t="shared" si="0"/>
        <v>8</v>
      </c>
      <c r="G11" s="23">
        <f t="shared" si="5"/>
        <v>321192675</v>
      </c>
      <c r="H11" s="24">
        <f t="shared" si="6"/>
        <v>5.3888271402234358E-2</v>
      </c>
      <c r="I11" s="56">
        <f t="shared" si="1"/>
        <v>9</v>
      </c>
      <c r="R11" s="50" t="str">
        <f t="shared" si="2"/>
        <v>Ⅵ．神経系の疾患</v>
      </c>
      <c r="S11" s="51">
        <v>318477172</v>
      </c>
      <c r="T11" s="51">
        <v>321192675</v>
      </c>
    </row>
    <row r="12" spans="2:20" ht="18.75" customHeight="1">
      <c r="B12" s="21" t="s">
        <v>10</v>
      </c>
      <c r="C12" s="22"/>
      <c r="D12" s="23">
        <f t="shared" si="3"/>
        <v>42767214</v>
      </c>
      <c r="E12" s="24">
        <f t="shared" si="4"/>
        <v>6.7271547799706418E-3</v>
      </c>
      <c r="F12" s="56">
        <f t="shared" si="0"/>
        <v>17</v>
      </c>
      <c r="G12" s="23">
        <f t="shared" si="5"/>
        <v>385489153</v>
      </c>
      <c r="H12" s="24">
        <f t="shared" si="6"/>
        <v>6.4675647100238029E-2</v>
      </c>
      <c r="I12" s="56">
        <f t="shared" si="1"/>
        <v>7</v>
      </c>
      <c r="R12" s="50" t="str">
        <f t="shared" si="2"/>
        <v>Ⅶ．眼及び付属器の疾患</v>
      </c>
      <c r="S12" s="51">
        <v>42767214</v>
      </c>
      <c r="T12" s="51">
        <v>385489153</v>
      </c>
    </row>
    <row r="13" spans="2:20" ht="18.75" customHeight="1">
      <c r="B13" s="21" t="s">
        <v>11</v>
      </c>
      <c r="C13" s="22"/>
      <c r="D13" s="23">
        <f t="shared" si="3"/>
        <v>7351573</v>
      </c>
      <c r="E13" s="24">
        <f t="shared" si="4"/>
        <v>1.1563804330872035E-3</v>
      </c>
      <c r="F13" s="56">
        <f t="shared" si="0"/>
        <v>18</v>
      </c>
      <c r="G13" s="23">
        <f t="shared" si="5"/>
        <v>33638796</v>
      </c>
      <c r="H13" s="24">
        <f t="shared" si="6"/>
        <v>5.6437668402381704E-3</v>
      </c>
      <c r="I13" s="56">
        <f t="shared" si="1"/>
        <v>17</v>
      </c>
      <c r="R13" s="50" t="str">
        <f t="shared" si="2"/>
        <v>Ⅷ．耳及び乳様突起の疾患</v>
      </c>
      <c r="S13" s="51">
        <v>7351573</v>
      </c>
      <c r="T13" s="51">
        <v>33638796</v>
      </c>
    </row>
    <row r="14" spans="2:20" ht="18.75" customHeight="1">
      <c r="B14" s="21" t="s">
        <v>12</v>
      </c>
      <c r="C14" s="22"/>
      <c r="D14" s="23">
        <f t="shared" si="3"/>
        <v>1423002986</v>
      </c>
      <c r="E14" s="24">
        <f t="shared" si="4"/>
        <v>0.22383411131672959</v>
      </c>
      <c r="F14" s="56">
        <f t="shared" si="0"/>
        <v>1</v>
      </c>
      <c r="G14" s="23">
        <f t="shared" si="5"/>
        <v>991731850</v>
      </c>
      <c r="H14" s="24">
        <f t="shared" si="6"/>
        <v>0.1663883371282984</v>
      </c>
      <c r="I14" s="56">
        <f t="shared" si="1"/>
        <v>1</v>
      </c>
      <c r="R14" s="50" t="str">
        <f t="shared" si="2"/>
        <v>Ⅸ．循環器系の疾患</v>
      </c>
      <c r="S14" s="51">
        <v>1423002986</v>
      </c>
      <c r="T14" s="51">
        <v>991731850</v>
      </c>
    </row>
    <row r="15" spans="2:20" ht="18.75" customHeight="1">
      <c r="B15" s="21" t="s">
        <v>2</v>
      </c>
      <c r="C15" s="22"/>
      <c r="D15" s="23">
        <f t="shared" si="3"/>
        <v>582088118</v>
      </c>
      <c r="E15" s="24">
        <f t="shared" si="4"/>
        <v>9.1560719044448735E-2</v>
      </c>
      <c r="F15" s="56">
        <f t="shared" si="0"/>
        <v>5</v>
      </c>
      <c r="G15" s="23">
        <f t="shared" si="5"/>
        <v>327073970</v>
      </c>
      <c r="H15" s="24">
        <f t="shared" si="6"/>
        <v>5.4875008790179473E-2</v>
      </c>
      <c r="I15" s="56">
        <f t="shared" si="1"/>
        <v>8</v>
      </c>
      <c r="R15" s="50" t="str">
        <f t="shared" si="2"/>
        <v>Ⅹ．呼吸器系の疾患</v>
      </c>
      <c r="S15" s="51">
        <v>582088118</v>
      </c>
      <c r="T15" s="51">
        <v>327073970</v>
      </c>
    </row>
    <row r="16" spans="2:20" ht="18.75" customHeight="1">
      <c r="B16" s="21" t="s">
        <v>129</v>
      </c>
      <c r="C16" s="22"/>
      <c r="D16" s="23">
        <f t="shared" si="3"/>
        <v>435847843</v>
      </c>
      <c r="E16" s="24">
        <f t="shared" si="4"/>
        <v>6.8557561415558743E-2</v>
      </c>
      <c r="F16" s="56">
        <f t="shared" si="0"/>
        <v>6</v>
      </c>
      <c r="G16" s="23">
        <f t="shared" si="5"/>
        <v>504360722</v>
      </c>
      <c r="H16" s="24">
        <f t="shared" si="6"/>
        <v>8.4619387636292995E-2</v>
      </c>
      <c r="I16" s="56">
        <f t="shared" si="1"/>
        <v>6</v>
      </c>
      <c r="R16" s="50" t="str">
        <f t="shared" si="2"/>
        <v>ⅩⅠ．消化器系の疾患※</v>
      </c>
      <c r="S16" s="51">
        <v>435847843</v>
      </c>
      <c r="T16" s="51">
        <v>504360722</v>
      </c>
    </row>
    <row r="17" spans="2:20" ht="18.75" customHeight="1">
      <c r="B17" s="21" t="s">
        <v>14</v>
      </c>
      <c r="C17" s="22"/>
      <c r="D17" s="23">
        <f t="shared" si="3"/>
        <v>67933820</v>
      </c>
      <c r="E17" s="24">
        <f t="shared" si="4"/>
        <v>1.0685786591912796E-2</v>
      </c>
      <c r="F17" s="56">
        <f t="shared" si="0"/>
        <v>16</v>
      </c>
      <c r="G17" s="23">
        <f t="shared" si="5"/>
        <v>134797581</v>
      </c>
      <c r="H17" s="24">
        <f t="shared" si="6"/>
        <v>2.2615735646190155E-2</v>
      </c>
      <c r="I17" s="56">
        <f t="shared" si="1"/>
        <v>10</v>
      </c>
      <c r="R17" s="50" t="str">
        <f t="shared" si="2"/>
        <v>ⅩⅡ．皮膚及び皮下組織の疾患</v>
      </c>
      <c r="S17" s="51">
        <v>67933820</v>
      </c>
      <c r="T17" s="51">
        <v>134797581</v>
      </c>
    </row>
    <row r="18" spans="2:20" ht="18.75" customHeight="1">
      <c r="B18" s="21" t="s">
        <v>15</v>
      </c>
      <c r="C18" s="22"/>
      <c r="D18" s="23">
        <f t="shared" si="3"/>
        <v>794310507</v>
      </c>
      <c r="E18" s="24">
        <f t="shared" si="4"/>
        <v>0.12494266575199296</v>
      </c>
      <c r="F18" s="56">
        <f t="shared" si="0"/>
        <v>2</v>
      </c>
      <c r="G18" s="23">
        <f t="shared" si="5"/>
        <v>783318852</v>
      </c>
      <c r="H18" s="24">
        <f t="shared" si="6"/>
        <v>0.1314217358508025</v>
      </c>
      <c r="I18" s="56">
        <f t="shared" si="1"/>
        <v>2</v>
      </c>
      <c r="R18" s="50" t="str">
        <f t="shared" si="2"/>
        <v>ⅩⅢ．筋骨格系及び結合組織の疾患</v>
      </c>
      <c r="S18" s="51">
        <v>794310507</v>
      </c>
      <c r="T18" s="51">
        <v>783318852</v>
      </c>
    </row>
    <row r="19" spans="2:20" ht="18.75" customHeight="1">
      <c r="B19" s="21" t="s">
        <v>16</v>
      </c>
      <c r="C19" s="22"/>
      <c r="D19" s="23">
        <f t="shared" si="3"/>
        <v>357636932</v>
      </c>
      <c r="E19" s="24">
        <f t="shared" si="4"/>
        <v>5.6255219163863127E-2</v>
      </c>
      <c r="F19" s="56">
        <f t="shared" si="0"/>
        <v>7</v>
      </c>
      <c r="G19" s="23">
        <f t="shared" si="5"/>
        <v>651531054</v>
      </c>
      <c r="H19" s="24">
        <f t="shared" si="6"/>
        <v>0.10931096814376545</v>
      </c>
      <c r="I19" s="56">
        <f t="shared" si="1"/>
        <v>4</v>
      </c>
      <c r="R19" s="50" t="str">
        <f t="shared" si="2"/>
        <v>ⅩⅣ．腎尿路生殖器系の疾患</v>
      </c>
      <c r="S19" s="51">
        <v>357636932</v>
      </c>
      <c r="T19" s="51">
        <v>651531054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7257</v>
      </c>
      <c r="H20" s="24">
        <f t="shared" si="6"/>
        <v>1.2175470239662681E-6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7257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10120</v>
      </c>
      <c r="H21" s="24">
        <f t="shared" si="6"/>
        <v>1.697888367443659E-6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10120</v>
      </c>
    </row>
    <row r="22" spans="2:20" ht="18.75" customHeight="1">
      <c r="B22" s="21" t="s">
        <v>17</v>
      </c>
      <c r="C22" s="22"/>
      <c r="D22" s="23">
        <f t="shared" si="3"/>
        <v>889760</v>
      </c>
      <c r="E22" s="24">
        <f t="shared" si="4"/>
        <v>1.3995658536529123E-4</v>
      </c>
      <c r="F22" s="56">
        <f t="shared" si="0"/>
        <v>19</v>
      </c>
      <c r="G22" s="23">
        <f t="shared" si="5"/>
        <v>1247954</v>
      </c>
      <c r="H22" s="24">
        <f t="shared" si="6"/>
        <v>2.0937614423960317E-4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889760</v>
      </c>
      <c r="T22" s="51">
        <v>1247954</v>
      </c>
    </row>
    <row r="23" spans="2:20" ht="18.75" customHeight="1">
      <c r="B23" s="21" t="s">
        <v>18</v>
      </c>
      <c r="C23" s="22"/>
      <c r="D23" s="23">
        <f t="shared" si="3"/>
        <v>136831068</v>
      </c>
      <c r="E23" s="24">
        <f t="shared" si="4"/>
        <v>2.1523117525137081E-2</v>
      </c>
      <c r="F23" s="56">
        <f t="shared" si="0"/>
        <v>12</v>
      </c>
      <c r="G23" s="23">
        <f t="shared" si="5"/>
        <v>120132072</v>
      </c>
      <c r="H23" s="24">
        <f t="shared" si="6"/>
        <v>2.0155222095425307E-2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136831068</v>
      </c>
      <c r="T23" s="51">
        <v>120132072</v>
      </c>
    </row>
    <row r="24" spans="2:20" ht="18.75" customHeight="1">
      <c r="B24" s="21" t="s">
        <v>19</v>
      </c>
      <c r="C24" s="22"/>
      <c r="D24" s="23">
        <f t="shared" si="3"/>
        <v>707761012</v>
      </c>
      <c r="E24" s="24">
        <f t="shared" si="4"/>
        <v>0.11132868919057151</v>
      </c>
      <c r="F24" s="56">
        <f t="shared" si="0"/>
        <v>3</v>
      </c>
      <c r="G24" s="23">
        <f t="shared" si="5"/>
        <v>97692847</v>
      </c>
      <c r="H24" s="24">
        <f t="shared" si="6"/>
        <v>1.6390469219738454E-2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707761012</v>
      </c>
      <c r="T24" s="51">
        <v>97692847</v>
      </c>
    </row>
    <row r="25" spans="2:20" ht="18.75" customHeight="1">
      <c r="B25" s="21" t="s">
        <v>20</v>
      </c>
      <c r="C25" s="22"/>
      <c r="D25" s="23">
        <f t="shared" si="3"/>
        <v>75738373</v>
      </c>
      <c r="E25" s="24">
        <f t="shared" si="4"/>
        <v>1.191341942344314E-2</v>
      </c>
      <c r="F25" s="56">
        <f t="shared" si="0"/>
        <v>15</v>
      </c>
      <c r="G25" s="23">
        <f t="shared" si="5"/>
        <v>22588466</v>
      </c>
      <c r="H25" s="24">
        <f t="shared" si="6"/>
        <v>3.7897918636162647E-3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75738373</v>
      </c>
      <c r="T25" s="51">
        <v>22588466</v>
      </c>
    </row>
    <row r="26" spans="2:20" ht="18.75" customHeight="1">
      <c r="B26" s="21" t="s">
        <v>21</v>
      </c>
      <c r="C26" s="22"/>
      <c r="D26" s="23">
        <f t="shared" si="3"/>
        <v>124327214</v>
      </c>
      <c r="E26" s="24">
        <f t="shared" si="4"/>
        <v>1.955629870911238E-2</v>
      </c>
      <c r="F26" s="56">
        <f t="shared" si="0"/>
        <v>14</v>
      </c>
      <c r="G26" s="23">
        <f t="shared" si="5"/>
        <v>52016298</v>
      </c>
      <c r="H26" s="24">
        <f t="shared" si="6"/>
        <v>8.7270619853441565E-3</v>
      </c>
      <c r="I26" s="59">
        <f t="shared" si="1"/>
        <v>15</v>
      </c>
      <c r="R26" s="50" t="str">
        <f t="shared" si="2"/>
        <v>ⅩⅩⅡ．特殊目的用コード</v>
      </c>
      <c r="S26" s="51">
        <v>124327214</v>
      </c>
      <c r="T26" s="51">
        <v>52016298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708830</v>
      </c>
      <c r="H27" s="24">
        <f t="shared" si="6"/>
        <v>1.1892432919911945E-4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708830</v>
      </c>
    </row>
    <row r="28" spans="2:20" ht="18.75" customHeight="1" thickTop="1">
      <c r="B28" s="27" t="s">
        <v>23</v>
      </c>
      <c r="C28" s="28"/>
      <c r="D28" s="29">
        <f>S28</f>
        <v>6357400030</v>
      </c>
      <c r="E28" s="30"/>
      <c r="F28" s="31"/>
      <c r="G28" s="29">
        <f>T28</f>
        <v>5960344740</v>
      </c>
      <c r="H28" s="30"/>
      <c r="I28" s="32"/>
      <c r="R28" s="52" t="s">
        <v>122</v>
      </c>
      <c r="S28" s="53">
        <f>SUM(S6:S27)</f>
        <v>6357400030</v>
      </c>
      <c r="T28" s="53">
        <f>SUM(T6:T27)</f>
        <v>5960344740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35" priority="5" stopIfTrue="1" operator="equal">
      <formula>0</formula>
    </cfRule>
    <cfRule type="expression" dxfId="334" priority="6" stopIfTrue="1">
      <formula>$F6&lt;=5</formula>
    </cfRule>
  </conditionalFormatting>
  <conditionalFormatting sqref="G6:I27">
    <cfRule type="cellIs" dxfId="333" priority="7" stopIfTrue="1" operator="equal">
      <formula>0</formula>
    </cfRule>
    <cfRule type="expression" dxfId="332" priority="8" stopIfTrue="1">
      <formula>$I6&lt;=5</formula>
    </cfRule>
  </conditionalFormatting>
  <conditionalFormatting sqref="F6:F27">
    <cfRule type="cellIs" dxfId="331" priority="1" operator="equal">
      <formula>0</formula>
    </cfRule>
    <cfRule type="expression" dxfId="3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9AB3-9C26-4784-86B4-5EC412DFC9B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159590361</v>
      </c>
      <c r="E6" s="20">
        <f>IFERROR(S6/$S$28,"-")</f>
        <v>1.6779128770811266E-2</v>
      </c>
      <c r="F6" s="56">
        <f t="shared" ref="F6:F27" si="0">_xlfn.IFS(D6&gt;0,RANK(D6,$D$6:$D$27),D6=0,"-")</f>
        <v>13</v>
      </c>
      <c r="G6" s="19">
        <f>T6</f>
        <v>155326171</v>
      </c>
      <c r="H6" s="20">
        <f>IFERROR(T6/$T$28,"-")</f>
        <v>1.6516164261125281E-2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159590361</v>
      </c>
      <c r="T6" s="51">
        <v>155326171</v>
      </c>
    </row>
    <row r="7" spans="2:20" ht="18.75" customHeight="1">
      <c r="B7" s="21" t="s">
        <v>5</v>
      </c>
      <c r="C7" s="22"/>
      <c r="D7" s="23">
        <f>S7</f>
        <v>1010112384</v>
      </c>
      <c r="E7" s="24">
        <f>IFERROR(S7/$S$28,"-")</f>
        <v>0.10620193887604</v>
      </c>
      <c r="F7" s="56">
        <f t="shared" si="0"/>
        <v>4</v>
      </c>
      <c r="G7" s="23">
        <f>T7</f>
        <v>1042994592</v>
      </c>
      <c r="H7" s="24">
        <f>IFERROR(T7/$T$28,"-")</f>
        <v>0.11090384765190242</v>
      </c>
      <c r="I7" s="56">
        <f t="shared" si="1"/>
        <v>4</v>
      </c>
      <c r="R7" s="50" t="str">
        <f t="shared" ref="R7:R27" si="2">B7</f>
        <v>Ⅱ．新生物＜腫瘍＞</v>
      </c>
      <c r="S7" s="51">
        <v>1010112384</v>
      </c>
      <c r="T7" s="51">
        <v>1042994592</v>
      </c>
    </row>
    <row r="8" spans="2:20" ht="18.75" customHeight="1">
      <c r="B8" s="21" t="s">
        <v>6</v>
      </c>
      <c r="C8" s="22"/>
      <c r="D8" s="23">
        <f t="shared" ref="D8:D27" si="3">S8</f>
        <v>142080511</v>
      </c>
      <c r="E8" s="24">
        <f t="shared" ref="E8:E27" si="4">IFERROR(S8/$S$28,"-")</f>
        <v>1.4938165281120372E-2</v>
      </c>
      <c r="F8" s="56">
        <f t="shared" si="0"/>
        <v>14</v>
      </c>
      <c r="G8" s="23">
        <f t="shared" ref="G8:G27" si="5">T8</f>
        <v>56504614</v>
      </c>
      <c r="H8" s="24">
        <f t="shared" ref="H8:H27" si="6">IFERROR(T8/$T$28,"-")</f>
        <v>6.0082565631227672E-3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142080511</v>
      </c>
      <c r="T8" s="51">
        <v>56504614</v>
      </c>
    </row>
    <row r="9" spans="2:20" ht="18.75" customHeight="1">
      <c r="B9" s="21" t="s">
        <v>1</v>
      </c>
      <c r="C9" s="22"/>
      <c r="D9" s="23">
        <f t="shared" si="3"/>
        <v>186994900</v>
      </c>
      <c r="E9" s="24">
        <f t="shared" si="4"/>
        <v>1.966040735119946E-2</v>
      </c>
      <c r="F9" s="56">
        <f t="shared" si="0"/>
        <v>10</v>
      </c>
      <c r="G9" s="23">
        <f t="shared" si="5"/>
        <v>1118725680</v>
      </c>
      <c r="H9" s="24">
        <f t="shared" si="6"/>
        <v>0.11895649635256302</v>
      </c>
      <c r="I9" s="56">
        <f t="shared" si="1"/>
        <v>3</v>
      </c>
      <c r="R9" s="50" t="str">
        <f t="shared" si="2"/>
        <v>Ⅳ．内分泌，栄養及び代謝疾患</v>
      </c>
      <c r="S9" s="51">
        <v>186994900</v>
      </c>
      <c r="T9" s="51">
        <v>1118725680</v>
      </c>
    </row>
    <row r="10" spans="2:20" ht="18.75" customHeight="1">
      <c r="B10" s="21" t="s">
        <v>8</v>
      </c>
      <c r="C10" s="22"/>
      <c r="D10" s="23">
        <f t="shared" si="3"/>
        <v>251277640</v>
      </c>
      <c r="E10" s="24">
        <f t="shared" si="4"/>
        <v>2.6419013356236195E-2</v>
      </c>
      <c r="F10" s="56">
        <f t="shared" si="0"/>
        <v>9</v>
      </c>
      <c r="G10" s="23">
        <f t="shared" si="5"/>
        <v>133866285</v>
      </c>
      <c r="H10" s="24">
        <f t="shared" si="6"/>
        <v>1.4234288644677988E-2</v>
      </c>
      <c r="I10" s="56">
        <f t="shared" si="1"/>
        <v>14</v>
      </c>
      <c r="R10" s="50" t="str">
        <f t="shared" si="2"/>
        <v>Ⅴ．精神及び行動の障害</v>
      </c>
      <c r="S10" s="51">
        <v>251277640</v>
      </c>
      <c r="T10" s="51">
        <v>133866285</v>
      </c>
    </row>
    <row r="11" spans="2:20" ht="18.75" customHeight="1">
      <c r="B11" s="21" t="s">
        <v>9</v>
      </c>
      <c r="C11" s="22"/>
      <c r="D11" s="23">
        <f t="shared" si="3"/>
        <v>521495105</v>
      </c>
      <c r="E11" s="24">
        <f t="shared" si="4"/>
        <v>5.4829335965614755E-2</v>
      </c>
      <c r="F11" s="56">
        <f t="shared" si="0"/>
        <v>7</v>
      </c>
      <c r="G11" s="23">
        <f t="shared" si="5"/>
        <v>610079979</v>
      </c>
      <c r="H11" s="24">
        <f t="shared" si="6"/>
        <v>6.487111013370607E-2</v>
      </c>
      <c r="I11" s="56">
        <f t="shared" si="1"/>
        <v>7</v>
      </c>
      <c r="R11" s="50" t="str">
        <f t="shared" si="2"/>
        <v>Ⅵ．神経系の疾患</v>
      </c>
      <c r="S11" s="51">
        <v>521495105</v>
      </c>
      <c r="T11" s="51">
        <v>610079979</v>
      </c>
    </row>
    <row r="12" spans="2:20" ht="18.75" customHeight="1">
      <c r="B12" s="21" t="s">
        <v>10</v>
      </c>
      <c r="C12" s="22"/>
      <c r="D12" s="23">
        <f t="shared" si="3"/>
        <v>137129464</v>
      </c>
      <c r="E12" s="24">
        <f t="shared" si="4"/>
        <v>1.4417618459603132E-2</v>
      </c>
      <c r="F12" s="56">
        <f t="shared" si="0"/>
        <v>15</v>
      </c>
      <c r="G12" s="23">
        <f t="shared" si="5"/>
        <v>503608628</v>
      </c>
      <c r="H12" s="24">
        <f t="shared" si="6"/>
        <v>5.354978346416546E-2</v>
      </c>
      <c r="I12" s="56">
        <f t="shared" si="1"/>
        <v>8</v>
      </c>
      <c r="R12" s="50" t="str">
        <f t="shared" si="2"/>
        <v>Ⅶ．眼及び付属器の疾患</v>
      </c>
      <c r="S12" s="51">
        <v>137129464</v>
      </c>
      <c r="T12" s="51">
        <v>503608628</v>
      </c>
    </row>
    <row r="13" spans="2:20" ht="18.75" customHeight="1">
      <c r="B13" s="21" t="s">
        <v>11</v>
      </c>
      <c r="C13" s="22"/>
      <c r="D13" s="23">
        <f t="shared" si="3"/>
        <v>11293015</v>
      </c>
      <c r="E13" s="24">
        <f t="shared" si="4"/>
        <v>1.1873333183055033E-3</v>
      </c>
      <c r="F13" s="56">
        <f t="shared" si="0"/>
        <v>18</v>
      </c>
      <c r="G13" s="23">
        <f t="shared" si="5"/>
        <v>40584868</v>
      </c>
      <c r="H13" s="24">
        <f t="shared" si="6"/>
        <v>4.3154758923664386E-3</v>
      </c>
      <c r="I13" s="56">
        <f t="shared" si="1"/>
        <v>17</v>
      </c>
      <c r="R13" s="50" t="str">
        <f t="shared" si="2"/>
        <v>Ⅷ．耳及び乳様突起の疾患</v>
      </c>
      <c r="S13" s="51">
        <v>11293015</v>
      </c>
      <c r="T13" s="51">
        <v>40584868</v>
      </c>
    </row>
    <row r="14" spans="2:20" ht="18.75" customHeight="1">
      <c r="B14" s="21" t="s">
        <v>12</v>
      </c>
      <c r="C14" s="22"/>
      <c r="D14" s="23">
        <f t="shared" si="3"/>
        <v>2198075707</v>
      </c>
      <c r="E14" s="24">
        <f t="shared" si="4"/>
        <v>0.2311029006052879</v>
      </c>
      <c r="F14" s="56">
        <f t="shared" si="0"/>
        <v>1</v>
      </c>
      <c r="G14" s="23">
        <f t="shared" si="5"/>
        <v>1528490363</v>
      </c>
      <c r="H14" s="24">
        <f t="shared" si="6"/>
        <v>0.16252765225800234</v>
      </c>
      <c r="I14" s="56">
        <f t="shared" si="1"/>
        <v>1</v>
      </c>
      <c r="R14" s="50" t="str">
        <f t="shared" si="2"/>
        <v>Ⅸ．循環器系の疾患</v>
      </c>
      <c r="S14" s="51">
        <v>2198075707</v>
      </c>
      <c r="T14" s="51">
        <v>1528490363</v>
      </c>
    </row>
    <row r="15" spans="2:20" ht="18.75" customHeight="1">
      <c r="B15" s="21" t="s">
        <v>2</v>
      </c>
      <c r="C15" s="22"/>
      <c r="D15" s="23">
        <f t="shared" si="3"/>
        <v>671314793</v>
      </c>
      <c r="E15" s="24">
        <f t="shared" si="4"/>
        <v>7.0581188531163921E-2</v>
      </c>
      <c r="F15" s="56">
        <f t="shared" si="0"/>
        <v>5</v>
      </c>
      <c r="G15" s="23">
        <f t="shared" si="5"/>
        <v>467179094</v>
      </c>
      <c r="H15" s="24">
        <f t="shared" si="6"/>
        <v>4.9676153131127457E-2</v>
      </c>
      <c r="I15" s="56">
        <f t="shared" si="1"/>
        <v>9</v>
      </c>
      <c r="R15" s="50" t="str">
        <f t="shared" si="2"/>
        <v>Ⅹ．呼吸器系の疾患</v>
      </c>
      <c r="S15" s="51">
        <v>671314793</v>
      </c>
      <c r="T15" s="51">
        <v>467179094</v>
      </c>
    </row>
    <row r="16" spans="2:20" ht="18.75" customHeight="1">
      <c r="B16" s="21" t="s">
        <v>129</v>
      </c>
      <c r="C16" s="22"/>
      <c r="D16" s="23">
        <f t="shared" si="3"/>
        <v>643363766</v>
      </c>
      <c r="E16" s="24">
        <f t="shared" si="4"/>
        <v>6.7642452893430627E-2</v>
      </c>
      <c r="F16" s="56">
        <f t="shared" si="0"/>
        <v>6</v>
      </c>
      <c r="G16" s="23">
        <f t="shared" si="5"/>
        <v>826240356</v>
      </c>
      <c r="H16" s="24">
        <f t="shared" si="6"/>
        <v>8.7855905743447635E-2</v>
      </c>
      <c r="I16" s="56">
        <f t="shared" si="1"/>
        <v>6</v>
      </c>
      <c r="R16" s="50" t="str">
        <f t="shared" si="2"/>
        <v>ⅩⅠ．消化器系の疾患※</v>
      </c>
      <c r="S16" s="51">
        <v>643363766</v>
      </c>
      <c r="T16" s="51">
        <v>826240356</v>
      </c>
    </row>
    <row r="17" spans="2:20" ht="18.75" customHeight="1">
      <c r="B17" s="21" t="s">
        <v>14</v>
      </c>
      <c r="C17" s="22"/>
      <c r="D17" s="23">
        <f t="shared" si="3"/>
        <v>112929956</v>
      </c>
      <c r="E17" s="24">
        <f t="shared" si="4"/>
        <v>1.1873312786140325E-2</v>
      </c>
      <c r="F17" s="56">
        <f t="shared" si="0"/>
        <v>16</v>
      </c>
      <c r="G17" s="23">
        <f t="shared" si="5"/>
        <v>217080080</v>
      </c>
      <c r="H17" s="24">
        <f t="shared" si="6"/>
        <v>2.3082589598492177E-2</v>
      </c>
      <c r="I17" s="56">
        <f t="shared" si="1"/>
        <v>10</v>
      </c>
      <c r="R17" s="50" t="str">
        <f t="shared" si="2"/>
        <v>ⅩⅡ．皮膚及び皮下組織の疾患</v>
      </c>
      <c r="S17" s="51">
        <v>112929956</v>
      </c>
      <c r="T17" s="51">
        <v>217080080</v>
      </c>
    </row>
    <row r="18" spans="2:20" ht="18.75" customHeight="1">
      <c r="B18" s="21" t="s">
        <v>15</v>
      </c>
      <c r="C18" s="22"/>
      <c r="D18" s="23">
        <f t="shared" si="3"/>
        <v>1502437893</v>
      </c>
      <c r="E18" s="24">
        <f t="shared" si="4"/>
        <v>0.15796442040000999</v>
      </c>
      <c r="F18" s="56">
        <f t="shared" si="0"/>
        <v>2</v>
      </c>
      <c r="G18" s="23">
        <f t="shared" si="5"/>
        <v>1303075136</v>
      </c>
      <c r="H18" s="24">
        <f t="shared" si="6"/>
        <v>0.13855876863638239</v>
      </c>
      <c r="I18" s="56">
        <f t="shared" si="1"/>
        <v>2</v>
      </c>
      <c r="R18" s="50" t="str">
        <f t="shared" si="2"/>
        <v>ⅩⅢ．筋骨格系及び結合組織の疾患</v>
      </c>
      <c r="S18" s="51">
        <v>1502437893</v>
      </c>
      <c r="T18" s="51">
        <v>1303075136</v>
      </c>
    </row>
    <row r="19" spans="2:20" ht="18.75" customHeight="1">
      <c r="B19" s="21" t="s">
        <v>16</v>
      </c>
      <c r="C19" s="22"/>
      <c r="D19" s="23">
        <f t="shared" si="3"/>
        <v>464142209</v>
      </c>
      <c r="E19" s="24">
        <f t="shared" si="4"/>
        <v>4.8799324996700748E-2</v>
      </c>
      <c r="F19" s="56">
        <f t="shared" si="0"/>
        <v>8</v>
      </c>
      <c r="G19" s="23">
        <f t="shared" si="5"/>
        <v>987555696</v>
      </c>
      <c r="H19" s="24">
        <f t="shared" si="6"/>
        <v>0.10500891116504703</v>
      </c>
      <c r="I19" s="56">
        <f t="shared" si="1"/>
        <v>5</v>
      </c>
      <c r="R19" s="50" t="str">
        <f t="shared" si="2"/>
        <v>ⅩⅣ．腎尿路生殖器系の疾患</v>
      </c>
      <c r="S19" s="51">
        <v>464142209</v>
      </c>
      <c r="T19" s="51">
        <v>987555696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128601</v>
      </c>
      <c r="H20" s="24">
        <f t="shared" si="6"/>
        <v>1.3674419619504896E-5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128601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4025868</v>
      </c>
      <c r="E22" s="24">
        <f t="shared" si="4"/>
        <v>4.2327467124589319E-4</v>
      </c>
      <c r="F22" s="56">
        <f t="shared" si="0"/>
        <v>19</v>
      </c>
      <c r="G22" s="23">
        <f t="shared" si="5"/>
        <v>5737169</v>
      </c>
      <c r="H22" s="24">
        <f t="shared" si="6"/>
        <v>6.1004546103074844E-4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4025868</v>
      </c>
      <c r="T22" s="51">
        <v>5737169</v>
      </c>
    </row>
    <row r="23" spans="2:20" ht="18.75" customHeight="1">
      <c r="B23" s="21" t="s">
        <v>18</v>
      </c>
      <c r="C23" s="22"/>
      <c r="D23" s="23">
        <f t="shared" si="3"/>
        <v>163095018</v>
      </c>
      <c r="E23" s="24">
        <f t="shared" si="4"/>
        <v>1.7147603976532026E-2</v>
      </c>
      <c r="F23" s="56">
        <f t="shared" si="0"/>
        <v>12</v>
      </c>
      <c r="G23" s="23">
        <f t="shared" si="5"/>
        <v>174077525</v>
      </c>
      <c r="H23" s="24">
        <f t="shared" si="6"/>
        <v>1.8510035871998304E-2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163095018</v>
      </c>
      <c r="T23" s="51">
        <v>174077525</v>
      </c>
    </row>
    <row r="24" spans="2:20" ht="18.75" customHeight="1">
      <c r="B24" s="21" t="s">
        <v>19</v>
      </c>
      <c r="C24" s="22"/>
      <c r="D24" s="23">
        <f t="shared" si="3"/>
        <v>1096976757</v>
      </c>
      <c r="E24" s="24">
        <f t="shared" si="4"/>
        <v>0.11533474922266727</v>
      </c>
      <c r="F24" s="56">
        <f t="shared" si="0"/>
        <v>3</v>
      </c>
      <c r="G24" s="23">
        <f t="shared" si="5"/>
        <v>139582524</v>
      </c>
      <c r="H24" s="24">
        <f t="shared" si="6"/>
        <v>1.4842108574004968E-2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1096976757</v>
      </c>
      <c r="T24" s="51">
        <v>139582524</v>
      </c>
    </row>
    <row r="25" spans="2:20" ht="18.75" customHeight="1">
      <c r="B25" s="21" t="s">
        <v>20</v>
      </c>
      <c r="C25" s="22"/>
      <c r="D25" s="23">
        <f t="shared" si="3"/>
        <v>53627185</v>
      </c>
      <c r="E25" s="24">
        <f t="shared" si="4"/>
        <v>5.6382944251320939E-3</v>
      </c>
      <c r="F25" s="56">
        <f t="shared" si="0"/>
        <v>17</v>
      </c>
      <c r="G25" s="23">
        <f t="shared" si="5"/>
        <v>32857128</v>
      </c>
      <c r="H25" s="24">
        <f t="shared" si="6"/>
        <v>3.4937687557933736E-3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53627185</v>
      </c>
      <c r="T25" s="51">
        <v>32857128</v>
      </c>
    </row>
    <row r="26" spans="2:20" ht="18.75" customHeight="1">
      <c r="B26" s="21" t="s">
        <v>21</v>
      </c>
      <c r="C26" s="22"/>
      <c r="D26" s="23">
        <f t="shared" si="3"/>
        <v>180900631</v>
      </c>
      <c r="E26" s="24">
        <f t="shared" si="4"/>
        <v>1.9019663614082635E-2</v>
      </c>
      <c r="F26" s="56">
        <f t="shared" si="0"/>
        <v>11</v>
      </c>
      <c r="G26" s="23">
        <f t="shared" si="5"/>
        <v>59403391</v>
      </c>
      <c r="H26" s="24">
        <f t="shared" si="6"/>
        <v>6.3164897267946642E-3</v>
      </c>
      <c r="I26" s="59">
        <f t="shared" si="1"/>
        <v>15</v>
      </c>
      <c r="R26" s="50" t="str">
        <f t="shared" si="2"/>
        <v>ⅩⅩⅡ．特殊目的用コード</v>
      </c>
      <c r="S26" s="51">
        <v>180900631</v>
      </c>
      <c r="T26" s="51">
        <v>59403391</v>
      </c>
    </row>
    <row r="27" spans="2:20" ht="18.75" customHeight="1" thickBot="1">
      <c r="B27" s="25" t="s">
        <v>22</v>
      </c>
      <c r="C27" s="26"/>
      <c r="D27" s="23">
        <f t="shared" si="3"/>
        <v>379237</v>
      </c>
      <c r="E27" s="24">
        <f t="shared" si="4"/>
        <v>3.9872498675882767E-5</v>
      </c>
      <c r="F27" s="56">
        <f t="shared" si="0"/>
        <v>20</v>
      </c>
      <c r="G27" s="23">
        <f t="shared" si="5"/>
        <v>1396320</v>
      </c>
      <c r="H27" s="24">
        <f t="shared" si="6"/>
        <v>1.4847369462995681E-4</v>
      </c>
      <c r="I27" s="59">
        <f t="shared" si="1"/>
        <v>20</v>
      </c>
      <c r="R27" s="50" t="str">
        <f t="shared" si="2"/>
        <v>分類外</v>
      </c>
      <c r="S27" s="51">
        <v>379237</v>
      </c>
      <c r="T27" s="51">
        <v>1396320</v>
      </c>
    </row>
    <row r="28" spans="2:20" ht="18.75" customHeight="1" thickTop="1">
      <c r="B28" s="27" t="s">
        <v>23</v>
      </c>
      <c r="C28" s="28"/>
      <c r="D28" s="29">
        <f>S28</f>
        <v>9511242400</v>
      </c>
      <c r="E28" s="30"/>
      <c r="F28" s="31"/>
      <c r="G28" s="29">
        <f>T28</f>
        <v>9404494200</v>
      </c>
      <c r="H28" s="30"/>
      <c r="I28" s="32"/>
      <c r="R28" s="52" t="s">
        <v>122</v>
      </c>
      <c r="S28" s="53">
        <f>SUM(S6:S27)</f>
        <v>9511242400</v>
      </c>
      <c r="T28" s="53">
        <f>SUM(T6:T27)</f>
        <v>9404494200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9" priority="5" stopIfTrue="1" operator="equal">
      <formula>0</formula>
    </cfRule>
    <cfRule type="expression" dxfId="328" priority="6" stopIfTrue="1">
      <formula>$F6&lt;=5</formula>
    </cfRule>
  </conditionalFormatting>
  <conditionalFormatting sqref="G6:I27">
    <cfRule type="cellIs" dxfId="327" priority="7" stopIfTrue="1" operator="equal">
      <formula>0</formula>
    </cfRule>
    <cfRule type="expression" dxfId="326" priority="8" stopIfTrue="1">
      <formula>$I6&lt;=5</formula>
    </cfRule>
  </conditionalFormatting>
  <conditionalFormatting sqref="F6:F27">
    <cfRule type="cellIs" dxfId="325" priority="1" operator="equal">
      <formula>0</formula>
    </cfRule>
    <cfRule type="expression" dxfId="3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BCA29-7EA8-4C22-8D39-5A285466442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984059056</v>
      </c>
      <c r="E6" s="41">
        <f>IFERROR(S6/$S$28,"-")</f>
        <v>1.9893066069728238E-2</v>
      </c>
      <c r="F6" s="56">
        <f t="shared" ref="F6:F27" si="0">_xlfn.IFS(D6&gt;0,RANK(D6,$D$6:$D$27),D6=0,"-")</f>
        <v>12</v>
      </c>
      <c r="G6" s="40">
        <f>T6</f>
        <v>793240544</v>
      </c>
      <c r="H6" s="41">
        <f>IFERROR(T6/$T$28,"-")</f>
        <v>1.7116572006583109E-2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984059056</v>
      </c>
      <c r="T6" s="54">
        <v>793240544</v>
      </c>
    </row>
    <row r="7" spans="2:20" ht="18.75" customHeight="1">
      <c r="B7" s="21" t="s">
        <v>5</v>
      </c>
      <c r="C7" s="22"/>
      <c r="D7" s="44">
        <f>S7</f>
        <v>6256805897</v>
      </c>
      <c r="E7" s="45">
        <f>IFERROR(S7/$S$28,"-")</f>
        <v>0.12648331656071488</v>
      </c>
      <c r="F7" s="56">
        <f t="shared" si="0"/>
        <v>2</v>
      </c>
      <c r="G7" s="44">
        <f>T7</f>
        <v>5033809830</v>
      </c>
      <c r="H7" s="45">
        <f>IFERROR(T7/$T$28,"-")</f>
        <v>0.10861972332901944</v>
      </c>
      <c r="I7" s="58">
        <f t="shared" si="1"/>
        <v>4</v>
      </c>
      <c r="R7" s="50" t="str">
        <f t="shared" ref="R7:R27" si="2">B7</f>
        <v>Ⅱ．新生物＜腫瘍＞</v>
      </c>
      <c r="S7" s="54">
        <v>6256805897</v>
      </c>
      <c r="T7" s="54">
        <v>5033809830</v>
      </c>
    </row>
    <row r="8" spans="2:20" ht="18.75" customHeight="1">
      <c r="B8" s="21" t="s">
        <v>6</v>
      </c>
      <c r="C8" s="22"/>
      <c r="D8" s="44">
        <f t="shared" ref="D8:D27" si="3">S8</f>
        <v>893426310</v>
      </c>
      <c r="E8" s="45">
        <f t="shared" ref="E8:E27" si="4">IFERROR(S8/$S$28,"-")</f>
        <v>1.8060896350577869E-2</v>
      </c>
      <c r="F8" s="56">
        <f t="shared" si="0"/>
        <v>14</v>
      </c>
      <c r="G8" s="44">
        <f t="shared" ref="G8:G27" si="5">T8</f>
        <v>456316355</v>
      </c>
      <c r="H8" s="45">
        <f t="shared" ref="H8:H27" si="6">IFERROR(T8/$T$28,"-")</f>
        <v>9.8464101554282622E-3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893426310</v>
      </c>
      <c r="T8" s="54">
        <v>456316355</v>
      </c>
    </row>
    <row r="9" spans="2:20" ht="18.75" customHeight="1">
      <c r="B9" s="21" t="s">
        <v>1</v>
      </c>
      <c r="C9" s="22"/>
      <c r="D9" s="44">
        <f t="shared" si="3"/>
        <v>1030550239</v>
      </c>
      <c r="E9" s="45">
        <f t="shared" si="4"/>
        <v>2.083290008623347E-2</v>
      </c>
      <c r="F9" s="56">
        <f t="shared" si="0"/>
        <v>11</v>
      </c>
      <c r="G9" s="44">
        <f t="shared" si="5"/>
        <v>5860474900</v>
      </c>
      <c r="H9" s="45">
        <f t="shared" si="6"/>
        <v>0.12645753091841827</v>
      </c>
      <c r="I9" s="58">
        <f t="shared" si="1"/>
        <v>2</v>
      </c>
      <c r="R9" s="50" t="str">
        <f t="shared" si="2"/>
        <v>Ⅳ．内分泌，栄養及び代謝疾患</v>
      </c>
      <c r="S9" s="54">
        <v>1030550239</v>
      </c>
      <c r="T9" s="54">
        <v>5860474900</v>
      </c>
    </row>
    <row r="10" spans="2:20" ht="18.75" customHeight="1">
      <c r="B10" s="21" t="s">
        <v>8</v>
      </c>
      <c r="C10" s="22"/>
      <c r="D10" s="44">
        <f t="shared" si="3"/>
        <v>1936264265</v>
      </c>
      <c r="E10" s="45">
        <f t="shared" si="4"/>
        <v>3.9142196514777856E-2</v>
      </c>
      <c r="F10" s="56">
        <f t="shared" si="0"/>
        <v>9</v>
      </c>
      <c r="G10" s="44">
        <f t="shared" si="5"/>
        <v>688962196</v>
      </c>
      <c r="H10" s="45">
        <f t="shared" si="6"/>
        <v>1.4866450191995765E-2</v>
      </c>
      <c r="I10" s="58">
        <f t="shared" si="1"/>
        <v>14</v>
      </c>
      <c r="R10" s="50" t="str">
        <f t="shared" si="2"/>
        <v>Ⅴ．精神及び行動の障害</v>
      </c>
      <c r="S10" s="54">
        <v>1936264265</v>
      </c>
      <c r="T10" s="54">
        <v>688962196</v>
      </c>
    </row>
    <row r="11" spans="2:20" ht="18.75" customHeight="1">
      <c r="B11" s="21" t="s">
        <v>9</v>
      </c>
      <c r="C11" s="22"/>
      <c r="D11" s="44">
        <f t="shared" si="3"/>
        <v>3099703658</v>
      </c>
      <c r="E11" s="45">
        <f t="shared" si="4"/>
        <v>6.2661493016301556E-2</v>
      </c>
      <c r="F11" s="56">
        <f t="shared" si="0"/>
        <v>7</v>
      </c>
      <c r="G11" s="44">
        <f t="shared" si="5"/>
        <v>2865784329</v>
      </c>
      <c r="H11" s="45">
        <f t="shared" si="6"/>
        <v>6.1837993775903058E-2</v>
      </c>
      <c r="I11" s="58">
        <f t="shared" si="1"/>
        <v>8</v>
      </c>
      <c r="R11" s="50" t="str">
        <f t="shared" si="2"/>
        <v>Ⅵ．神経系の疾患</v>
      </c>
      <c r="S11" s="54">
        <v>3099703658</v>
      </c>
      <c r="T11" s="54">
        <v>2865784329</v>
      </c>
    </row>
    <row r="12" spans="2:20" ht="18.75" customHeight="1">
      <c r="B12" s="21" t="s">
        <v>10</v>
      </c>
      <c r="C12" s="22"/>
      <c r="D12" s="44">
        <f t="shared" si="3"/>
        <v>694186143</v>
      </c>
      <c r="E12" s="45">
        <f t="shared" si="4"/>
        <v>1.4033193153591399E-2</v>
      </c>
      <c r="F12" s="56">
        <f t="shared" si="0"/>
        <v>16</v>
      </c>
      <c r="G12" s="44">
        <f t="shared" si="5"/>
        <v>3211373888</v>
      </c>
      <c r="H12" s="45">
        <f t="shared" si="6"/>
        <v>6.9295137281854269E-2</v>
      </c>
      <c r="I12" s="58">
        <f t="shared" si="1"/>
        <v>7</v>
      </c>
      <c r="R12" s="50" t="str">
        <f t="shared" si="2"/>
        <v>Ⅶ．眼及び付属器の疾患</v>
      </c>
      <c r="S12" s="54">
        <v>694186143</v>
      </c>
      <c r="T12" s="54">
        <v>3211373888</v>
      </c>
    </row>
    <row r="13" spans="2:20" ht="18.75" customHeight="1">
      <c r="B13" s="21" t="s">
        <v>11</v>
      </c>
      <c r="C13" s="22"/>
      <c r="D13" s="44">
        <f t="shared" si="3"/>
        <v>63617432</v>
      </c>
      <c r="E13" s="45">
        <f t="shared" si="4"/>
        <v>1.2860465743861245E-3</v>
      </c>
      <c r="F13" s="56">
        <f t="shared" si="0"/>
        <v>18</v>
      </c>
      <c r="G13" s="44">
        <f t="shared" si="5"/>
        <v>204373255</v>
      </c>
      <c r="H13" s="45">
        <f t="shared" si="6"/>
        <v>4.4099731939915452E-3</v>
      </c>
      <c r="I13" s="58">
        <f t="shared" si="1"/>
        <v>17</v>
      </c>
      <c r="R13" s="50" t="str">
        <f t="shared" si="2"/>
        <v>Ⅷ．耳及び乳様突起の疾患</v>
      </c>
      <c r="S13" s="54">
        <v>63617432</v>
      </c>
      <c r="T13" s="54">
        <v>204373255</v>
      </c>
    </row>
    <row r="14" spans="2:20" ht="18.75" customHeight="1">
      <c r="B14" s="21" t="s">
        <v>12</v>
      </c>
      <c r="C14" s="22"/>
      <c r="D14" s="44">
        <f t="shared" si="3"/>
        <v>10314825724</v>
      </c>
      <c r="E14" s="45">
        <f t="shared" si="4"/>
        <v>0.20851747501754042</v>
      </c>
      <c r="F14" s="56">
        <f t="shared" si="0"/>
        <v>1</v>
      </c>
      <c r="G14" s="44">
        <f t="shared" si="5"/>
        <v>7596963281</v>
      </c>
      <c r="H14" s="45">
        <f t="shared" si="6"/>
        <v>0.16392753750948511</v>
      </c>
      <c r="I14" s="58">
        <f t="shared" si="1"/>
        <v>1</v>
      </c>
      <c r="R14" s="50" t="str">
        <f t="shared" si="2"/>
        <v>Ⅸ．循環器系の疾患</v>
      </c>
      <c r="S14" s="54">
        <v>10314825724</v>
      </c>
      <c r="T14" s="54">
        <v>7596963281</v>
      </c>
    </row>
    <row r="15" spans="2:20" ht="18.75" customHeight="1">
      <c r="B15" s="21" t="s">
        <v>2</v>
      </c>
      <c r="C15" s="22"/>
      <c r="D15" s="44">
        <f t="shared" si="3"/>
        <v>3851455709</v>
      </c>
      <c r="E15" s="45">
        <f t="shared" si="4"/>
        <v>7.7858399266404407E-2</v>
      </c>
      <c r="F15" s="56">
        <f t="shared" si="0"/>
        <v>5</v>
      </c>
      <c r="G15" s="44">
        <f t="shared" si="5"/>
        <v>2191896745</v>
      </c>
      <c r="H15" s="45">
        <f t="shared" si="6"/>
        <v>4.7296824085163794E-2</v>
      </c>
      <c r="I15" s="58">
        <f t="shared" si="1"/>
        <v>9</v>
      </c>
      <c r="R15" s="50" t="str">
        <f t="shared" si="2"/>
        <v>Ⅹ．呼吸器系の疾患</v>
      </c>
      <c r="S15" s="54">
        <v>3851455709</v>
      </c>
      <c r="T15" s="54">
        <v>2191896745</v>
      </c>
    </row>
    <row r="16" spans="2:20" ht="18.75" customHeight="1">
      <c r="B16" s="21" t="s">
        <v>129</v>
      </c>
      <c r="C16" s="22"/>
      <c r="D16" s="44">
        <f t="shared" si="3"/>
        <v>3133456311</v>
      </c>
      <c r="E16" s="45">
        <f t="shared" si="4"/>
        <v>6.3343813606782068E-2</v>
      </c>
      <c r="F16" s="56">
        <f t="shared" si="0"/>
        <v>6</v>
      </c>
      <c r="G16" s="44">
        <f t="shared" si="5"/>
        <v>3977489928</v>
      </c>
      <c r="H16" s="45">
        <f t="shared" si="6"/>
        <v>8.5826415799128725E-2</v>
      </c>
      <c r="I16" s="58">
        <f t="shared" si="1"/>
        <v>6</v>
      </c>
      <c r="R16" s="50" t="str">
        <f t="shared" si="2"/>
        <v>ⅩⅠ．消化器系の疾患※</v>
      </c>
      <c r="S16" s="54">
        <v>3133456311</v>
      </c>
      <c r="T16" s="54">
        <v>3977489928</v>
      </c>
    </row>
    <row r="17" spans="2:20" ht="18.75" customHeight="1">
      <c r="B17" s="21" t="s">
        <v>14</v>
      </c>
      <c r="C17" s="22"/>
      <c r="D17" s="44">
        <f t="shared" si="3"/>
        <v>710138841</v>
      </c>
      <c r="E17" s="45">
        <f t="shared" si="4"/>
        <v>1.435568200562674E-2</v>
      </c>
      <c r="F17" s="56">
        <f t="shared" si="0"/>
        <v>15</v>
      </c>
      <c r="G17" s="44">
        <f t="shared" si="5"/>
        <v>1081180375</v>
      </c>
      <c r="H17" s="45">
        <f t="shared" si="6"/>
        <v>2.3329747679654695E-2</v>
      </c>
      <c r="I17" s="58">
        <f t="shared" si="1"/>
        <v>10</v>
      </c>
      <c r="R17" s="50" t="str">
        <f t="shared" si="2"/>
        <v>ⅩⅡ．皮膚及び皮下組織の疾患</v>
      </c>
      <c r="S17" s="54">
        <v>710138841</v>
      </c>
      <c r="T17" s="54">
        <v>1081180375</v>
      </c>
    </row>
    <row r="18" spans="2:20" ht="18.75" customHeight="1">
      <c r="B18" s="21" t="s">
        <v>15</v>
      </c>
      <c r="C18" s="22"/>
      <c r="D18" s="44">
        <f t="shared" si="3"/>
        <v>5949809182</v>
      </c>
      <c r="E18" s="45">
        <f t="shared" si="4"/>
        <v>0.12027728055357861</v>
      </c>
      <c r="F18" s="56">
        <f t="shared" si="0"/>
        <v>3</v>
      </c>
      <c r="G18" s="44">
        <f t="shared" si="5"/>
        <v>5828409870</v>
      </c>
      <c r="H18" s="45">
        <f t="shared" si="6"/>
        <v>0.12576563058750398</v>
      </c>
      <c r="I18" s="58">
        <f t="shared" si="1"/>
        <v>3</v>
      </c>
      <c r="R18" s="50" t="str">
        <f t="shared" si="2"/>
        <v>ⅩⅢ．筋骨格系及び結合組織の疾患</v>
      </c>
      <c r="S18" s="54">
        <v>5949809182</v>
      </c>
      <c r="T18" s="54">
        <v>5828409870</v>
      </c>
    </row>
    <row r="19" spans="2:20" ht="18.75" customHeight="1">
      <c r="B19" s="21" t="s">
        <v>16</v>
      </c>
      <c r="C19" s="22"/>
      <c r="D19" s="44">
        <f t="shared" si="3"/>
        <v>2262330561</v>
      </c>
      <c r="E19" s="45">
        <f t="shared" si="4"/>
        <v>4.5733730152815497E-2</v>
      </c>
      <c r="F19" s="56">
        <f t="shared" si="0"/>
        <v>8</v>
      </c>
      <c r="G19" s="44">
        <f t="shared" si="5"/>
        <v>4323078470</v>
      </c>
      <c r="H19" s="45">
        <f t="shared" si="6"/>
        <v>9.3283537360218605E-2</v>
      </c>
      <c r="I19" s="58">
        <f t="shared" si="1"/>
        <v>5</v>
      </c>
      <c r="R19" s="50" t="str">
        <f t="shared" si="2"/>
        <v>ⅩⅣ．腎尿路生殖器系の疾患</v>
      </c>
      <c r="S19" s="54">
        <v>2262330561</v>
      </c>
      <c r="T19" s="54">
        <v>4323078470</v>
      </c>
    </row>
    <row r="20" spans="2:20" ht="18.75" customHeight="1">
      <c r="B20" s="21" t="s">
        <v>130</v>
      </c>
      <c r="C20" s="22"/>
      <c r="D20" s="44">
        <f t="shared" si="3"/>
        <v>70979</v>
      </c>
      <c r="E20" s="45">
        <f t="shared" si="4"/>
        <v>1.434863007412068E-6</v>
      </c>
      <c r="F20" s="56">
        <f t="shared" si="0"/>
        <v>21</v>
      </c>
      <c r="G20" s="44">
        <f t="shared" si="5"/>
        <v>166378</v>
      </c>
      <c r="H20" s="45">
        <f t="shared" si="6"/>
        <v>3.5901102620786922E-6</v>
      </c>
      <c r="I20" s="58">
        <f t="shared" si="1"/>
        <v>21</v>
      </c>
      <c r="R20" s="50" t="str">
        <f t="shared" si="2"/>
        <v>ⅩⅤ．妊娠，分娩及び産じょく※</v>
      </c>
      <c r="S20" s="54">
        <v>70979</v>
      </c>
      <c r="T20" s="54">
        <v>166378</v>
      </c>
    </row>
    <row r="21" spans="2:20" ht="18.75" customHeight="1">
      <c r="B21" s="21" t="s">
        <v>131</v>
      </c>
      <c r="C21" s="22"/>
      <c r="D21" s="44">
        <f t="shared" si="3"/>
        <v>0</v>
      </c>
      <c r="E21" s="45">
        <f t="shared" si="4"/>
        <v>0</v>
      </c>
      <c r="F21" s="56" t="str">
        <f t="shared" si="0"/>
        <v>-</v>
      </c>
      <c r="G21" s="44">
        <f t="shared" si="5"/>
        <v>56206</v>
      </c>
      <c r="H21" s="45">
        <f t="shared" si="6"/>
        <v>1.2128150199569353E-6</v>
      </c>
      <c r="I21" s="58">
        <f t="shared" si="1"/>
        <v>22</v>
      </c>
      <c r="R21" s="50" t="str">
        <f t="shared" si="2"/>
        <v>ⅩⅥ．周産期に発生した病態※</v>
      </c>
      <c r="S21" s="54">
        <v>0</v>
      </c>
      <c r="T21" s="54">
        <v>56206</v>
      </c>
    </row>
    <row r="22" spans="2:20" ht="18.75" customHeight="1">
      <c r="B22" s="21" t="s">
        <v>17</v>
      </c>
      <c r="C22" s="22"/>
      <c r="D22" s="44">
        <f t="shared" si="3"/>
        <v>22183138</v>
      </c>
      <c r="E22" s="45">
        <f t="shared" si="4"/>
        <v>4.4843917362201392E-4</v>
      </c>
      <c r="F22" s="56">
        <f t="shared" si="0"/>
        <v>19</v>
      </c>
      <c r="G22" s="44">
        <f t="shared" si="5"/>
        <v>19614812</v>
      </c>
      <c r="H22" s="45">
        <f t="shared" si="6"/>
        <v>4.2324909453139405E-4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22183138</v>
      </c>
      <c r="T22" s="54">
        <v>19614812</v>
      </c>
    </row>
    <row r="23" spans="2:20" ht="18.75" customHeight="1">
      <c r="B23" s="21" t="s">
        <v>18</v>
      </c>
      <c r="C23" s="22"/>
      <c r="D23" s="44">
        <f t="shared" si="3"/>
        <v>949394899</v>
      </c>
      <c r="E23" s="45">
        <f t="shared" si="4"/>
        <v>1.9192319136657553E-2</v>
      </c>
      <c r="F23" s="56">
        <f t="shared" si="0"/>
        <v>13</v>
      </c>
      <c r="G23" s="44">
        <f t="shared" si="5"/>
        <v>864369185</v>
      </c>
      <c r="H23" s="45">
        <f t="shared" si="6"/>
        <v>1.8651388292280805E-2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949394899</v>
      </c>
      <c r="T23" s="54">
        <v>864369185</v>
      </c>
    </row>
    <row r="24" spans="2:20" ht="18.75" customHeight="1">
      <c r="B24" s="21" t="s">
        <v>19</v>
      </c>
      <c r="C24" s="22"/>
      <c r="D24" s="44">
        <f t="shared" si="3"/>
        <v>5748707548</v>
      </c>
      <c r="E24" s="45">
        <f t="shared" si="4"/>
        <v>0.11621194721052333</v>
      </c>
      <c r="F24" s="56">
        <f t="shared" si="0"/>
        <v>4</v>
      </c>
      <c r="G24" s="44">
        <f t="shared" si="5"/>
        <v>722167009</v>
      </c>
      <c r="H24" s="45">
        <f t="shared" si="6"/>
        <v>1.5582944800067168E-2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5748707548</v>
      </c>
      <c r="T24" s="54">
        <v>722167009</v>
      </c>
    </row>
    <row r="25" spans="2:20" ht="18.75" customHeight="1">
      <c r="B25" s="21" t="s">
        <v>20</v>
      </c>
      <c r="C25" s="22"/>
      <c r="D25" s="44">
        <f t="shared" si="3"/>
        <v>391507239</v>
      </c>
      <c r="E25" s="45">
        <f t="shared" si="4"/>
        <v>7.9144430659087231E-3</v>
      </c>
      <c r="F25" s="56">
        <f t="shared" si="0"/>
        <v>17</v>
      </c>
      <c r="G25" s="44">
        <f t="shared" si="5"/>
        <v>170600421</v>
      </c>
      <c r="H25" s="45">
        <f t="shared" si="6"/>
        <v>3.6812218090555553E-3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391507239</v>
      </c>
      <c r="T25" s="54">
        <v>170600421</v>
      </c>
    </row>
    <row r="26" spans="2:20" ht="18.75" customHeight="1">
      <c r="B26" s="21" t="s">
        <v>21</v>
      </c>
      <c r="C26" s="22"/>
      <c r="D26" s="44">
        <f t="shared" si="3"/>
        <v>1167999582</v>
      </c>
      <c r="E26" s="45">
        <f t="shared" si="4"/>
        <v>2.3611482169156487E-2</v>
      </c>
      <c r="F26" s="56">
        <f t="shared" si="0"/>
        <v>10</v>
      </c>
      <c r="G26" s="44">
        <f t="shared" si="5"/>
        <v>448990401</v>
      </c>
      <c r="H26" s="45">
        <f t="shared" si="6"/>
        <v>9.6883304655959752E-3</v>
      </c>
      <c r="I26" s="60">
        <f t="shared" si="1"/>
        <v>16</v>
      </c>
      <c r="R26" s="50" t="str">
        <f t="shared" si="2"/>
        <v>ⅩⅩⅡ．特殊目的用コード</v>
      </c>
      <c r="S26" s="54">
        <v>1167999582</v>
      </c>
      <c r="T26" s="54">
        <v>448990401</v>
      </c>
    </row>
    <row r="27" spans="2:20" ht="18.75" customHeight="1" thickBot="1">
      <c r="B27" s="25" t="s">
        <v>22</v>
      </c>
      <c r="C27" s="26"/>
      <c r="D27" s="44">
        <f t="shared" si="3"/>
        <v>6947477</v>
      </c>
      <c r="E27" s="45">
        <f t="shared" si="4"/>
        <v>1.4044545206534569E-4</v>
      </c>
      <c r="F27" s="56">
        <f t="shared" si="0"/>
        <v>20</v>
      </c>
      <c r="G27" s="44">
        <f t="shared" si="5"/>
        <v>4105042</v>
      </c>
      <c r="H27" s="45">
        <f t="shared" si="6"/>
        <v>8.8578738838452432E-5</v>
      </c>
      <c r="I27" s="60">
        <f t="shared" si="1"/>
        <v>20</v>
      </c>
      <c r="R27" s="50" t="str">
        <f t="shared" si="2"/>
        <v>分類外</v>
      </c>
      <c r="S27" s="54">
        <v>6947477</v>
      </c>
      <c r="T27" s="54">
        <v>4105042</v>
      </c>
    </row>
    <row r="28" spans="2:20" ht="18.75" customHeight="1" thickTop="1">
      <c r="B28" s="27" t="s">
        <v>23</v>
      </c>
      <c r="C28" s="28"/>
      <c r="D28" s="29">
        <f>S28</f>
        <v>49467440190</v>
      </c>
      <c r="E28" s="30"/>
      <c r="F28" s="31"/>
      <c r="G28" s="29">
        <f>T28</f>
        <v>46343423420</v>
      </c>
      <c r="H28" s="30"/>
      <c r="I28" s="32"/>
      <c r="R28" s="52" t="s">
        <v>122</v>
      </c>
      <c r="S28" s="53">
        <f>SUM(S6:S27)</f>
        <v>49467440190</v>
      </c>
      <c r="T28" s="53">
        <f>SUM(T6:T27)</f>
        <v>46343423420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85" priority="5" stopIfTrue="1" operator="equal">
      <formula>0</formula>
    </cfRule>
    <cfRule type="expression" dxfId="484" priority="6" stopIfTrue="1">
      <formula>$F6&lt;=5</formula>
    </cfRule>
  </conditionalFormatting>
  <conditionalFormatting sqref="G6:I27">
    <cfRule type="cellIs" dxfId="483" priority="7" stopIfTrue="1" operator="equal">
      <formula>0</formula>
    </cfRule>
    <cfRule type="expression" dxfId="482" priority="8" stopIfTrue="1">
      <formula>$I6&lt;=5</formula>
    </cfRule>
  </conditionalFormatting>
  <conditionalFormatting sqref="F6:F27">
    <cfRule type="cellIs" dxfId="481" priority="1" operator="equal">
      <formula>0</formula>
    </cfRule>
    <cfRule type="expression" dxfId="48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38467-3515-4B92-9C88-D2C74CCCD39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49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127680418</v>
      </c>
      <c r="E6" s="20">
        <f>IFERROR(S6/$S$28,"-")</f>
        <v>2.0427906997163691E-2</v>
      </c>
      <c r="F6" s="56">
        <f t="shared" ref="F6:F27" si="0">_xlfn.IFS(D6&gt;0,RANK(D6,$D$6:$D$27),D6=0,"-")</f>
        <v>11</v>
      </c>
      <c r="G6" s="19">
        <f>T6</f>
        <v>96156641</v>
      </c>
      <c r="H6" s="20">
        <f>IFERROR(T6/$T$28,"-")</f>
        <v>1.4946730484968957E-2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127680418</v>
      </c>
      <c r="T6" s="51">
        <v>96156641</v>
      </c>
    </row>
    <row r="7" spans="2:20" ht="18.75" customHeight="1">
      <c r="B7" s="21" t="s">
        <v>5</v>
      </c>
      <c r="C7" s="22"/>
      <c r="D7" s="23">
        <f>S7</f>
        <v>829798197</v>
      </c>
      <c r="E7" s="24">
        <f>IFERROR(S7/$S$28,"-")</f>
        <v>0.13276147321768728</v>
      </c>
      <c r="F7" s="56">
        <f t="shared" si="0"/>
        <v>3</v>
      </c>
      <c r="G7" s="23">
        <f>T7</f>
        <v>670346808</v>
      </c>
      <c r="H7" s="24">
        <f>IFERROR(T7/$T$28,"-")</f>
        <v>0.10419969922446888</v>
      </c>
      <c r="I7" s="56">
        <f t="shared" si="1"/>
        <v>5</v>
      </c>
      <c r="R7" s="50" t="str">
        <f t="shared" ref="R7:R27" si="2">B7</f>
        <v>Ⅱ．新生物＜腫瘍＞</v>
      </c>
      <c r="S7" s="51">
        <v>829798197</v>
      </c>
      <c r="T7" s="51">
        <v>670346808</v>
      </c>
    </row>
    <row r="8" spans="2:20" ht="18.75" customHeight="1">
      <c r="B8" s="21" t="s">
        <v>6</v>
      </c>
      <c r="C8" s="22"/>
      <c r="D8" s="23">
        <f t="shared" ref="D8:D27" si="3">S8</f>
        <v>101053450</v>
      </c>
      <c r="E8" s="24">
        <f t="shared" ref="E8:E27" si="4">IFERROR(S8/$S$28,"-")</f>
        <v>1.6167792294841415E-2</v>
      </c>
      <c r="F8" s="56">
        <f t="shared" si="0"/>
        <v>14</v>
      </c>
      <c r="G8" s="23">
        <f t="shared" ref="G8:G27" si="5">T8</f>
        <v>35326728</v>
      </c>
      <c r="H8" s="24">
        <f t="shared" ref="H8:H27" si="6">IFERROR(T8/$T$28,"-")</f>
        <v>5.4912388457060025E-3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101053450</v>
      </c>
      <c r="T8" s="51">
        <v>35326728</v>
      </c>
    </row>
    <row r="9" spans="2:20" ht="18.75" customHeight="1">
      <c r="B9" s="21" t="s">
        <v>1</v>
      </c>
      <c r="C9" s="22"/>
      <c r="D9" s="23">
        <f t="shared" si="3"/>
        <v>113149952</v>
      </c>
      <c r="E9" s="24">
        <f t="shared" si="4"/>
        <v>1.8103141675096458E-2</v>
      </c>
      <c r="F9" s="56">
        <f t="shared" si="0"/>
        <v>12</v>
      </c>
      <c r="G9" s="23">
        <f t="shared" si="5"/>
        <v>760712769</v>
      </c>
      <c r="H9" s="24">
        <f t="shared" si="6"/>
        <v>0.11824631784628842</v>
      </c>
      <c r="I9" s="56">
        <f t="shared" si="1"/>
        <v>3</v>
      </c>
      <c r="R9" s="50" t="str">
        <f t="shared" si="2"/>
        <v>Ⅳ．内分泌，栄養及び代謝疾患</v>
      </c>
      <c r="S9" s="51">
        <v>113149952</v>
      </c>
      <c r="T9" s="51">
        <v>760712769</v>
      </c>
    </row>
    <row r="10" spans="2:20" ht="18.75" customHeight="1">
      <c r="B10" s="21" t="s">
        <v>8</v>
      </c>
      <c r="C10" s="22"/>
      <c r="D10" s="23">
        <f t="shared" si="3"/>
        <v>177710371</v>
      </c>
      <c r="E10" s="24">
        <f t="shared" si="4"/>
        <v>2.8432323359244137E-2</v>
      </c>
      <c r="F10" s="56">
        <f t="shared" si="0"/>
        <v>9</v>
      </c>
      <c r="G10" s="23">
        <f t="shared" si="5"/>
        <v>79490214</v>
      </c>
      <c r="H10" s="24">
        <f t="shared" si="6"/>
        <v>1.23560764237855E-2</v>
      </c>
      <c r="I10" s="56">
        <f t="shared" si="1"/>
        <v>14</v>
      </c>
      <c r="R10" s="50" t="str">
        <f t="shared" si="2"/>
        <v>Ⅴ．精神及び行動の障害</v>
      </c>
      <c r="S10" s="51">
        <v>177710371</v>
      </c>
      <c r="T10" s="51">
        <v>79490214</v>
      </c>
    </row>
    <row r="11" spans="2:20" ht="18.75" customHeight="1">
      <c r="B11" s="21" t="s">
        <v>9</v>
      </c>
      <c r="C11" s="22"/>
      <c r="D11" s="23">
        <f t="shared" si="3"/>
        <v>297306220</v>
      </c>
      <c r="E11" s="24">
        <f t="shared" si="4"/>
        <v>4.7566760095023246E-2</v>
      </c>
      <c r="F11" s="56">
        <f t="shared" si="0"/>
        <v>7</v>
      </c>
      <c r="G11" s="23">
        <f t="shared" si="5"/>
        <v>341249997</v>
      </c>
      <c r="H11" s="24">
        <f t="shared" si="6"/>
        <v>5.3044404214946168E-2</v>
      </c>
      <c r="I11" s="56">
        <f t="shared" si="1"/>
        <v>8</v>
      </c>
      <c r="R11" s="50" t="str">
        <f t="shared" si="2"/>
        <v>Ⅵ．神経系の疾患</v>
      </c>
      <c r="S11" s="51">
        <v>297306220</v>
      </c>
      <c r="T11" s="51">
        <v>341249997</v>
      </c>
    </row>
    <row r="12" spans="2:20" ht="18.75" customHeight="1">
      <c r="B12" s="21" t="s">
        <v>10</v>
      </c>
      <c r="C12" s="22"/>
      <c r="D12" s="23">
        <f t="shared" si="3"/>
        <v>78306269</v>
      </c>
      <c r="E12" s="24">
        <f t="shared" si="4"/>
        <v>1.2528414344844033E-2</v>
      </c>
      <c r="F12" s="56">
        <f t="shared" si="0"/>
        <v>16</v>
      </c>
      <c r="G12" s="23">
        <f t="shared" si="5"/>
        <v>406637007</v>
      </c>
      <c r="H12" s="24">
        <f t="shared" si="6"/>
        <v>6.3208257751468627E-2</v>
      </c>
      <c r="I12" s="56">
        <f t="shared" si="1"/>
        <v>7</v>
      </c>
      <c r="R12" s="50" t="str">
        <f t="shared" si="2"/>
        <v>Ⅶ．眼及び付属器の疾患</v>
      </c>
      <c r="S12" s="51">
        <v>78306269</v>
      </c>
      <c r="T12" s="51">
        <v>406637007</v>
      </c>
    </row>
    <row r="13" spans="2:20" ht="18.75" customHeight="1">
      <c r="B13" s="21" t="s">
        <v>11</v>
      </c>
      <c r="C13" s="22"/>
      <c r="D13" s="23">
        <f t="shared" si="3"/>
        <v>4900165</v>
      </c>
      <c r="E13" s="24">
        <f t="shared" si="4"/>
        <v>7.8398956127130332E-4</v>
      </c>
      <c r="F13" s="56">
        <f t="shared" si="0"/>
        <v>18</v>
      </c>
      <c r="G13" s="23">
        <f t="shared" si="5"/>
        <v>36627805</v>
      </c>
      <c r="H13" s="24">
        <f t="shared" si="6"/>
        <v>5.6934801787741152E-3</v>
      </c>
      <c r="I13" s="56">
        <f t="shared" si="1"/>
        <v>16</v>
      </c>
      <c r="R13" s="50" t="str">
        <f t="shared" si="2"/>
        <v>Ⅷ．耳及び乳様突起の疾患</v>
      </c>
      <c r="S13" s="51">
        <v>4900165</v>
      </c>
      <c r="T13" s="51">
        <v>36627805</v>
      </c>
    </row>
    <row r="14" spans="2:20" ht="18.75" customHeight="1">
      <c r="B14" s="21" t="s">
        <v>12</v>
      </c>
      <c r="C14" s="22"/>
      <c r="D14" s="23">
        <f t="shared" si="3"/>
        <v>1309398790</v>
      </c>
      <c r="E14" s="24">
        <f t="shared" si="4"/>
        <v>0.20949396253009347</v>
      </c>
      <c r="F14" s="56">
        <f t="shared" si="0"/>
        <v>1</v>
      </c>
      <c r="G14" s="23">
        <f t="shared" si="5"/>
        <v>1103985879</v>
      </c>
      <c r="H14" s="24">
        <f t="shared" si="6"/>
        <v>0.17160519773797581</v>
      </c>
      <c r="I14" s="56">
        <f t="shared" si="1"/>
        <v>1</v>
      </c>
      <c r="R14" s="50" t="str">
        <f t="shared" si="2"/>
        <v>Ⅸ．循環器系の疾患</v>
      </c>
      <c r="S14" s="51">
        <v>1309398790</v>
      </c>
      <c r="T14" s="51">
        <v>1103985879</v>
      </c>
    </row>
    <row r="15" spans="2:20" ht="18.75" customHeight="1">
      <c r="B15" s="21" t="s">
        <v>2</v>
      </c>
      <c r="C15" s="22"/>
      <c r="D15" s="23">
        <f t="shared" si="3"/>
        <v>506251126</v>
      </c>
      <c r="E15" s="24">
        <f t="shared" si="4"/>
        <v>8.0996374237570223E-2</v>
      </c>
      <c r="F15" s="56">
        <f t="shared" si="0"/>
        <v>5</v>
      </c>
      <c r="G15" s="23">
        <f t="shared" si="5"/>
        <v>331148603</v>
      </c>
      <c r="H15" s="24">
        <f t="shared" si="6"/>
        <v>5.1474228592437866E-2</v>
      </c>
      <c r="I15" s="56">
        <f t="shared" si="1"/>
        <v>9</v>
      </c>
      <c r="R15" s="50" t="str">
        <f t="shared" si="2"/>
        <v>Ⅹ．呼吸器系の疾患</v>
      </c>
      <c r="S15" s="51">
        <v>506251126</v>
      </c>
      <c r="T15" s="51">
        <v>331148603</v>
      </c>
    </row>
    <row r="16" spans="2:20" ht="18.75" customHeight="1">
      <c r="B16" s="21" t="s">
        <v>129</v>
      </c>
      <c r="C16" s="22"/>
      <c r="D16" s="23">
        <f t="shared" si="3"/>
        <v>364926240</v>
      </c>
      <c r="E16" s="24">
        <f t="shared" si="4"/>
        <v>5.8385454937535032E-2</v>
      </c>
      <c r="F16" s="56">
        <f t="shared" si="0"/>
        <v>6</v>
      </c>
      <c r="G16" s="23">
        <f t="shared" si="5"/>
        <v>547454998</v>
      </c>
      <c r="H16" s="24">
        <f t="shared" si="6"/>
        <v>8.5097214530977849E-2</v>
      </c>
      <c r="I16" s="56">
        <f t="shared" si="1"/>
        <v>6</v>
      </c>
      <c r="R16" s="50" t="str">
        <f t="shared" si="2"/>
        <v>ⅩⅠ．消化器系の疾患※</v>
      </c>
      <c r="S16" s="51">
        <v>364926240</v>
      </c>
      <c r="T16" s="51">
        <v>547454998</v>
      </c>
    </row>
    <row r="17" spans="2:20" ht="18.75" customHeight="1">
      <c r="B17" s="21" t="s">
        <v>14</v>
      </c>
      <c r="C17" s="22"/>
      <c r="D17" s="23">
        <f t="shared" si="3"/>
        <v>96875012</v>
      </c>
      <c r="E17" s="24">
        <f t="shared" si="4"/>
        <v>1.5499273627731361E-2</v>
      </c>
      <c r="F17" s="56">
        <f t="shared" si="0"/>
        <v>15</v>
      </c>
      <c r="G17" s="23">
        <f t="shared" si="5"/>
        <v>146979290</v>
      </c>
      <c r="H17" s="24">
        <f t="shared" si="6"/>
        <v>2.28466782081343E-2</v>
      </c>
      <c r="I17" s="56">
        <f t="shared" si="1"/>
        <v>10</v>
      </c>
      <c r="R17" s="50" t="str">
        <f t="shared" si="2"/>
        <v>ⅩⅡ．皮膚及び皮下組織の疾患</v>
      </c>
      <c r="S17" s="51">
        <v>96875012</v>
      </c>
      <c r="T17" s="51">
        <v>146979290</v>
      </c>
    </row>
    <row r="18" spans="2:20" ht="18.75" customHeight="1">
      <c r="B18" s="21" t="s">
        <v>15</v>
      </c>
      <c r="C18" s="22"/>
      <c r="D18" s="23">
        <f t="shared" si="3"/>
        <v>980375440</v>
      </c>
      <c r="E18" s="24">
        <f t="shared" si="4"/>
        <v>0.15685270007984647</v>
      </c>
      <c r="F18" s="56">
        <f t="shared" si="0"/>
        <v>2</v>
      </c>
      <c r="G18" s="23">
        <f t="shared" si="5"/>
        <v>850752393</v>
      </c>
      <c r="H18" s="24">
        <f t="shared" si="6"/>
        <v>0.13224221016220181</v>
      </c>
      <c r="I18" s="56">
        <f t="shared" si="1"/>
        <v>2</v>
      </c>
      <c r="R18" s="50" t="str">
        <f t="shared" si="2"/>
        <v>ⅩⅢ．筋骨格系及び結合組織の疾患</v>
      </c>
      <c r="S18" s="51">
        <v>980375440</v>
      </c>
      <c r="T18" s="51">
        <v>850752393</v>
      </c>
    </row>
    <row r="19" spans="2:20" ht="18.75" customHeight="1">
      <c r="B19" s="21" t="s">
        <v>16</v>
      </c>
      <c r="C19" s="22"/>
      <c r="D19" s="23">
        <f t="shared" si="3"/>
        <v>289417978</v>
      </c>
      <c r="E19" s="24">
        <f t="shared" si="4"/>
        <v>4.6304700677680798E-2</v>
      </c>
      <c r="F19" s="56">
        <f t="shared" si="0"/>
        <v>8</v>
      </c>
      <c r="G19" s="23">
        <f t="shared" si="5"/>
        <v>730899238</v>
      </c>
      <c r="H19" s="24">
        <f t="shared" si="6"/>
        <v>0.11361205849583683</v>
      </c>
      <c r="I19" s="56">
        <f t="shared" si="1"/>
        <v>4</v>
      </c>
      <c r="R19" s="50" t="str">
        <f t="shared" si="2"/>
        <v>ⅩⅣ．腎尿路生殖器系の疾患</v>
      </c>
      <c r="S19" s="51">
        <v>289417978</v>
      </c>
      <c r="T19" s="51">
        <v>730899238</v>
      </c>
    </row>
    <row r="20" spans="2:20" ht="18.75" customHeight="1">
      <c r="B20" s="21" t="s">
        <v>130</v>
      </c>
      <c r="C20" s="22"/>
      <c r="D20" s="23">
        <f t="shared" si="3"/>
        <v>3931</v>
      </c>
      <c r="E20" s="24">
        <f t="shared" si="4"/>
        <v>6.2893044731299735E-7</v>
      </c>
      <c r="F20" s="56">
        <f t="shared" si="0"/>
        <v>21</v>
      </c>
      <c r="G20" s="23">
        <f t="shared" si="5"/>
        <v>5753</v>
      </c>
      <c r="H20" s="24">
        <f t="shared" si="6"/>
        <v>8.942548282237357E-7</v>
      </c>
      <c r="I20" s="56">
        <f t="shared" si="1"/>
        <v>21</v>
      </c>
      <c r="R20" s="50" t="str">
        <f t="shared" si="2"/>
        <v>ⅩⅤ．妊娠，分娩及び産じょく※</v>
      </c>
      <c r="S20" s="51">
        <v>3931</v>
      </c>
      <c r="T20" s="51">
        <v>5753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1558</v>
      </c>
      <c r="H21" s="24">
        <f t="shared" si="6"/>
        <v>2.4217782415654096E-7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1558</v>
      </c>
    </row>
    <row r="22" spans="2:20" ht="18.75" customHeight="1">
      <c r="B22" s="21" t="s">
        <v>17</v>
      </c>
      <c r="C22" s="22"/>
      <c r="D22" s="23">
        <f t="shared" si="3"/>
        <v>3894711</v>
      </c>
      <c r="E22" s="24">
        <f t="shared" si="4"/>
        <v>6.2312448012842819E-4</v>
      </c>
      <c r="F22" s="56">
        <f t="shared" si="0"/>
        <v>19</v>
      </c>
      <c r="G22" s="23">
        <f t="shared" si="5"/>
        <v>2784758</v>
      </c>
      <c r="H22" s="24">
        <f t="shared" si="6"/>
        <v>4.3286690195283741E-4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3894711</v>
      </c>
      <c r="T22" s="51">
        <v>2784758</v>
      </c>
    </row>
    <row r="23" spans="2:20" ht="18.75" customHeight="1">
      <c r="B23" s="21" t="s">
        <v>18</v>
      </c>
      <c r="C23" s="22"/>
      <c r="D23" s="23">
        <f t="shared" si="3"/>
        <v>110231619</v>
      </c>
      <c r="E23" s="24">
        <f t="shared" si="4"/>
        <v>1.7636230334700048E-2</v>
      </c>
      <c r="F23" s="56">
        <f t="shared" si="0"/>
        <v>13</v>
      </c>
      <c r="G23" s="23">
        <f t="shared" si="5"/>
        <v>107559680</v>
      </c>
      <c r="H23" s="24">
        <f t="shared" si="6"/>
        <v>1.6719235731305401E-2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110231619</v>
      </c>
      <c r="T23" s="51">
        <v>107559680</v>
      </c>
    </row>
    <row r="24" spans="2:20" ht="18.75" customHeight="1">
      <c r="B24" s="21" t="s">
        <v>19</v>
      </c>
      <c r="C24" s="22"/>
      <c r="D24" s="23">
        <f t="shared" si="3"/>
        <v>656385872</v>
      </c>
      <c r="E24" s="24">
        <f t="shared" si="4"/>
        <v>0.10501680490635762</v>
      </c>
      <c r="F24" s="56">
        <f t="shared" si="0"/>
        <v>4</v>
      </c>
      <c r="G24" s="23">
        <f t="shared" si="5"/>
        <v>107442748</v>
      </c>
      <c r="H24" s="24">
        <f t="shared" si="6"/>
        <v>1.6701059648292389E-2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656385872</v>
      </c>
      <c r="T24" s="51">
        <v>107442748</v>
      </c>
    </row>
    <row r="25" spans="2:20" ht="18.75" customHeight="1">
      <c r="B25" s="21" t="s">
        <v>20</v>
      </c>
      <c r="C25" s="22"/>
      <c r="D25" s="23">
        <f t="shared" si="3"/>
        <v>41864640</v>
      </c>
      <c r="E25" s="24">
        <f t="shared" si="4"/>
        <v>6.6980276677175267E-3</v>
      </c>
      <c r="F25" s="56">
        <f t="shared" si="0"/>
        <v>17</v>
      </c>
      <c r="G25" s="23">
        <f t="shared" si="5"/>
        <v>20278331</v>
      </c>
      <c r="H25" s="24">
        <f t="shared" si="6"/>
        <v>3.1520937606586224E-3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41864640</v>
      </c>
      <c r="T25" s="51">
        <v>20278331</v>
      </c>
    </row>
    <row r="26" spans="2:20" ht="18.75" customHeight="1">
      <c r="B26" s="21" t="s">
        <v>21</v>
      </c>
      <c r="C26" s="22"/>
      <c r="D26" s="23">
        <f t="shared" si="3"/>
        <v>160288890</v>
      </c>
      <c r="E26" s="24">
        <f t="shared" si="4"/>
        <v>2.5645017371407737E-2</v>
      </c>
      <c r="F26" s="56">
        <f t="shared" si="0"/>
        <v>10</v>
      </c>
      <c r="G26" s="23">
        <f t="shared" si="5"/>
        <v>55100807</v>
      </c>
      <c r="H26" s="24">
        <f t="shared" si="6"/>
        <v>8.5649509297365221E-3</v>
      </c>
      <c r="I26" s="59">
        <f t="shared" si="1"/>
        <v>15</v>
      </c>
      <c r="R26" s="50" t="str">
        <f t="shared" si="2"/>
        <v>ⅩⅩⅡ．特殊目的用コード</v>
      </c>
      <c r="S26" s="51">
        <v>160288890</v>
      </c>
      <c r="T26" s="51">
        <v>55100807</v>
      </c>
    </row>
    <row r="27" spans="2:20" ht="18.75" customHeight="1" thickBot="1">
      <c r="B27" s="25" t="s">
        <v>22</v>
      </c>
      <c r="C27" s="26"/>
      <c r="D27" s="23">
        <f t="shared" si="3"/>
        <v>474389</v>
      </c>
      <c r="E27" s="24">
        <f t="shared" si="4"/>
        <v>7.5898673612405368E-5</v>
      </c>
      <c r="F27" s="56">
        <f t="shared" si="0"/>
        <v>20</v>
      </c>
      <c r="G27" s="23">
        <f t="shared" si="5"/>
        <v>2347275</v>
      </c>
      <c r="H27" s="24">
        <f t="shared" si="6"/>
        <v>3.6486389743070906E-4</v>
      </c>
      <c r="I27" s="59">
        <f t="shared" si="1"/>
        <v>20</v>
      </c>
      <c r="R27" s="50" t="str">
        <f t="shared" si="2"/>
        <v>分類外</v>
      </c>
      <c r="S27" s="51">
        <v>474389</v>
      </c>
      <c r="T27" s="51">
        <v>2347275</v>
      </c>
    </row>
    <row r="28" spans="2:20" ht="18.75" customHeight="1" thickTop="1">
      <c r="B28" s="27" t="s">
        <v>23</v>
      </c>
      <c r="C28" s="28"/>
      <c r="D28" s="29">
        <f>S28</f>
        <v>6250293680</v>
      </c>
      <c r="E28" s="30"/>
      <c r="F28" s="31"/>
      <c r="G28" s="29">
        <f>T28</f>
        <v>6433289280</v>
      </c>
      <c r="H28" s="30"/>
      <c r="I28" s="32"/>
      <c r="R28" s="52" t="s">
        <v>122</v>
      </c>
      <c r="S28" s="53">
        <f>SUM(S6:S27)</f>
        <v>6250293680</v>
      </c>
      <c r="T28" s="53">
        <f>SUM(T6:T27)</f>
        <v>6433289280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3" priority="5" stopIfTrue="1" operator="equal">
      <formula>0</formula>
    </cfRule>
    <cfRule type="expression" dxfId="322" priority="6" stopIfTrue="1">
      <formula>$F6&lt;=5</formula>
    </cfRule>
  </conditionalFormatting>
  <conditionalFormatting sqref="G6:I27">
    <cfRule type="cellIs" dxfId="321" priority="7" stopIfTrue="1" operator="equal">
      <formula>0</formula>
    </cfRule>
    <cfRule type="expression" dxfId="320" priority="8" stopIfTrue="1">
      <formula>$I6&lt;=5</formula>
    </cfRule>
  </conditionalFormatting>
  <conditionalFormatting sqref="F6:F27">
    <cfRule type="cellIs" dxfId="319" priority="1" operator="equal">
      <formula>0</formula>
    </cfRule>
    <cfRule type="expression" dxfId="3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E34E-56D8-4167-B53B-374A7C2BEB0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134017945</v>
      </c>
      <c r="E6" s="20">
        <f>IFERROR(S6/$S$28,"-")</f>
        <v>1.6523814505242783E-2</v>
      </c>
      <c r="F6" s="56">
        <f t="shared" ref="F6:F27" si="0">_xlfn.IFS(D6&gt;0,RANK(D6,$D$6:$D$27),D6=0,"-")</f>
        <v>14</v>
      </c>
      <c r="G6" s="19">
        <f>T6</f>
        <v>140993999</v>
      </c>
      <c r="H6" s="20">
        <f>IFERROR(T6/$T$28,"-")</f>
        <v>1.7074048852473239E-2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134017945</v>
      </c>
      <c r="T6" s="51">
        <v>140993999</v>
      </c>
    </row>
    <row r="7" spans="2:20" ht="18.75" customHeight="1">
      <c r="B7" s="21" t="s">
        <v>5</v>
      </c>
      <c r="C7" s="22"/>
      <c r="D7" s="23">
        <f>S7</f>
        <v>977902817</v>
      </c>
      <c r="E7" s="24">
        <f>IFERROR(S7/$S$28,"-")</f>
        <v>0.12057105302026813</v>
      </c>
      <c r="F7" s="56">
        <f t="shared" si="0"/>
        <v>2</v>
      </c>
      <c r="G7" s="23">
        <f>T7</f>
        <v>920739900</v>
      </c>
      <c r="H7" s="24">
        <f>IFERROR(T7/$T$28,"-")</f>
        <v>0.11149948327248542</v>
      </c>
      <c r="I7" s="56">
        <f t="shared" si="1"/>
        <v>4</v>
      </c>
      <c r="R7" s="50" t="str">
        <f t="shared" ref="R7:R27" si="2">B7</f>
        <v>Ⅱ．新生物＜腫瘍＞</v>
      </c>
      <c r="S7" s="51">
        <v>977902817</v>
      </c>
      <c r="T7" s="51">
        <v>920739900</v>
      </c>
    </row>
    <row r="8" spans="2:20" ht="18.75" customHeight="1">
      <c r="B8" s="21" t="s">
        <v>6</v>
      </c>
      <c r="C8" s="22"/>
      <c r="D8" s="23">
        <f t="shared" ref="D8:D27" si="3">S8</f>
        <v>170713232</v>
      </c>
      <c r="E8" s="24">
        <f t="shared" ref="E8:E27" si="4">IFERROR(S8/$S$28,"-")</f>
        <v>2.1048179623694992E-2</v>
      </c>
      <c r="F8" s="56">
        <f t="shared" si="0"/>
        <v>11</v>
      </c>
      <c r="G8" s="23">
        <f t="shared" ref="G8:G27" si="5">T8</f>
        <v>49509853</v>
      </c>
      <c r="H8" s="24">
        <f t="shared" ref="H8:H27" si="6">IFERROR(T8/$T$28,"-")</f>
        <v>5.9955292763968536E-3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170713232</v>
      </c>
      <c r="T8" s="51">
        <v>49509853</v>
      </c>
    </row>
    <row r="9" spans="2:20" ht="18.75" customHeight="1">
      <c r="B9" s="21" t="s">
        <v>1</v>
      </c>
      <c r="C9" s="22"/>
      <c r="D9" s="23">
        <f t="shared" si="3"/>
        <v>157236792</v>
      </c>
      <c r="E9" s="24">
        <f t="shared" si="4"/>
        <v>1.9386594716158664E-2</v>
      </c>
      <c r="F9" s="56">
        <f t="shared" si="0"/>
        <v>12</v>
      </c>
      <c r="G9" s="23">
        <f t="shared" si="5"/>
        <v>995819118</v>
      </c>
      <c r="H9" s="24">
        <f t="shared" si="6"/>
        <v>0.12059140381541213</v>
      </c>
      <c r="I9" s="56">
        <f t="shared" si="1"/>
        <v>3</v>
      </c>
      <c r="R9" s="50" t="str">
        <f t="shared" si="2"/>
        <v>Ⅳ．内分泌，栄養及び代謝疾患</v>
      </c>
      <c r="S9" s="51">
        <v>157236792</v>
      </c>
      <c r="T9" s="51">
        <v>995819118</v>
      </c>
    </row>
    <row r="10" spans="2:20" ht="18.75" customHeight="1">
      <c r="B10" s="21" t="s">
        <v>8</v>
      </c>
      <c r="C10" s="22"/>
      <c r="D10" s="23">
        <f t="shared" si="3"/>
        <v>278473514</v>
      </c>
      <c r="E10" s="24">
        <f t="shared" si="4"/>
        <v>3.4334541467257458E-2</v>
      </c>
      <c r="F10" s="56">
        <f t="shared" si="0"/>
        <v>9</v>
      </c>
      <c r="G10" s="23">
        <f t="shared" si="5"/>
        <v>99934127</v>
      </c>
      <c r="H10" s="24">
        <f t="shared" si="6"/>
        <v>1.2101792831815948E-2</v>
      </c>
      <c r="I10" s="56">
        <f t="shared" si="1"/>
        <v>14</v>
      </c>
      <c r="R10" s="50" t="str">
        <f t="shared" si="2"/>
        <v>Ⅴ．精神及び行動の障害</v>
      </c>
      <c r="S10" s="51">
        <v>278473514</v>
      </c>
      <c r="T10" s="51">
        <v>99934127</v>
      </c>
    </row>
    <row r="11" spans="2:20" ht="18.75" customHeight="1">
      <c r="B11" s="21" t="s">
        <v>9</v>
      </c>
      <c r="C11" s="22"/>
      <c r="D11" s="23">
        <f t="shared" si="3"/>
        <v>430909613</v>
      </c>
      <c r="E11" s="24">
        <f t="shared" si="4"/>
        <v>5.312923216169263E-2</v>
      </c>
      <c r="F11" s="56">
        <f t="shared" si="0"/>
        <v>8</v>
      </c>
      <c r="G11" s="23">
        <f t="shared" si="5"/>
        <v>500834554</v>
      </c>
      <c r="H11" s="24">
        <f t="shared" si="6"/>
        <v>6.0649912071808434E-2</v>
      </c>
      <c r="I11" s="56">
        <f t="shared" si="1"/>
        <v>7</v>
      </c>
      <c r="R11" s="50" t="str">
        <f t="shared" si="2"/>
        <v>Ⅵ．神経系の疾患</v>
      </c>
      <c r="S11" s="51">
        <v>430909613</v>
      </c>
      <c r="T11" s="51">
        <v>500834554</v>
      </c>
    </row>
    <row r="12" spans="2:20" ht="18.75" customHeight="1">
      <c r="B12" s="21" t="s">
        <v>10</v>
      </c>
      <c r="C12" s="22"/>
      <c r="D12" s="23">
        <f t="shared" si="3"/>
        <v>83583375</v>
      </c>
      <c r="E12" s="24">
        <f t="shared" si="4"/>
        <v>1.0305457110405229E-2</v>
      </c>
      <c r="F12" s="56">
        <f t="shared" si="0"/>
        <v>15</v>
      </c>
      <c r="G12" s="23">
        <f t="shared" si="5"/>
        <v>461151023</v>
      </c>
      <c r="H12" s="24">
        <f t="shared" si="6"/>
        <v>5.5844327779297973E-2</v>
      </c>
      <c r="I12" s="56">
        <f t="shared" si="1"/>
        <v>8</v>
      </c>
      <c r="R12" s="50" t="str">
        <f t="shared" si="2"/>
        <v>Ⅶ．眼及び付属器の疾患</v>
      </c>
      <c r="S12" s="51">
        <v>83583375</v>
      </c>
      <c r="T12" s="51">
        <v>461151023</v>
      </c>
    </row>
    <row r="13" spans="2:20" ht="18.75" customHeight="1">
      <c r="B13" s="21" t="s">
        <v>11</v>
      </c>
      <c r="C13" s="22"/>
      <c r="D13" s="23">
        <f t="shared" si="3"/>
        <v>9243169</v>
      </c>
      <c r="E13" s="24">
        <f t="shared" si="4"/>
        <v>1.1396414860458458E-3</v>
      </c>
      <c r="F13" s="56">
        <f t="shared" si="0"/>
        <v>18</v>
      </c>
      <c r="G13" s="23">
        <f t="shared" si="5"/>
        <v>38764176</v>
      </c>
      <c r="H13" s="24">
        <f t="shared" si="6"/>
        <v>4.6942525174413323E-3</v>
      </c>
      <c r="I13" s="56">
        <f t="shared" si="1"/>
        <v>17</v>
      </c>
      <c r="R13" s="50" t="str">
        <f t="shared" si="2"/>
        <v>Ⅷ．耳及び乳様突起の疾患</v>
      </c>
      <c r="S13" s="51">
        <v>9243169</v>
      </c>
      <c r="T13" s="51">
        <v>38764176</v>
      </c>
    </row>
    <row r="14" spans="2:20" ht="18.75" customHeight="1">
      <c r="B14" s="21" t="s">
        <v>12</v>
      </c>
      <c r="C14" s="22"/>
      <c r="D14" s="23">
        <f t="shared" si="3"/>
        <v>1978668886</v>
      </c>
      <c r="E14" s="24">
        <f t="shared" si="4"/>
        <v>0.24396104297494919</v>
      </c>
      <c r="F14" s="56">
        <f t="shared" si="0"/>
        <v>1</v>
      </c>
      <c r="G14" s="23">
        <f t="shared" si="5"/>
        <v>1331136645</v>
      </c>
      <c r="H14" s="24">
        <f t="shared" si="6"/>
        <v>0.16119758477130169</v>
      </c>
      <c r="I14" s="56">
        <f t="shared" si="1"/>
        <v>1</v>
      </c>
      <c r="R14" s="50" t="str">
        <f t="shared" si="2"/>
        <v>Ⅸ．循環器系の疾患</v>
      </c>
      <c r="S14" s="51">
        <v>1978668886</v>
      </c>
      <c r="T14" s="51">
        <v>1331136645</v>
      </c>
    </row>
    <row r="15" spans="2:20" ht="18.75" customHeight="1">
      <c r="B15" s="21" t="s">
        <v>2</v>
      </c>
      <c r="C15" s="22"/>
      <c r="D15" s="23">
        <f t="shared" si="3"/>
        <v>602079618</v>
      </c>
      <c r="E15" s="24">
        <f t="shared" si="4"/>
        <v>7.4233729857739822E-2</v>
      </c>
      <c r="F15" s="56">
        <f t="shared" si="0"/>
        <v>5</v>
      </c>
      <c r="G15" s="23">
        <f t="shared" si="5"/>
        <v>404392402</v>
      </c>
      <c r="H15" s="24">
        <f t="shared" si="6"/>
        <v>4.8970989377476959E-2</v>
      </c>
      <c r="I15" s="56">
        <f t="shared" si="1"/>
        <v>9</v>
      </c>
      <c r="R15" s="50" t="str">
        <f t="shared" si="2"/>
        <v>Ⅹ．呼吸器系の疾患</v>
      </c>
      <c r="S15" s="51">
        <v>602079618</v>
      </c>
      <c r="T15" s="51">
        <v>404392402</v>
      </c>
    </row>
    <row r="16" spans="2:20" ht="18.75" customHeight="1">
      <c r="B16" s="21" t="s">
        <v>129</v>
      </c>
      <c r="C16" s="22"/>
      <c r="D16" s="23">
        <f t="shared" si="3"/>
        <v>497303448</v>
      </c>
      <c r="E16" s="24">
        <f t="shared" si="4"/>
        <v>6.1315295705882143E-2</v>
      </c>
      <c r="F16" s="56">
        <f t="shared" si="0"/>
        <v>6</v>
      </c>
      <c r="G16" s="23">
        <f t="shared" si="5"/>
        <v>709935358</v>
      </c>
      <c r="H16" s="24">
        <f t="shared" si="6"/>
        <v>8.5971538296392869E-2</v>
      </c>
      <c r="I16" s="56">
        <f t="shared" si="1"/>
        <v>6</v>
      </c>
      <c r="R16" s="50" t="str">
        <f t="shared" si="2"/>
        <v>ⅩⅠ．消化器系の疾患※</v>
      </c>
      <c r="S16" s="51">
        <v>497303448</v>
      </c>
      <c r="T16" s="51">
        <v>709935358</v>
      </c>
    </row>
    <row r="17" spans="2:20" ht="18.75" customHeight="1">
      <c r="B17" s="21" t="s">
        <v>14</v>
      </c>
      <c r="C17" s="22"/>
      <c r="D17" s="23">
        <f t="shared" si="3"/>
        <v>71431433</v>
      </c>
      <c r="E17" s="24">
        <f t="shared" si="4"/>
        <v>8.8071768951216035E-3</v>
      </c>
      <c r="F17" s="56">
        <f t="shared" si="0"/>
        <v>16</v>
      </c>
      <c r="G17" s="23">
        <f t="shared" si="5"/>
        <v>158523008</v>
      </c>
      <c r="H17" s="24">
        <f t="shared" si="6"/>
        <v>1.9196771508218632E-2</v>
      </c>
      <c r="I17" s="56">
        <f t="shared" si="1"/>
        <v>10</v>
      </c>
      <c r="R17" s="50" t="str">
        <f t="shared" si="2"/>
        <v>ⅩⅡ．皮膚及び皮下組織の疾患</v>
      </c>
      <c r="S17" s="51">
        <v>71431433</v>
      </c>
      <c r="T17" s="51">
        <v>158523008</v>
      </c>
    </row>
    <row r="18" spans="2:20" ht="18.75" customHeight="1">
      <c r="B18" s="21" t="s">
        <v>15</v>
      </c>
      <c r="C18" s="22"/>
      <c r="D18" s="23">
        <f t="shared" si="3"/>
        <v>946945840</v>
      </c>
      <c r="E18" s="24">
        <f t="shared" si="4"/>
        <v>0.11675419591511652</v>
      </c>
      <c r="F18" s="56">
        <f t="shared" si="0"/>
        <v>3</v>
      </c>
      <c r="G18" s="23">
        <f t="shared" si="5"/>
        <v>1154190391</v>
      </c>
      <c r="H18" s="24">
        <f t="shared" si="6"/>
        <v>0.13976980056427216</v>
      </c>
      <c r="I18" s="56">
        <f t="shared" si="1"/>
        <v>2</v>
      </c>
      <c r="R18" s="50" t="str">
        <f t="shared" si="2"/>
        <v>ⅩⅢ．筋骨格系及び結合組織の疾患</v>
      </c>
      <c r="S18" s="51">
        <v>946945840</v>
      </c>
      <c r="T18" s="51">
        <v>1154190391</v>
      </c>
    </row>
    <row r="19" spans="2:20" ht="18.75" customHeight="1">
      <c r="B19" s="21" t="s">
        <v>16</v>
      </c>
      <c r="C19" s="22"/>
      <c r="D19" s="23">
        <f t="shared" si="3"/>
        <v>473841594</v>
      </c>
      <c r="E19" s="24">
        <f t="shared" si="4"/>
        <v>5.8422553816390492E-2</v>
      </c>
      <c r="F19" s="56">
        <f t="shared" si="0"/>
        <v>7</v>
      </c>
      <c r="G19" s="23">
        <f t="shared" si="5"/>
        <v>918205282</v>
      </c>
      <c r="H19" s="24">
        <f t="shared" si="6"/>
        <v>0.11119254686482768</v>
      </c>
      <c r="I19" s="56">
        <f t="shared" si="1"/>
        <v>5</v>
      </c>
      <c r="R19" s="50" t="str">
        <f t="shared" si="2"/>
        <v>ⅩⅣ．腎尿路生殖器系の疾患</v>
      </c>
      <c r="S19" s="51">
        <v>473841594</v>
      </c>
      <c r="T19" s="51">
        <v>918205282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239615</v>
      </c>
      <c r="H20" s="24">
        <f t="shared" si="6"/>
        <v>2.901682514718499E-5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239615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786</v>
      </c>
      <c r="H21" s="24">
        <f t="shared" si="6"/>
        <v>9.5182791418264309E-8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786</v>
      </c>
    </row>
    <row r="22" spans="2:20" ht="18.75" customHeight="1">
      <c r="B22" s="21" t="s">
        <v>17</v>
      </c>
      <c r="C22" s="22"/>
      <c r="D22" s="23">
        <f t="shared" si="3"/>
        <v>5499185</v>
      </c>
      <c r="E22" s="24">
        <f t="shared" si="4"/>
        <v>6.7802496799972221E-4</v>
      </c>
      <c r="F22" s="56">
        <f t="shared" si="0"/>
        <v>19</v>
      </c>
      <c r="G22" s="23">
        <f t="shared" si="5"/>
        <v>4420872</v>
      </c>
      <c r="H22" s="24">
        <f t="shared" si="6"/>
        <v>5.3535742679751267E-4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5499185</v>
      </c>
      <c r="T22" s="51">
        <v>4420872</v>
      </c>
    </row>
    <row r="23" spans="2:20" ht="18.75" customHeight="1">
      <c r="B23" s="21" t="s">
        <v>18</v>
      </c>
      <c r="C23" s="22"/>
      <c r="D23" s="23">
        <f t="shared" si="3"/>
        <v>146679237</v>
      </c>
      <c r="E23" s="24">
        <f t="shared" si="4"/>
        <v>1.8084895302330921E-2</v>
      </c>
      <c r="F23" s="56">
        <f t="shared" si="0"/>
        <v>13</v>
      </c>
      <c r="G23" s="23">
        <f t="shared" si="5"/>
        <v>148488755</v>
      </c>
      <c r="H23" s="24">
        <f t="shared" si="6"/>
        <v>1.7981646558680345E-2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146679237</v>
      </c>
      <c r="T23" s="51">
        <v>148488755</v>
      </c>
    </row>
    <row r="24" spans="2:20" ht="18.75" customHeight="1">
      <c r="B24" s="21" t="s">
        <v>19</v>
      </c>
      <c r="C24" s="22"/>
      <c r="D24" s="23">
        <f t="shared" si="3"/>
        <v>905138276</v>
      </c>
      <c r="E24" s="24">
        <f t="shared" si="4"/>
        <v>0.11159950985831968</v>
      </c>
      <c r="F24" s="56">
        <f t="shared" si="0"/>
        <v>4</v>
      </c>
      <c r="G24" s="23">
        <f t="shared" si="5"/>
        <v>136045173</v>
      </c>
      <c r="H24" s="24">
        <f t="shared" si="6"/>
        <v>1.6474757411095015E-2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905138276</v>
      </c>
      <c r="T24" s="51">
        <v>136045173</v>
      </c>
    </row>
    <row r="25" spans="2:20" ht="18.75" customHeight="1">
      <c r="B25" s="21" t="s">
        <v>20</v>
      </c>
      <c r="C25" s="22"/>
      <c r="D25" s="23">
        <f t="shared" si="3"/>
        <v>52276819</v>
      </c>
      <c r="E25" s="24">
        <f t="shared" si="4"/>
        <v>6.4454984747016634E-3</v>
      </c>
      <c r="F25" s="56">
        <f t="shared" si="0"/>
        <v>17</v>
      </c>
      <c r="G25" s="23">
        <f t="shared" si="5"/>
        <v>25149128</v>
      </c>
      <c r="H25" s="24">
        <f t="shared" si="6"/>
        <v>3.0455015327929143E-3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52276819</v>
      </c>
      <c r="T25" s="51">
        <v>25149128</v>
      </c>
    </row>
    <row r="26" spans="2:20" ht="18.75" customHeight="1">
      <c r="B26" s="21" t="s">
        <v>21</v>
      </c>
      <c r="C26" s="22"/>
      <c r="D26" s="23">
        <f t="shared" si="3"/>
        <v>187832865</v>
      </c>
      <c r="E26" s="24">
        <f t="shared" si="4"/>
        <v>2.3158953968801039E-2</v>
      </c>
      <c r="F26" s="56">
        <f t="shared" si="0"/>
        <v>10</v>
      </c>
      <c r="G26" s="23">
        <f t="shared" si="5"/>
        <v>58449470</v>
      </c>
      <c r="H26" s="24">
        <f t="shared" si="6"/>
        <v>7.0780963250866372E-3</v>
      </c>
      <c r="I26" s="59">
        <f t="shared" si="1"/>
        <v>15</v>
      </c>
      <c r="R26" s="50" t="str">
        <f t="shared" si="2"/>
        <v>ⅩⅩⅡ．特殊目的用コード</v>
      </c>
      <c r="S26" s="51">
        <v>187832865</v>
      </c>
      <c r="T26" s="51">
        <v>58449470</v>
      </c>
    </row>
    <row r="27" spans="2:20" ht="18.75" customHeight="1" thickBot="1">
      <c r="B27" s="25" t="s">
        <v>22</v>
      </c>
      <c r="C27" s="26"/>
      <c r="D27" s="23">
        <f t="shared" si="3"/>
        <v>815992</v>
      </c>
      <c r="E27" s="24">
        <f t="shared" si="4"/>
        <v>1.0060817188147503E-4</v>
      </c>
      <c r="F27" s="56">
        <f t="shared" si="0"/>
        <v>20</v>
      </c>
      <c r="G27" s="23">
        <f t="shared" si="5"/>
        <v>871585</v>
      </c>
      <c r="H27" s="24">
        <f t="shared" si="6"/>
        <v>1.0554693798764363E-4</v>
      </c>
      <c r="I27" s="59">
        <f t="shared" si="1"/>
        <v>20</v>
      </c>
      <c r="R27" s="50" t="str">
        <f t="shared" si="2"/>
        <v>分類外</v>
      </c>
      <c r="S27" s="51">
        <v>815992</v>
      </c>
      <c r="T27" s="51">
        <v>871585</v>
      </c>
    </row>
    <row r="28" spans="2:20" ht="18.75" customHeight="1" thickTop="1">
      <c r="B28" s="27" t="s">
        <v>23</v>
      </c>
      <c r="C28" s="28"/>
      <c r="D28" s="29">
        <f>S28</f>
        <v>8110593650</v>
      </c>
      <c r="E28" s="30"/>
      <c r="F28" s="31"/>
      <c r="G28" s="29">
        <f>T28</f>
        <v>8257795220</v>
      </c>
      <c r="H28" s="30"/>
      <c r="I28" s="32"/>
      <c r="R28" s="52" t="s">
        <v>122</v>
      </c>
      <c r="S28" s="53">
        <f>SUM(S6:S27)</f>
        <v>8110593650</v>
      </c>
      <c r="T28" s="53">
        <f>SUM(T6:T27)</f>
        <v>8257795220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7" priority="5" stopIfTrue="1" operator="equal">
      <formula>0</formula>
    </cfRule>
    <cfRule type="expression" dxfId="316" priority="6" stopIfTrue="1">
      <formula>$F6&lt;=5</formula>
    </cfRule>
  </conditionalFormatting>
  <conditionalFormatting sqref="G6:I27">
    <cfRule type="cellIs" dxfId="315" priority="7" stopIfTrue="1" operator="equal">
      <formula>0</formula>
    </cfRule>
    <cfRule type="expression" dxfId="314" priority="8" stopIfTrue="1">
      <formula>$I6&lt;=5</formula>
    </cfRule>
  </conditionalFormatting>
  <conditionalFormatting sqref="F6:F27">
    <cfRule type="cellIs" dxfId="313" priority="1" operator="equal">
      <formula>0</formula>
    </cfRule>
    <cfRule type="expression" dxfId="3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580A-22C1-4A80-A2D5-AC317B39C9D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244820346</v>
      </c>
      <c r="E6" s="20">
        <f>IFERROR(S6/$S$28,"-")</f>
        <v>1.915993609775123E-2</v>
      </c>
      <c r="F6" s="56">
        <f t="shared" ref="F6:F27" si="0">_xlfn.IFS(D6&gt;0,RANK(D6,$D$6:$D$27),D6=0,"-")</f>
        <v>13</v>
      </c>
      <c r="G6" s="19">
        <f>T6</f>
        <v>211601453</v>
      </c>
      <c r="H6" s="20">
        <f>IFERROR(T6/$T$28,"-")</f>
        <v>1.4991562068566477E-2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244820346</v>
      </c>
      <c r="T6" s="51">
        <v>211601453</v>
      </c>
    </row>
    <row r="7" spans="2:20" ht="18.75" customHeight="1">
      <c r="B7" s="21" t="s">
        <v>5</v>
      </c>
      <c r="C7" s="22"/>
      <c r="D7" s="23">
        <f>S7</f>
        <v>1441910704</v>
      </c>
      <c r="E7" s="24">
        <f>IFERROR(S7/$S$28,"-")</f>
        <v>0.11284567397557509</v>
      </c>
      <c r="F7" s="56">
        <f t="shared" si="0"/>
        <v>3</v>
      </c>
      <c r="G7" s="23">
        <f>T7</f>
        <v>1521050490</v>
      </c>
      <c r="H7" s="24">
        <f>IFERROR(T7/$T$28,"-")</f>
        <v>0.10776354560409589</v>
      </c>
      <c r="I7" s="56">
        <f t="shared" si="1"/>
        <v>5</v>
      </c>
      <c r="R7" s="50" t="str">
        <f t="shared" ref="R7:R27" si="2">B7</f>
        <v>Ⅱ．新生物＜腫瘍＞</v>
      </c>
      <c r="S7" s="51">
        <v>1441910704</v>
      </c>
      <c r="T7" s="51">
        <v>1521050490</v>
      </c>
    </row>
    <row r="8" spans="2:20" ht="18.75" customHeight="1">
      <c r="B8" s="21" t="s">
        <v>6</v>
      </c>
      <c r="C8" s="22"/>
      <c r="D8" s="23">
        <f t="shared" ref="D8:D27" si="3">S8</f>
        <v>220348902</v>
      </c>
      <c r="E8" s="24">
        <f t="shared" ref="E8:E27" si="4">IFERROR(S8/$S$28,"-")</f>
        <v>1.7244771321128873E-2</v>
      </c>
      <c r="F8" s="56">
        <f t="shared" si="0"/>
        <v>14</v>
      </c>
      <c r="G8" s="23">
        <f t="shared" ref="G8:G27" si="5">T8</f>
        <v>64229474</v>
      </c>
      <c r="H8" s="24">
        <f t="shared" ref="H8:H27" si="6">IFERROR(T8/$T$28,"-")</f>
        <v>4.5505365509110026E-3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220348902</v>
      </c>
      <c r="T8" s="51">
        <v>64229474</v>
      </c>
    </row>
    <row r="9" spans="2:20" ht="18.75" customHeight="1">
      <c r="B9" s="21" t="s">
        <v>1</v>
      </c>
      <c r="C9" s="22"/>
      <c r="D9" s="23">
        <f t="shared" si="3"/>
        <v>309600358</v>
      </c>
      <c r="E9" s="24">
        <f t="shared" si="4"/>
        <v>2.4229698111450686E-2</v>
      </c>
      <c r="F9" s="56">
        <f t="shared" si="0"/>
        <v>11</v>
      </c>
      <c r="G9" s="23">
        <f t="shared" si="5"/>
        <v>1778823131</v>
      </c>
      <c r="H9" s="24">
        <f t="shared" si="6"/>
        <v>0.12602624887168548</v>
      </c>
      <c r="I9" s="56">
        <f t="shared" si="1"/>
        <v>3</v>
      </c>
      <c r="R9" s="50" t="str">
        <f t="shared" si="2"/>
        <v>Ⅳ．内分泌，栄養及び代謝疾患</v>
      </c>
      <c r="S9" s="51">
        <v>309600358</v>
      </c>
      <c r="T9" s="51">
        <v>1778823131</v>
      </c>
    </row>
    <row r="10" spans="2:20" ht="18.75" customHeight="1">
      <c r="B10" s="21" t="s">
        <v>8</v>
      </c>
      <c r="C10" s="22"/>
      <c r="D10" s="23">
        <f t="shared" si="3"/>
        <v>461063445</v>
      </c>
      <c r="E10" s="24">
        <f t="shared" si="4"/>
        <v>3.6083382315001869E-2</v>
      </c>
      <c r="F10" s="56">
        <f t="shared" si="0"/>
        <v>9</v>
      </c>
      <c r="G10" s="23">
        <f t="shared" si="5"/>
        <v>159123673</v>
      </c>
      <c r="H10" s="24">
        <f t="shared" si="6"/>
        <v>1.1273610774108321E-2</v>
      </c>
      <c r="I10" s="56">
        <f t="shared" si="1"/>
        <v>14</v>
      </c>
      <c r="R10" s="50" t="str">
        <f t="shared" si="2"/>
        <v>Ⅴ．精神及び行動の障害</v>
      </c>
      <c r="S10" s="51">
        <v>461063445</v>
      </c>
      <c r="T10" s="51">
        <v>159123673</v>
      </c>
    </row>
    <row r="11" spans="2:20" ht="18.75" customHeight="1">
      <c r="B11" s="21" t="s">
        <v>9</v>
      </c>
      <c r="C11" s="22"/>
      <c r="D11" s="23">
        <f t="shared" si="3"/>
        <v>711176688</v>
      </c>
      <c r="E11" s="24">
        <f t="shared" si="4"/>
        <v>5.5657546927453339E-2</v>
      </c>
      <c r="F11" s="56">
        <f t="shared" si="0"/>
        <v>8</v>
      </c>
      <c r="G11" s="23">
        <f t="shared" si="5"/>
        <v>769707887</v>
      </c>
      <c r="H11" s="24">
        <f t="shared" si="6"/>
        <v>5.4532345591339827E-2</v>
      </c>
      <c r="I11" s="56">
        <f t="shared" si="1"/>
        <v>8</v>
      </c>
      <c r="R11" s="50" t="str">
        <f t="shared" si="2"/>
        <v>Ⅵ．神経系の疾患</v>
      </c>
      <c r="S11" s="51">
        <v>711176688</v>
      </c>
      <c r="T11" s="51">
        <v>769707887</v>
      </c>
    </row>
    <row r="12" spans="2:20" ht="18.75" customHeight="1">
      <c r="B12" s="21" t="s">
        <v>10</v>
      </c>
      <c r="C12" s="22"/>
      <c r="D12" s="23">
        <f t="shared" si="3"/>
        <v>117792611</v>
      </c>
      <c r="E12" s="24">
        <f t="shared" si="4"/>
        <v>9.2185920672919423E-3</v>
      </c>
      <c r="F12" s="56">
        <f t="shared" si="0"/>
        <v>17</v>
      </c>
      <c r="G12" s="23">
        <f t="shared" si="5"/>
        <v>900254416</v>
      </c>
      <c r="H12" s="24">
        <f t="shared" si="6"/>
        <v>6.3781319852113993E-2</v>
      </c>
      <c r="I12" s="56">
        <f t="shared" si="1"/>
        <v>7</v>
      </c>
      <c r="R12" s="50" t="str">
        <f t="shared" si="2"/>
        <v>Ⅶ．眼及び付属器の疾患</v>
      </c>
      <c r="S12" s="51">
        <v>117792611</v>
      </c>
      <c r="T12" s="51">
        <v>900254416</v>
      </c>
    </row>
    <row r="13" spans="2:20" ht="18.75" customHeight="1">
      <c r="B13" s="21" t="s">
        <v>11</v>
      </c>
      <c r="C13" s="22"/>
      <c r="D13" s="23">
        <f t="shared" si="3"/>
        <v>16196117</v>
      </c>
      <c r="E13" s="24">
        <f t="shared" si="4"/>
        <v>1.2675276864109258E-3</v>
      </c>
      <c r="F13" s="56">
        <f t="shared" si="0"/>
        <v>18</v>
      </c>
      <c r="G13" s="23">
        <f t="shared" si="5"/>
        <v>67101009</v>
      </c>
      <c r="H13" s="24">
        <f t="shared" si="6"/>
        <v>4.7539793655714535E-3</v>
      </c>
      <c r="I13" s="56">
        <f t="shared" si="1"/>
        <v>16</v>
      </c>
      <c r="R13" s="50" t="str">
        <f t="shared" si="2"/>
        <v>Ⅷ．耳及び乳様突起の疾患</v>
      </c>
      <c r="S13" s="51">
        <v>16196117</v>
      </c>
      <c r="T13" s="51">
        <v>67101009</v>
      </c>
    </row>
    <row r="14" spans="2:20" ht="18.75" customHeight="1">
      <c r="B14" s="21" t="s">
        <v>12</v>
      </c>
      <c r="C14" s="22"/>
      <c r="D14" s="23">
        <f t="shared" si="3"/>
        <v>2786400010</v>
      </c>
      <c r="E14" s="24">
        <f t="shared" si="4"/>
        <v>0.21806703162805507</v>
      </c>
      <c r="F14" s="56">
        <f t="shared" si="0"/>
        <v>1</v>
      </c>
      <c r="G14" s="23">
        <f t="shared" si="5"/>
        <v>2249082364</v>
      </c>
      <c r="H14" s="24">
        <f t="shared" si="6"/>
        <v>0.15934322462910602</v>
      </c>
      <c r="I14" s="56">
        <f t="shared" si="1"/>
        <v>1</v>
      </c>
      <c r="R14" s="50" t="str">
        <f t="shared" si="2"/>
        <v>Ⅸ．循環器系の疾患</v>
      </c>
      <c r="S14" s="51">
        <v>2786400010</v>
      </c>
      <c r="T14" s="51">
        <v>2249082364</v>
      </c>
    </row>
    <row r="15" spans="2:20" ht="18.75" customHeight="1">
      <c r="B15" s="21" t="s">
        <v>2</v>
      </c>
      <c r="C15" s="22"/>
      <c r="D15" s="23">
        <f t="shared" si="3"/>
        <v>999538998</v>
      </c>
      <c r="E15" s="24">
        <f t="shared" si="4"/>
        <v>7.8225129740198532E-2</v>
      </c>
      <c r="F15" s="56">
        <f t="shared" si="0"/>
        <v>5</v>
      </c>
      <c r="G15" s="23">
        <f t="shared" si="5"/>
        <v>720926585</v>
      </c>
      <c r="H15" s="24">
        <f t="shared" si="6"/>
        <v>5.1076282760247234E-2</v>
      </c>
      <c r="I15" s="56">
        <f t="shared" si="1"/>
        <v>9</v>
      </c>
      <c r="R15" s="50" t="str">
        <f t="shared" si="2"/>
        <v>Ⅹ．呼吸器系の疾患</v>
      </c>
      <c r="S15" s="51">
        <v>999538998</v>
      </c>
      <c r="T15" s="51">
        <v>720926585</v>
      </c>
    </row>
    <row r="16" spans="2:20" ht="18.75" customHeight="1">
      <c r="B16" s="21" t="s">
        <v>129</v>
      </c>
      <c r="C16" s="22"/>
      <c r="D16" s="23">
        <f t="shared" si="3"/>
        <v>836423454</v>
      </c>
      <c r="E16" s="24">
        <f t="shared" si="4"/>
        <v>6.5459510172003285E-2</v>
      </c>
      <c r="F16" s="56">
        <f t="shared" si="0"/>
        <v>6</v>
      </c>
      <c r="G16" s="23">
        <f t="shared" si="5"/>
        <v>1216030617</v>
      </c>
      <c r="H16" s="24">
        <f t="shared" si="6"/>
        <v>8.6153465458636003E-2</v>
      </c>
      <c r="I16" s="56">
        <f t="shared" si="1"/>
        <v>6</v>
      </c>
      <c r="R16" s="50" t="str">
        <f t="shared" si="2"/>
        <v>ⅩⅠ．消化器系の疾患※</v>
      </c>
      <c r="S16" s="51">
        <v>836423454</v>
      </c>
      <c r="T16" s="51">
        <v>1216030617</v>
      </c>
    </row>
    <row r="17" spans="2:20" ht="18.75" customHeight="1">
      <c r="B17" s="21" t="s">
        <v>14</v>
      </c>
      <c r="C17" s="22"/>
      <c r="D17" s="23">
        <f t="shared" si="3"/>
        <v>170067675</v>
      </c>
      <c r="E17" s="24">
        <f t="shared" si="4"/>
        <v>1.3309701740610743E-2</v>
      </c>
      <c r="F17" s="56">
        <f t="shared" si="0"/>
        <v>15</v>
      </c>
      <c r="G17" s="23">
        <f t="shared" si="5"/>
        <v>268344114</v>
      </c>
      <c r="H17" s="24">
        <f t="shared" si="6"/>
        <v>1.9011672102107344E-2</v>
      </c>
      <c r="I17" s="56">
        <f t="shared" si="1"/>
        <v>10</v>
      </c>
      <c r="R17" s="50" t="str">
        <f t="shared" si="2"/>
        <v>ⅩⅡ．皮膚及び皮下組織の疾患</v>
      </c>
      <c r="S17" s="51">
        <v>170067675</v>
      </c>
      <c r="T17" s="51">
        <v>268344114</v>
      </c>
    </row>
    <row r="18" spans="2:20" ht="18.75" customHeight="1">
      <c r="B18" s="21" t="s">
        <v>15</v>
      </c>
      <c r="C18" s="22"/>
      <c r="D18" s="23">
        <f t="shared" si="3"/>
        <v>1740591404</v>
      </c>
      <c r="E18" s="24">
        <f t="shared" si="4"/>
        <v>0.13622078645757282</v>
      </c>
      <c r="F18" s="56">
        <f t="shared" si="0"/>
        <v>2</v>
      </c>
      <c r="G18" s="23">
        <f t="shared" si="5"/>
        <v>2031919668</v>
      </c>
      <c r="H18" s="24">
        <f t="shared" si="6"/>
        <v>0.14395765902969951</v>
      </c>
      <c r="I18" s="56">
        <f t="shared" si="1"/>
        <v>2</v>
      </c>
      <c r="R18" s="50" t="str">
        <f t="shared" si="2"/>
        <v>ⅩⅢ．筋骨格系及び結合組織の疾患</v>
      </c>
      <c r="S18" s="51">
        <v>1740591404</v>
      </c>
      <c r="T18" s="51">
        <v>2031919668</v>
      </c>
    </row>
    <row r="19" spans="2:20" ht="18.75" customHeight="1">
      <c r="B19" s="21" t="s">
        <v>16</v>
      </c>
      <c r="C19" s="22"/>
      <c r="D19" s="23">
        <f t="shared" si="3"/>
        <v>749849192</v>
      </c>
      <c r="E19" s="24">
        <f t="shared" si="4"/>
        <v>5.8684103819011811E-2</v>
      </c>
      <c r="F19" s="56">
        <f t="shared" si="0"/>
        <v>7</v>
      </c>
      <c r="G19" s="23">
        <f t="shared" si="5"/>
        <v>1539735733</v>
      </c>
      <c r="H19" s="24">
        <f t="shared" si="6"/>
        <v>0.10908735967167106</v>
      </c>
      <c r="I19" s="56">
        <f t="shared" si="1"/>
        <v>4</v>
      </c>
      <c r="R19" s="50" t="str">
        <f t="shared" si="2"/>
        <v>ⅩⅣ．腎尿路生殖器系の疾患</v>
      </c>
      <c r="S19" s="51">
        <v>749849192</v>
      </c>
      <c r="T19" s="51">
        <v>1539735733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139412</v>
      </c>
      <c r="H20" s="24">
        <f t="shared" si="6"/>
        <v>9.877076085592803E-6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139412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6682098</v>
      </c>
      <c r="E22" s="24">
        <f t="shared" si="4"/>
        <v>5.2294906355091625E-4</v>
      </c>
      <c r="F22" s="56">
        <f t="shared" si="0"/>
        <v>19</v>
      </c>
      <c r="G22" s="23">
        <f t="shared" si="5"/>
        <v>3954877</v>
      </c>
      <c r="H22" s="24">
        <f t="shared" si="6"/>
        <v>2.8019554298167309E-4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6682098</v>
      </c>
      <c r="T22" s="51">
        <v>3954877</v>
      </c>
    </row>
    <row r="23" spans="2:20" ht="18.75" customHeight="1">
      <c r="B23" s="21" t="s">
        <v>18</v>
      </c>
      <c r="C23" s="22"/>
      <c r="D23" s="23">
        <f t="shared" si="3"/>
        <v>333872722</v>
      </c>
      <c r="E23" s="24">
        <f t="shared" si="4"/>
        <v>2.612928264672194E-2</v>
      </c>
      <c r="F23" s="56">
        <f t="shared" si="0"/>
        <v>10</v>
      </c>
      <c r="G23" s="23">
        <f t="shared" si="5"/>
        <v>261058046</v>
      </c>
      <c r="H23" s="24">
        <f t="shared" si="6"/>
        <v>1.8495467987678149E-2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333872722</v>
      </c>
      <c r="T23" s="51">
        <v>261058046</v>
      </c>
    </row>
    <row r="24" spans="2:20" ht="18.75" customHeight="1">
      <c r="B24" s="21" t="s">
        <v>19</v>
      </c>
      <c r="C24" s="22"/>
      <c r="D24" s="23">
        <f t="shared" si="3"/>
        <v>1192038656</v>
      </c>
      <c r="E24" s="24">
        <f t="shared" si="4"/>
        <v>9.3290385575262855E-2</v>
      </c>
      <c r="F24" s="56">
        <f t="shared" si="0"/>
        <v>4</v>
      </c>
      <c r="G24" s="23">
        <f t="shared" si="5"/>
        <v>226798710</v>
      </c>
      <c r="H24" s="24">
        <f t="shared" si="6"/>
        <v>1.6068258935990426E-2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1192038656</v>
      </c>
      <c r="T24" s="51">
        <v>226798710</v>
      </c>
    </row>
    <row r="25" spans="2:20" ht="18.75" customHeight="1">
      <c r="B25" s="21" t="s">
        <v>20</v>
      </c>
      <c r="C25" s="22"/>
      <c r="D25" s="23">
        <f t="shared" si="3"/>
        <v>137452973</v>
      </c>
      <c r="E25" s="24">
        <f t="shared" si="4"/>
        <v>1.0757235753297748E-2</v>
      </c>
      <c r="F25" s="56">
        <f t="shared" si="0"/>
        <v>16</v>
      </c>
      <c r="G25" s="23">
        <f t="shared" si="5"/>
        <v>43240726</v>
      </c>
      <c r="H25" s="24">
        <f t="shared" si="6"/>
        <v>3.0635235180491707E-3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137452973</v>
      </c>
      <c r="T25" s="51">
        <v>43240726</v>
      </c>
    </row>
    <row r="26" spans="2:20" ht="18.75" customHeight="1">
      <c r="B26" s="21" t="s">
        <v>21</v>
      </c>
      <c r="C26" s="22"/>
      <c r="D26" s="23">
        <f t="shared" si="3"/>
        <v>299784623</v>
      </c>
      <c r="E26" s="24">
        <f t="shared" si="4"/>
        <v>2.3461506829863085E-2</v>
      </c>
      <c r="F26" s="56">
        <f t="shared" si="0"/>
        <v>12</v>
      </c>
      <c r="G26" s="23">
        <f t="shared" si="5"/>
        <v>80621379</v>
      </c>
      <c r="H26" s="24">
        <f t="shared" si="6"/>
        <v>5.7118719658882586E-3</v>
      </c>
      <c r="I26" s="59">
        <f t="shared" si="1"/>
        <v>15</v>
      </c>
      <c r="R26" s="50" t="str">
        <f t="shared" si="2"/>
        <v>ⅩⅩⅡ．特殊目的用コード</v>
      </c>
      <c r="S26" s="51">
        <v>299784623</v>
      </c>
      <c r="T26" s="51">
        <v>80621379</v>
      </c>
    </row>
    <row r="27" spans="2:20" ht="18.75" customHeight="1" thickBot="1">
      <c r="B27" s="25" t="s">
        <v>22</v>
      </c>
      <c r="C27" s="26"/>
      <c r="D27" s="23">
        <f t="shared" si="3"/>
        <v>2111494</v>
      </c>
      <c r="E27" s="24">
        <f t="shared" si="4"/>
        <v>1.6524807178724081E-4</v>
      </c>
      <c r="F27" s="56">
        <f t="shared" si="0"/>
        <v>20</v>
      </c>
      <c r="G27" s="23">
        <f t="shared" si="5"/>
        <v>959696</v>
      </c>
      <c r="H27" s="24">
        <f t="shared" si="6"/>
        <v>6.7992643467126732E-5</v>
      </c>
      <c r="I27" s="59">
        <f t="shared" si="1"/>
        <v>20</v>
      </c>
      <c r="R27" s="50" t="str">
        <f t="shared" si="2"/>
        <v>分類外</v>
      </c>
      <c r="S27" s="51">
        <v>2111494</v>
      </c>
      <c r="T27" s="51">
        <v>959696</v>
      </c>
    </row>
    <row r="28" spans="2:20" ht="18.75" customHeight="1" thickTop="1">
      <c r="B28" s="27" t="s">
        <v>23</v>
      </c>
      <c r="C28" s="28"/>
      <c r="D28" s="29">
        <f>S28</f>
        <v>12777722470</v>
      </c>
      <c r="E28" s="30"/>
      <c r="F28" s="31"/>
      <c r="G28" s="29">
        <f>T28</f>
        <v>14114703460</v>
      </c>
      <c r="H28" s="30"/>
      <c r="I28" s="32"/>
      <c r="R28" s="52" t="s">
        <v>122</v>
      </c>
      <c r="S28" s="53">
        <f>SUM(S6:S27)</f>
        <v>12777722470</v>
      </c>
      <c r="T28" s="53">
        <f>SUM(T6:T27)</f>
        <v>14114703460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1" priority="5" stopIfTrue="1" operator="equal">
      <formula>0</formula>
    </cfRule>
    <cfRule type="expression" dxfId="310" priority="6" stopIfTrue="1">
      <formula>$F6&lt;=5</formula>
    </cfRule>
  </conditionalFormatting>
  <conditionalFormatting sqref="G6:I27">
    <cfRule type="cellIs" dxfId="309" priority="7" stopIfTrue="1" operator="equal">
      <formula>0</formula>
    </cfRule>
    <cfRule type="expression" dxfId="308" priority="8" stopIfTrue="1">
      <formula>$I6&lt;=5</formula>
    </cfRule>
  </conditionalFormatting>
  <conditionalFormatting sqref="F6:F27">
    <cfRule type="cellIs" dxfId="307" priority="1" operator="equal">
      <formula>0</formula>
    </cfRule>
    <cfRule type="expression" dxfId="30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2478-2C1F-455A-851D-68EE0EDEDA8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142150967</v>
      </c>
      <c r="E6" s="20">
        <f>IFERROR(S6/$S$28,"-")</f>
        <v>2.5471832244324196E-2</v>
      </c>
      <c r="F6" s="56">
        <f t="shared" ref="F6:F27" si="0">_xlfn.IFS(D6&gt;0,RANK(D6,$D$6:$D$27),D6=0,"-")</f>
        <v>10</v>
      </c>
      <c r="G6" s="19">
        <f>T6</f>
        <v>109766829</v>
      </c>
      <c r="H6" s="20">
        <f>IFERROR(T6/$T$28,"-")</f>
        <v>1.9438030499067671E-2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142150967</v>
      </c>
      <c r="T6" s="51">
        <v>109766829</v>
      </c>
    </row>
    <row r="7" spans="2:20" ht="18.75" customHeight="1">
      <c r="B7" s="21" t="s">
        <v>5</v>
      </c>
      <c r="C7" s="22"/>
      <c r="D7" s="23">
        <f>S7</f>
        <v>680914001</v>
      </c>
      <c r="E7" s="24">
        <f>IFERROR(S7/$S$28,"-")</f>
        <v>0.12201202406370966</v>
      </c>
      <c r="F7" s="56">
        <f t="shared" si="0"/>
        <v>3</v>
      </c>
      <c r="G7" s="23">
        <f>T7</f>
        <v>607828086</v>
      </c>
      <c r="H7" s="24">
        <f>IFERROR(T7/$T$28,"-")</f>
        <v>0.10763707926606797</v>
      </c>
      <c r="I7" s="56">
        <f t="shared" si="1"/>
        <v>5</v>
      </c>
      <c r="R7" s="50" t="str">
        <f t="shared" ref="R7:R27" si="2">B7</f>
        <v>Ⅱ．新生物＜腫瘍＞</v>
      </c>
      <c r="S7" s="51">
        <v>680914001</v>
      </c>
      <c r="T7" s="51">
        <v>607828086</v>
      </c>
    </row>
    <row r="8" spans="2:20" ht="18.75" customHeight="1">
      <c r="B8" s="21" t="s">
        <v>6</v>
      </c>
      <c r="C8" s="22"/>
      <c r="D8" s="23">
        <f t="shared" ref="D8:D27" si="3">S8</f>
        <v>102024925</v>
      </c>
      <c r="E8" s="24">
        <f t="shared" ref="E8:E27" si="4">IFERROR(S8/$S$28,"-")</f>
        <v>1.8281703101884334E-2</v>
      </c>
      <c r="F8" s="56">
        <f t="shared" si="0"/>
        <v>13</v>
      </c>
      <c r="G8" s="23">
        <f t="shared" ref="G8:G27" si="5">T8</f>
        <v>38000492</v>
      </c>
      <c r="H8" s="24">
        <f t="shared" ref="H8:H27" si="6">IFERROR(T8/$T$28,"-")</f>
        <v>6.7293072889586447E-3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102024925</v>
      </c>
      <c r="T8" s="51">
        <v>38000492</v>
      </c>
    </row>
    <row r="9" spans="2:20" ht="18.75" customHeight="1">
      <c r="B9" s="21" t="s">
        <v>1</v>
      </c>
      <c r="C9" s="22"/>
      <c r="D9" s="23">
        <f t="shared" si="3"/>
        <v>94750274</v>
      </c>
      <c r="E9" s="24">
        <f t="shared" si="4"/>
        <v>1.6978168600370849E-2</v>
      </c>
      <c r="F9" s="56">
        <f t="shared" si="0"/>
        <v>15</v>
      </c>
      <c r="G9" s="23">
        <f t="shared" si="5"/>
        <v>695214189</v>
      </c>
      <c r="H9" s="24">
        <f t="shared" si="6"/>
        <v>0.12311182469493218</v>
      </c>
      <c r="I9" s="56">
        <f t="shared" si="1"/>
        <v>2</v>
      </c>
      <c r="R9" s="50" t="str">
        <f t="shared" si="2"/>
        <v>Ⅳ．内分泌，栄養及び代謝疾患</v>
      </c>
      <c r="S9" s="51">
        <v>94750274</v>
      </c>
      <c r="T9" s="51">
        <v>695214189</v>
      </c>
    </row>
    <row r="10" spans="2:20" ht="18.75" customHeight="1">
      <c r="B10" s="21" t="s">
        <v>8</v>
      </c>
      <c r="C10" s="22"/>
      <c r="D10" s="23">
        <f t="shared" si="3"/>
        <v>174749010</v>
      </c>
      <c r="E10" s="24">
        <f t="shared" si="4"/>
        <v>3.1313029812746411E-2</v>
      </c>
      <c r="F10" s="56">
        <f t="shared" si="0"/>
        <v>9</v>
      </c>
      <c r="G10" s="23">
        <f t="shared" si="5"/>
        <v>82350924</v>
      </c>
      <c r="H10" s="24">
        <f t="shared" si="6"/>
        <v>1.4583092059062797E-2</v>
      </c>
      <c r="I10" s="56">
        <f t="shared" si="1"/>
        <v>13</v>
      </c>
      <c r="R10" s="50" t="str">
        <f t="shared" si="2"/>
        <v>Ⅴ．精神及び行動の障害</v>
      </c>
      <c r="S10" s="51">
        <v>174749010</v>
      </c>
      <c r="T10" s="51">
        <v>82350924</v>
      </c>
    </row>
    <row r="11" spans="2:20" ht="18.75" customHeight="1">
      <c r="B11" s="21" t="s">
        <v>9</v>
      </c>
      <c r="C11" s="22"/>
      <c r="D11" s="23">
        <f t="shared" si="3"/>
        <v>230818624</v>
      </c>
      <c r="E11" s="24">
        <f t="shared" si="4"/>
        <v>4.1360065242424575E-2</v>
      </c>
      <c r="F11" s="56">
        <f t="shared" si="0"/>
        <v>8</v>
      </c>
      <c r="G11" s="23">
        <f t="shared" si="5"/>
        <v>340593254</v>
      </c>
      <c r="H11" s="24">
        <f t="shared" si="6"/>
        <v>6.0313868218136307E-2</v>
      </c>
      <c r="I11" s="56">
        <f t="shared" si="1"/>
        <v>7</v>
      </c>
      <c r="R11" s="50" t="str">
        <f t="shared" si="2"/>
        <v>Ⅵ．神経系の疾患</v>
      </c>
      <c r="S11" s="51">
        <v>230818624</v>
      </c>
      <c r="T11" s="51">
        <v>340593254</v>
      </c>
    </row>
    <row r="12" spans="2:20" ht="18.75" customHeight="1">
      <c r="B12" s="21" t="s">
        <v>10</v>
      </c>
      <c r="C12" s="22"/>
      <c r="D12" s="23">
        <f t="shared" si="3"/>
        <v>80867406</v>
      </c>
      <c r="E12" s="24">
        <f t="shared" si="4"/>
        <v>1.449051697035347E-2</v>
      </c>
      <c r="F12" s="56">
        <f t="shared" si="0"/>
        <v>16</v>
      </c>
      <c r="G12" s="23">
        <f t="shared" si="5"/>
        <v>334216606</v>
      </c>
      <c r="H12" s="24">
        <f t="shared" si="6"/>
        <v>5.9184661157724465E-2</v>
      </c>
      <c r="I12" s="56">
        <f t="shared" si="1"/>
        <v>8</v>
      </c>
      <c r="R12" s="50" t="str">
        <f t="shared" si="2"/>
        <v>Ⅶ．眼及び付属器の疾患</v>
      </c>
      <c r="S12" s="51">
        <v>80867406</v>
      </c>
      <c r="T12" s="51">
        <v>334216606</v>
      </c>
    </row>
    <row r="13" spans="2:20" ht="18.75" customHeight="1">
      <c r="B13" s="21" t="s">
        <v>11</v>
      </c>
      <c r="C13" s="22"/>
      <c r="D13" s="23">
        <f t="shared" si="3"/>
        <v>8021871</v>
      </c>
      <c r="E13" s="24">
        <f t="shared" si="4"/>
        <v>1.4374278044665654E-3</v>
      </c>
      <c r="F13" s="56">
        <f t="shared" si="0"/>
        <v>18</v>
      </c>
      <c r="G13" s="23">
        <f t="shared" si="5"/>
        <v>26042419</v>
      </c>
      <c r="H13" s="24">
        <f t="shared" si="6"/>
        <v>4.6117150272374126E-3</v>
      </c>
      <c r="I13" s="56">
        <f t="shared" si="1"/>
        <v>17</v>
      </c>
      <c r="R13" s="50" t="str">
        <f t="shared" si="2"/>
        <v>Ⅷ．耳及び乳様突起の疾患</v>
      </c>
      <c r="S13" s="51">
        <v>8021871</v>
      </c>
      <c r="T13" s="51">
        <v>26042419</v>
      </c>
    </row>
    <row r="14" spans="2:20" ht="18.75" customHeight="1">
      <c r="B14" s="21" t="s">
        <v>12</v>
      </c>
      <c r="C14" s="22"/>
      <c r="D14" s="23">
        <f t="shared" si="3"/>
        <v>1235035692</v>
      </c>
      <c r="E14" s="24">
        <f t="shared" si="4"/>
        <v>0.22130431207250842</v>
      </c>
      <c r="F14" s="56">
        <f t="shared" si="0"/>
        <v>1</v>
      </c>
      <c r="G14" s="23">
        <f t="shared" si="5"/>
        <v>931796358</v>
      </c>
      <c r="H14" s="24">
        <f t="shared" si="6"/>
        <v>0.16500691685030075</v>
      </c>
      <c r="I14" s="56">
        <f t="shared" si="1"/>
        <v>1</v>
      </c>
      <c r="R14" s="50" t="str">
        <f t="shared" si="2"/>
        <v>Ⅸ．循環器系の疾患</v>
      </c>
      <c r="S14" s="51">
        <v>1235035692</v>
      </c>
      <c r="T14" s="51">
        <v>931796358</v>
      </c>
    </row>
    <row r="15" spans="2:20" ht="18.75" customHeight="1">
      <c r="B15" s="21" t="s">
        <v>2</v>
      </c>
      <c r="C15" s="22"/>
      <c r="D15" s="23">
        <f t="shared" si="3"/>
        <v>472693393</v>
      </c>
      <c r="E15" s="24">
        <f t="shared" si="4"/>
        <v>8.4701265588270028E-2</v>
      </c>
      <c r="F15" s="56">
        <f t="shared" si="0"/>
        <v>5</v>
      </c>
      <c r="G15" s="23">
        <f t="shared" si="5"/>
        <v>297094254</v>
      </c>
      <c r="H15" s="24">
        <f t="shared" si="6"/>
        <v>5.2610859063349259E-2</v>
      </c>
      <c r="I15" s="56">
        <f t="shared" si="1"/>
        <v>9</v>
      </c>
      <c r="R15" s="50" t="str">
        <f t="shared" si="2"/>
        <v>Ⅹ．呼吸器系の疾患</v>
      </c>
      <c r="S15" s="51">
        <v>472693393</v>
      </c>
      <c r="T15" s="51">
        <v>297094254</v>
      </c>
    </row>
    <row r="16" spans="2:20" ht="18.75" customHeight="1">
      <c r="B16" s="21" t="s">
        <v>129</v>
      </c>
      <c r="C16" s="22"/>
      <c r="D16" s="23">
        <f t="shared" si="3"/>
        <v>362544020</v>
      </c>
      <c r="E16" s="24">
        <f t="shared" si="4"/>
        <v>6.4963754053272926E-2</v>
      </c>
      <c r="F16" s="56">
        <f t="shared" si="0"/>
        <v>6</v>
      </c>
      <c r="G16" s="23">
        <f t="shared" si="5"/>
        <v>485162323</v>
      </c>
      <c r="H16" s="24">
        <f t="shared" si="6"/>
        <v>8.5914844378646688E-2</v>
      </c>
      <c r="I16" s="56">
        <f t="shared" si="1"/>
        <v>6</v>
      </c>
      <c r="R16" s="50" t="str">
        <f t="shared" si="2"/>
        <v>ⅩⅠ．消化器系の疾患※</v>
      </c>
      <c r="S16" s="51">
        <v>362544020</v>
      </c>
      <c r="T16" s="51">
        <v>485162323</v>
      </c>
    </row>
    <row r="17" spans="2:20" ht="18.75" customHeight="1">
      <c r="B17" s="21" t="s">
        <v>14</v>
      </c>
      <c r="C17" s="22"/>
      <c r="D17" s="23">
        <f t="shared" si="3"/>
        <v>100331088</v>
      </c>
      <c r="E17" s="24">
        <f t="shared" si="4"/>
        <v>1.7978186827434867E-2</v>
      </c>
      <c r="F17" s="56">
        <f t="shared" si="0"/>
        <v>14</v>
      </c>
      <c r="G17" s="23">
        <f t="shared" si="5"/>
        <v>141235021</v>
      </c>
      <c r="H17" s="24">
        <f t="shared" si="6"/>
        <v>2.5010567133486778E-2</v>
      </c>
      <c r="I17" s="56">
        <f t="shared" si="1"/>
        <v>10</v>
      </c>
      <c r="R17" s="50" t="str">
        <f t="shared" si="2"/>
        <v>ⅩⅡ．皮膚及び皮下組織の疾患</v>
      </c>
      <c r="S17" s="51">
        <v>100331088</v>
      </c>
      <c r="T17" s="51">
        <v>141235021</v>
      </c>
    </row>
    <row r="18" spans="2:20" ht="18.75" customHeight="1">
      <c r="B18" s="21" t="s">
        <v>15</v>
      </c>
      <c r="C18" s="22"/>
      <c r="D18" s="23">
        <f t="shared" si="3"/>
        <v>747044196</v>
      </c>
      <c r="E18" s="24">
        <f t="shared" si="4"/>
        <v>0.13386180088108754</v>
      </c>
      <c r="F18" s="56">
        <f t="shared" si="0"/>
        <v>2</v>
      </c>
      <c r="G18" s="23">
        <f t="shared" si="5"/>
        <v>677248533</v>
      </c>
      <c r="H18" s="24">
        <f t="shared" si="6"/>
        <v>0.11993038115278741</v>
      </c>
      <c r="I18" s="56">
        <f t="shared" si="1"/>
        <v>3</v>
      </c>
      <c r="R18" s="50" t="str">
        <f t="shared" si="2"/>
        <v>ⅩⅢ．筋骨格系及び結合組織の疾患</v>
      </c>
      <c r="S18" s="51">
        <v>747044196</v>
      </c>
      <c r="T18" s="51">
        <v>677248533</v>
      </c>
    </row>
    <row r="19" spans="2:20" ht="18.75" customHeight="1">
      <c r="B19" s="21" t="s">
        <v>16</v>
      </c>
      <c r="C19" s="22"/>
      <c r="D19" s="23">
        <f t="shared" si="3"/>
        <v>282196794</v>
      </c>
      <c r="E19" s="24">
        <f t="shared" si="4"/>
        <v>5.056644740696075E-2</v>
      </c>
      <c r="F19" s="56">
        <f t="shared" si="0"/>
        <v>7</v>
      </c>
      <c r="G19" s="23">
        <f t="shared" si="5"/>
        <v>619807394</v>
      </c>
      <c r="H19" s="24">
        <f t="shared" si="6"/>
        <v>0.10975843192226728</v>
      </c>
      <c r="I19" s="56">
        <f t="shared" si="1"/>
        <v>4</v>
      </c>
      <c r="R19" s="50" t="str">
        <f t="shared" si="2"/>
        <v>ⅩⅣ．腎尿路生殖器系の疾患</v>
      </c>
      <c r="S19" s="51">
        <v>282196794</v>
      </c>
      <c r="T19" s="51">
        <v>619807394</v>
      </c>
    </row>
    <row r="20" spans="2:20" ht="18.75" customHeight="1">
      <c r="B20" s="21" t="s">
        <v>130</v>
      </c>
      <c r="C20" s="22"/>
      <c r="D20" s="23">
        <f t="shared" si="3"/>
        <v>283</v>
      </c>
      <c r="E20" s="24">
        <f t="shared" si="4"/>
        <v>5.0710372762668209E-8</v>
      </c>
      <c r="F20" s="56">
        <f t="shared" si="0"/>
        <v>22</v>
      </c>
      <c r="G20" s="23">
        <f t="shared" si="5"/>
        <v>23249</v>
      </c>
      <c r="H20" s="24">
        <f t="shared" si="6"/>
        <v>4.1170431467308244E-6</v>
      </c>
      <c r="I20" s="56">
        <f t="shared" si="1"/>
        <v>21</v>
      </c>
      <c r="R20" s="50" t="str">
        <f t="shared" si="2"/>
        <v>ⅩⅤ．妊娠，分娩及び産じょく※</v>
      </c>
      <c r="S20" s="51">
        <v>283</v>
      </c>
      <c r="T20" s="51">
        <v>23249</v>
      </c>
    </row>
    <row r="21" spans="2:20" ht="18.75" customHeight="1">
      <c r="B21" s="21" t="s">
        <v>131</v>
      </c>
      <c r="C21" s="22"/>
      <c r="D21" s="23">
        <f t="shared" si="3"/>
        <v>589</v>
      </c>
      <c r="E21" s="24">
        <f t="shared" si="4"/>
        <v>1.055420832410303E-7</v>
      </c>
      <c r="F21" s="56">
        <f t="shared" si="0"/>
        <v>21</v>
      </c>
      <c r="G21" s="23">
        <f t="shared" si="5"/>
        <v>4114</v>
      </c>
      <c r="H21" s="24">
        <f t="shared" si="6"/>
        <v>7.2852662504411423E-7</v>
      </c>
      <c r="I21" s="56">
        <f t="shared" si="1"/>
        <v>22</v>
      </c>
      <c r="R21" s="50" t="str">
        <f t="shared" si="2"/>
        <v>ⅩⅥ．周産期に発生した病態※</v>
      </c>
      <c r="S21" s="51">
        <v>589</v>
      </c>
      <c r="T21" s="51">
        <v>4114</v>
      </c>
    </row>
    <row r="22" spans="2:20" ht="18.75" customHeight="1">
      <c r="B22" s="21" t="s">
        <v>17</v>
      </c>
      <c r="C22" s="22"/>
      <c r="D22" s="23">
        <f t="shared" si="3"/>
        <v>516060</v>
      </c>
      <c r="E22" s="24">
        <f t="shared" si="4"/>
        <v>9.2472067024390654E-5</v>
      </c>
      <c r="F22" s="56">
        <f t="shared" si="0"/>
        <v>19</v>
      </c>
      <c r="G22" s="23">
        <f t="shared" si="5"/>
        <v>5308858</v>
      </c>
      <c r="H22" s="24">
        <f t="shared" si="6"/>
        <v>9.4011774467147452E-4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516060</v>
      </c>
      <c r="T22" s="51">
        <v>5308858</v>
      </c>
    </row>
    <row r="23" spans="2:20" ht="18.75" customHeight="1">
      <c r="B23" s="21" t="s">
        <v>18</v>
      </c>
      <c r="C23" s="22"/>
      <c r="D23" s="23">
        <f t="shared" si="3"/>
        <v>103863371</v>
      </c>
      <c r="E23" s="24">
        <f t="shared" si="4"/>
        <v>1.8611131660061141E-2</v>
      </c>
      <c r="F23" s="56">
        <f t="shared" si="0"/>
        <v>12</v>
      </c>
      <c r="G23" s="23">
        <f t="shared" si="5"/>
        <v>113088530</v>
      </c>
      <c r="H23" s="24">
        <f t="shared" si="6"/>
        <v>2.0026253060792431E-2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103863371</v>
      </c>
      <c r="T23" s="51">
        <v>113088530</v>
      </c>
    </row>
    <row r="24" spans="2:20" ht="18.75" customHeight="1">
      <c r="B24" s="21" t="s">
        <v>19</v>
      </c>
      <c r="C24" s="22"/>
      <c r="D24" s="23">
        <f t="shared" si="3"/>
        <v>610997005</v>
      </c>
      <c r="E24" s="24">
        <f t="shared" si="4"/>
        <v>0.10948369569054364</v>
      </c>
      <c r="F24" s="56">
        <f t="shared" si="0"/>
        <v>4</v>
      </c>
      <c r="G24" s="23">
        <f t="shared" si="5"/>
        <v>79210602</v>
      </c>
      <c r="H24" s="24">
        <f t="shared" si="6"/>
        <v>1.4026988950601012E-2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610997005</v>
      </c>
      <c r="T24" s="51">
        <v>79210602</v>
      </c>
    </row>
    <row r="25" spans="2:20" ht="18.75" customHeight="1">
      <c r="B25" s="21" t="s">
        <v>20</v>
      </c>
      <c r="C25" s="22"/>
      <c r="D25" s="23">
        <f t="shared" si="3"/>
        <v>36302901</v>
      </c>
      <c r="E25" s="24">
        <f t="shared" si="4"/>
        <v>6.5050658730609204E-3</v>
      </c>
      <c r="F25" s="56">
        <f t="shared" si="0"/>
        <v>17</v>
      </c>
      <c r="G25" s="23">
        <f t="shared" si="5"/>
        <v>16811647</v>
      </c>
      <c r="H25" s="24">
        <f t="shared" si="6"/>
        <v>2.9770861571081692E-3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36302901</v>
      </c>
      <c r="T25" s="51">
        <v>16811647</v>
      </c>
    </row>
    <row r="26" spans="2:20" ht="18.75" customHeight="1">
      <c r="B26" s="21" t="s">
        <v>21</v>
      </c>
      <c r="C26" s="22"/>
      <c r="D26" s="23">
        <f t="shared" si="3"/>
        <v>114887241</v>
      </c>
      <c r="E26" s="24">
        <f t="shared" si="4"/>
        <v>2.0586483451535329E-2</v>
      </c>
      <c r="F26" s="56">
        <f t="shared" si="0"/>
        <v>11</v>
      </c>
      <c r="G26" s="23">
        <f t="shared" si="5"/>
        <v>45653043</v>
      </c>
      <c r="H26" s="24">
        <f t="shared" si="6"/>
        <v>8.0844573018434181E-3</v>
      </c>
      <c r="I26" s="59">
        <f t="shared" si="1"/>
        <v>15</v>
      </c>
      <c r="R26" s="50" t="str">
        <f t="shared" si="2"/>
        <v>ⅩⅩⅡ．特殊目的用コード</v>
      </c>
      <c r="S26" s="51">
        <v>114887241</v>
      </c>
      <c r="T26" s="51">
        <v>45653043</v>
      </c>
    </row>
    <row r="27" spans="2:20" ht="18.75" customHeight="1" thickBot="1">
      <c r="B27" s="25" t="s">
        <v>22</v>
      </c>
      <c r="C27" s="26"/>
      <c r="D27" s="23">
        <f t="shared" si="3"/>
        <v>2569</v>
      </c>
      <c r="E27" s="24">
        <f t="shared" si="4"/>
        <v>4.6033550398337327E-7</v>
      </c>
      <c r="F27" s="56">
        <f t="shared" si="0"/>
        <v>20</v>
      </c>
      <c r="G27" s="23">
        <f t="shared" si="5"/>
        <v>557205</v>
      </c>
      <c r="H27" s="24">
        <f t="shared" si="6"/>
        <v>9.867250318612194E-5</v>
      </c>
      <c r="I27" s="59">
        <f t="shared" si="1"/>
        <v>20</v>
      </c>
      <c r="R27" s="50" t="str">
        <f t="shared" si="2"/>
        <v>分類外</v>
      </c>
      <c r="S27" s="51">
        <v>2569</v>
      </c>
      <c r="T27" s="51">
        <v>557205</v>
      </c>
    </row>
    <row r="28" spans="2:20" ht="18.75" customHeight="1" thickTop="1">
      <c r="B28" s="27" t="s">
        <v>23</v>
      </c>
      <c r="C28" s="28"/>
      <c r="D28" s="29">
        <f>S28</f>
        <v>5580712280</v>
      </c>
      <c r="E28" s="30"/>
      <c r="F28" s="31"/>
      <c r="G28" s="29">
        <f>T28</f>
        <v>5647013930</v>
      </c>
      <c r="H28" s="30"/>
      <c r="I28" s="32"/>
      <c r="R28" s="52" t="s">
        <v>122</v>
      </c>
      <c r="S28" s="53">
        <f>SUM(S6:S27)</f>
        <v>5580712280</v>
      </c>
      <c r="T28" s="53">
        <f>SUM(T6:T27)</f>
        <v>5647013930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05" priority="5" stopIfTrue="1" operator="equal">
      <formula>0</formula>
    </cfRule>
    <cfRule type="expression" dxfId="304" priority="6" stopIfTrue="1">
      <formula>$F6&lt;=5</formula>
    </cfRule>
  </conditionalFormatting>
  <conditionalFormatting sqref="G6:I27">
    <cfRule type="cellIs" dxfId="303" priority="7" stopIfTrue="1" operator="equal">
      <formula>0</formula>
    </cfRule>
    <cfRule type="expression" dxfId="302" priority="8" stopIfTrue="1">
      <formula>$I6&lt;=5</formula>
    </cfRule>
  </conditionalFormatting>
  <conditionalFormatting sqref="F6:F27">
    <cfRule type="cellIs" dxfId="301" priority="1" operator="equal">
      <formula>0</formula>
    </cfRule>
    <cfRule type="expression" dxfId="30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6584-2B8A-4191-AD6A-81762E0320A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79792741</v>
      </c>
      <c r="E6" s="20">
        <f>IFERROR(S6/$S$28,"-")</f>
        <v>2.0442080950698372E-2</v>
      </c>
      <c r="F6" s="56">
        <f t="shared" ref="F6:F27" si="0">_xlfn.IFS(D6&gt;0,RANK(D6,$D$6:$D$27),D6=0,"-")</f>
        <v>13</v>
      </c>
      <c r="G6" s="19">
        <f>T6</f>
        <v>60456412</v>
      </c>
      <c r="H6" s="20">
        <f>IFERROR(T6/$T$28,"-")</f>
        <v>1.6436041534694426E-2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79792741</v>
      </c>
      <c r="T6" s="51">
        <v>60456412</v>
      </c>
    </row>
    <row r="7" spans="2:20" ht="18.75" customHeight="1">
      <c r="B7" s="21" t="s">
        <v>5</v>
      </c>
      <c r="C7" s="22"/>
      <c r="D7" s="23">
        <f>S7</f>
        <v>455734514</v>
      </c>
      <c r="E7" s="24">
        <f>IFERROR(S7/$S$28,"-")</f>
        <v>0.11675450310968989</v>
      </c>
      <c r="F7" s="56">
        <f t="shared" si="0"/>
        <v>3</v>
      </c>
      <c r="G7" s="23">
        <f>T7</f>
        <v>428315821</v>
      </c>
      <c r="H7" s="24">
        <f>IFERROR(T7/$T$28,"-")</f>
        <v>0.11644449928524939</v>
      </c>
      <c r="I7" s="56">
        <f t="shared" si="1"/>
        <v>4</v>
      </c>
      <c r="R7" s="50" t="str">
        <f t="shared" ref="R7:R27" si="2">B7</f>
        <v>Ⅱ．新生物＜腫瘍＞</v>
      </c>
      <c r="S7" s="51">
        <v>455734514</v>
      </c>
      <c r="T7" s="51">
        <v>428315821</v>
      </c>
    </row>
    <row r="8" spans="2:20" ht="18.75" customHeight="1">
      <c r="B8" s="21" t="s">
        <v>6</v>
      </c>
      <c r="C8" s="22"/>
      <c r="D8" s="23">
        <f t="shared" ref="D8:D27" si="3">S8</f>
        <v>49694565</v>
      </c>
      <c r="E8" s="24">
        <f t="shared" ref="E8:E27" si="4">IFERROR(S8/$S$28,"-")</f>
        <v>1.2731237300642949E-2</v>
      </c>
      <c r="F8" s="56">
        <f t="shared" si="0"/>
        <v>16</v>
      </c>
      <c r="G8" s="23">
        <f t="shared" ref="G8:G27" si="5">T8</f>
        <v>21255753</v>
      </c>
      <c r="H8" s="24">
        <f t="shared" ref="H8:H27" si="6">IFERROR(T8/$T$28,"-")</f>
        <v>5.7787160633880428E-3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49694565</v>
      </c>
      <c r="T8" s="51">
        <v>21255753</v>
      </c>
    </row>
    <row r="9" spans="2:20" ht="18.75" customHeight="1">
      <c r="B9" s="21" t="s">
        <v>1</v>
      </c>
      <c r="C9" s="22"/>
      <c r="D9" s="23">
        <f t="shared" si="3"/>
        <v>88047941</v>
      </c>
      <c r="E9" s="24">
        <f t="shared" si="4"/>
        <v>2.2556978428204567E-2</v>
      </c>
      <c r="F9" s="56">
        <f t="shared" si="0"/>
        <v>12</v>
      </c>
      <c r="G9" s="23">
        <f t="shared" si="5"/>
        <v>431958496</v>
      </c>
      <c r="H9" s="24">
        <f t="shared" si="6"/>
        <v>0.11743481868424702</v>
      </c>
      <c r="I9" s="56">
        <f t="shared" si="1"/>
        <v>3</v>
      </c>
      <c r="R9" s="50" t="str">
        <f t="shared" si="2"/>
        <v>Ⅳ．内分泌，栄養及び代謝疾患</v>
      </c>
      <c r="S9" s="51">
        <v>88047941</v>
      </c>
      <c r="T9" s="51">
        <v>431958496</v>
      </c>
    </row>
    <row r="10" spans="2:20" ht="18.75" customHeight="1">
      <c r="B10" s="21" t="s">
        <v>8</v>
      </c>
      <c r="C10" s="22"/>
      <c r="D10" s="23">
        <f t="shared" si="3"/>
        <v>108259853</v>
      </c>
      <c r="E10" s="24">
        <f t="shared" si="4"/>
        <v>2.7735062751343582E-2</v>
      </c>
      <c r="F10" s="56">
        <f t="shared" si="0"/>
        <v>10</v>
      </c>
      <c r="G10" s="23">
        <f t="shared" si="5"/>
        <v>51258005</v>
      </c>
      <c r="H10" s="24">
        <f t="shared" si="6"/>
        <v>1.3935307625691954E-2</v>
      </c>
      <c r="I10" s="56">
        <f t="shared" si="1"/>
        <v>14</v>
      </c>
      <c r="R10" s="50" t="str">
        <f t="shared" si="2"/>
        <v>Ⅴ．精神及び行動の障害</v>
      </c>
      <c r="S10" s="51">
        <v>108259853</v>
      </c>
      <c r="T10" s="51">
        <v>51258005</v>
      </c>
    </row>
    <row r="11" spans="2:20" ht="18.75" customHeight="1">
      <c r="B11" s="21" t="s">
        <v>9</v>
      </c>
      <c r="C11" s="22"/>
      <c r="D11" s="23">
        <f t="shared" si="3"/>
        <v>180259772</v>
      </c>
      <c r="E11" s="24">
        <f t="shared" si="4"/>
        <v>4.6180702720544864E-2</v>
      </c>
      <c r="F11" s="56">
        <f t="shared" si="0"/>
        <v>7</v>
      </c>
      <c r="G11" s="23">
        <f t="shared" si="5"/>
        <v>233060087</v>
      </c>
      <c r="H11" s="24">
        <f t="shared" si="6"/>
        <v>6.3361108330601823E-2</v>
      </c>
      <c r="I11" s="56">
        <f t="shared" si="1"/>
        <v>7</v>
      </c>
      <c r="R11" s="50" t="str">
        <f t="shared" si="2"/>
        <v>Ⅵ．神経系の疾患</v>
      </c>
      <c r="S11" s="51">
        <v>180259772</v>
      </c>
      <c r="T11" s="51">
        <v>233060087</v>
      </c>
    </row>
    <row r="12" spans="2:20" ht="18.75" customHeight="1">
      <c r="B12" s="21" t="s">
        <v>10</v>
      </c>
      <c r="C12" s="22"/>
      <c r="D12" s="23">
        <f t="shared" si="3"/>
        <v>56983969</v>
      </c>
      <c r="E12" s="24">
        <f t="shared" si="4"/>
        <v>1.4598707759520211E-2</v>
      </c>
      <c r="F12" s="56">
        <f t="shared" si="0"/>
        <v>15</v>
      </c>
      <c r="G12" s="23">
        <f t="shared" si="5"/>
        <v>205452129</v>
      </c>
      <c r="H12" s="24">
        <f t="shared" si="6"/>
        <v>5.5855443846641067E-2</v>
      </c>
      <c r="I12" s="56">
        <f t="shared" si="1"/>
        <v>8</v>
      </c>
      <c r="R12" s="50" t="str">
        <f t="shared" si="2"/>
        <v>Ⅶ．眼及び付属器の疾患</v>
      </c>
      <c r="S12" s="51">
        <v>56983969</v>
      </c>
      <c r="T12" s="51">
        <v>205452129</v>
      </c>
    </row>
    <row r="13" spans="2:20" ht="18.75" customHeight="1">
      <c r="B13" s="21" t="s">
        <v>11</v>
      </c>
      <c r="C13" s="22"/>
      <c r="D13" s="23">
        <f t="shared" si="3"/>
        <v>4921232</v>
      </c>
      <c r="E13" s="24">
        <f t="shared" si="4"/>
        <v>1.2607691083223629E-3</v>
      </c>
      <c r="F13" s="56">
        <f t="shared" si="0"/>
        <v>18</v>
      </c>
      <c r="G13" s="23">
        <f t="shared" si="5"/>
        <v>21197519</v>
      </c>
      <c r="H13" s="24">
        <f t="shared" si="6"/>
        <v>5.7628842200637747E-3</v>
      </c>
      <c r="I13" s="56">
        <f t="shared" si="1"/>
        <v>17</v>
      </c>
      <c r="R13" s="50" t="str">
        <f t="shared" si="2"/>
        <v>Ⅷ．耳及び乳様突起の疾患</v>
      </c>
      <c r="S13" s="51">
        <v>4921232</v>
      </c>
      <c r="T13" s="51">
        <v>21197519</v>
      </c>
    </row>
    <row r="14" spans="2:20" ht="18.75" customHeight="1">
      <c r="B14" s="21" t="s">
        <v>12</v>
      </c>
      <c r="C14" s="22"/>
      <c r="D14" s="23">
        <f t="shared" si="3"/>
        <v>881774226</v>
      </c>
      <c r="E14" s="24">
        <f t="shared" si="4"/>
        <v>0.22590150284637298</v>
      </c>
      <c r="F14" s="56">
        <f t="shared" si="0"/>
        <v>1</v>
      </c>
      <c r="G14" s="23">
        <f t="shared" si="5"/>
        <v>617241660</v>
      </c>
      <c r="H14" s="24">
        <f t="shared" si="6"/>
        <v>0.16780700714927863</v>
      </c>
      <c r="I14" s="56">
        <f t="shared" si="1"/>
        <v>1</v>
      </c>
      <c r="R14" s="50" t="str">
        <f t="shared" si="2"/>
        <v>Ⅸ．循環器系の疾患</v>
      </c>
      <c r="S14" s="51">
        <v>881774226</v>
      </c>
      <c r="T14" s="51">
        <v>617241660</v>
      </c>
    </row>
    <row r="15" spans="2:20" ht="18.75" customHeight="1">
      <c r="B15" s="21" t="s">
        <v>2</v>
      </c>
      <c r="C15" s="22"/>
      <c r="D15" s="23">
        <f t="shared" si="3"/>
        <v>355622794</v>
      </c>
      <c r="E15" s="24">
        <f t="shared" si="4"/>
        <v>9.1106908369791822E-2</v>
      </c>
      <c r="F15" s="56">
        <f t="shared" si="0"/>
        <v>5</v>
      </c>
      <c r="G15" s="23">
        <f t="shared" si="5"/>
        <v>180785134</v>
      </c>
      <c r="H15" s="24">
        <f t="shared" si="6"/>
        <v>4.914932714298853E-2</v>
      </c>
      <c r="I15" s="56">
        <f t="shared" si="1"/>
        <v>9</v>
      </c>
      <c r="R15" s="50" t="str">
        <f t="shared" si="2"/>
        <v>Ⅹ．呼吸器系の疾患</v>
      </c>
      <c r="S15" s="51">
        <v>355622794</v>
      </c>
      <c r="T15" s="51">
        <v>180785134</v>
      </c>
    </row>
    <row r="16" spans="2:20" ht="18.75" customHeight="1">
      <c r="B16" s="21" t="s">
        <v>129</v>
      </c>
      <c r="C16" s="22"/>
      <c r="D16" s="23">
        <f t="shared" si="3"/>
        <v>230730304</v>
      </c>
      <c r="E16" s="24">
        <f t="shared" si="4"/>
        <v>5.9110734799137234E-2</v>
      </c>
      <c r="F16" s="56">
        <f t="shared" si="0"/>
        <v>6</v>
      </c>
      <c r="G16" s="23">
        <f t="shared" si="5"/>
        <v>313795743</v>
      </c>
      <c r="H16" s="24">
        <f t="shared" si="6"/>
        <v>8.5310386355020501E-2</v>
      </c>
      <c r="I16" s="56">
        <f t="shared" si="1"/>
        <v>6</v>
      </c>
      <c r="R16" s="50" t="str">
        <f t="shared" si="2"/>
        <v>ⅩⅠ．消化器系の疾患※</v>
      </c>
      <c r="S16" s="51">
        <v>230730304</v>
      </c>
      <c r="T16" s="51">
        <v>313795743</v>
      </c>
    </row>
    <row r="17" spans="2:20" ht="18.75" customHeight="1">
      <c r="B17" s="21" t="s">
        <v>14</v>
      </c>
      <c r="C17" s="22"/>
      <c r="D17" s="23">
        <f t="shared" si="3"/>
        <v>58908366</v>
      </c>
      <c r="E17" s="24">
        <f t="shared" si="4"/>
        <v>1.5091718511654683E-2</v>
      </c>
      <c r="F17" s="56">
        <f t="shared" si="0"/>
        <v>14</v>
      </c>
      <c r="G17" s="23">
        <f t="shared" si="5"/>
        <v>97430096</v>
      </c>
      <c r="H17" s="24">
        <f t="shared" si="6"/>
        <v>2.648792827111978E-2</v>
      </c>
      <c r="I17" s="56">
        <f t="shared" si="1"/>
        <v>10</v>
      </c>
      <c r="R17" s="50" t="str">
        <f t="shared" si="2"/>
        <v>ⅩⅡ．皮膚及び皮下組織の疾患</v>
      </c>
      <c r="S17" s="51">
        <v>58908366</v>
      </c>
      <c r="T17" s="51">
        <v>97430096</v>
      </c>
    </row>
    <row r="18" spans="2:20" ht="18.75" customHeight="1">
      <c r="B18" s="21" t="s">
        <v>15</v>
      </c>
      <c r="C18" s="22"/>
      <c r="D18" s="23">
        <f t="shared" si="3"/>
        <v>535238865</v>
      </c>
      <c r="E18" s="24">
        <f t="shared" si="4"/>
        <v>0.13712270150351041</v>
      </c>
      <c r="F18" s="56">
        <f t="shared" si="0"/>
        <v>2</v>
      </c>
      <c r="G18" s="23">
        <f t="shared" si="5"/>
        <v>467605618</v>
      </c>
      <c r="H18" s="24">
        <f t="shared" si="6"/>
        <v>0.12712605834604368</v>
      </c>
      <c r="I18" s="56">
        <f t="shared" si="1"/>
        <v>2</v>
      </c>
      <c r="R18" s="50" t="str">
        <f t="shared" si="2"/>
        <v>ⅩⅢ．筋骨格系及び結合組織の疾患</v>
      </c>
      <c r="S18" s="51">
        <v>535238865</v>
      </c>
      <c r="T18" s="51">
        <v>467605618</v>
      </c>
    </row>
    <row r="19" spans="2:20" ht="18.75" customHeight="1">
      <c r="B19" s="21" t="s">
        <v>16</v>
      </c>
      <c r="C19" s="22"/>
      <c r="D19" s="23">
        <f t="shared" si="3"/>
        <v>152748599</v>
      </c>
      <c r="E19" s="24">
        <f t="shared" si="4"/>
        <v>3.9132622676337991E-2</v>
      </c>
      <c r="F19" s="56">
        <f t="shared" si="0"/>
        <v>8</v>
      </c>
      <c r="G19" s="23">
        <f t="shared" si="5"/>
        <v>375690057</v>
      </c>
      <c r="H19" s="24">
        <f t="shared" si="6"/>
        <v>0.10213734452226036</v>
      </c>
      <c r="I19" s="56">
        <f t="shared" si="1"/>
        <v>5</v>
      </c>
      <c r="R19" s="50" t="str">
        <f t="shared" si="2"/>
        <v>ⅩⅣ．腎尿路生殖器系の疾患</v>
      </c>
      <c r="S19" s="51">
        <v>152748599</v>
      </c>
      <c r="T19" s="51">
        <v>375690057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13474</v>
      </c>
      <c r="H20" s="24">
        <f t="shared" si="6"/>
        <v>3.663122178644553E-6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13474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6828</v>
      </c>
      <c r="H21" s="24">
        <f t="shared" si="6"/>
        <v>1.8563008932599827E-6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6828</v>
      </c>
    </row>
    <row r="22" spans="2:20" ht="18.75" customHeight="1">
      <c r="B22" s="21" t="s">
        <v>17</v>
      </c>
      <c r="C22" s="22"/>
      <c r="D22" s="23">
        <f t="shared" si="3"/>
        <v>2544135</v>
      </c>
      <c r="E22" s="24">
        <f t="shared" si="4"/>
        <v>6.5178126440731E-4</v>
      </c>
      <c r="F22" s="56">
        <f t="shared" si="0"/>
        <v>19</v>
      </c>
      <c r="G22" s="23">
        <f t="shared" si="5"/>
        <v>1379491</v>
      </c>
      <c r="H22" s="24">
        <f t="shared" si="6"/>
        <v>3.750366689431908E-4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2544135</v>
      </c>
      <c r="T22" s="51">
        <v>1379491</v>
      </c>
    </row>
    <row r="23" spans="2:20" ht="18.75" customHeight="1">
      <c r="B23" s="21" t="s">
        <v>18</v>
      </c>
      <c r="C23" s="22"/>
      <c r="D23" s="23">
        <f t="shared" si="3"/>
        <v>108782186</v>
      </c>
      <c r="E23" s="24">
        <f t="shared" si="4"/>
        <v>2.7868879102748545E-2</v>
      </c>
      <c r="F23" s="56">
        <f t="shared" si="0"/>
        <v>9</v>
      </c>
      <c r="G23" s="23">
        <f t="shared" si="5"/>
        <v>65854894</v>
      </c>
      <c r="H23" s="24">
        <f t="shared" si="6"/>
        <v>1.7903705119762959E-2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108782186</v>
      </c>
      <c r="T23" s="51">
        <v>65854894</v>
      </c>
    </row>
    <row r="24" spans="2:20" ht="18.75" customHeight="1">
      <c r="B24" s="21" t="s">
        <v>19</v>
      </c>
      <c r="C24" s="22"/>
      <c r="D24" s="23">
        <f t="shared" si="3"/>
        <v>432610953</v>
      </c>
      <c r="E24" s="24">
        <f t="shared" si="4"/>
        <v>0.11083048420889274</v>
      </c>
      <c r="F24" s="56">
        <f t="shared" si="0"/>
        <v>4</v>
      </c>
      <c r="G24" s="23">
        <f t="shared" si="5"/>
        <v>58448736</v>
      </c>
      <c r="H24" s="24">
        <f t="shared" si="6"/>
        <v>1.589022273677752E-2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432610953</v>
      </c>
      <c r="T24" s="51">
        <v>58448736</v>
      </c>
    </row>
    <row r="25" spans="2:20" ht="18.75" customHeight="1">
      <c r="B25" s="21" t="s">
        <v>20</v>
      </c>
      <c r="C25" s="22"/>
      <c r="D25" s="23">
        <f t="shared" si="3"/>
        <v>28272026</v>
      </c>
      <c r="E25" s="24">
        <f t="shared" si="4"/>
        <v>7.2430027705433636E-3</v>
      </c>
      <c r="F25" s="56">
        <f t="shared" si="0"/>
        <v>17</v>
      </c>
      <c r="G25" s="23">
        <f t="shared" si="5"/>
        <v>14722582</v>
      </c>
      <c r="H25" s="24">
        <f t="shared" si="6"/>
        <v>4.0025691443604777E-3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28272026</v>
      </c>
      <c r="T25" s="51">
        <v>14722582</v>
      </c>
    </row>
    <row r="26" spans="2:20" ht="18.75" customHeight="1">
      <c r="B26" s="21" t="s">
        <v>21</v>
      </c>
      <c r="C26" s="22"/>
      <c r="D26" s="23">
        <f t="shared" si="3"/>
        <v>91943653</v>
      </c>
      <c r="E26" s="24">
        <f t="shared" si="4"/>
        <v>2.3555019842330285E-2</v>
      </c>
      <c r="F26" s="56">
        <f t="shared" si="0"/>
        <v>11</v>
      </c>
      <c r="G26" s="23">
        <f t="shared" si="5"/>
        <v>31990167</v>
      </c>
      <c r="H26" s="24">
        <f t="shared" si="6"/>
        <v>8.6970380166426515E-3</v>
      </c>
      <c r="I26" s="59">
        <f t="shared" si="1"/>
        <v>15</v>
      </c>
      <c r="R26" s="50" t="str">
        <f t="shared" si="2"/>
        <v>ⅩⅩⅡ．特殊目的用コード</v>
      </c>
      <c r="S26" s="51">
        <v>91943653</v>
      </c>
      <c r="T26" s="51">
        <v>31990167</v>
      </c>
    </row>
    <row r="27" spans="2:20" ht="18.75" customHeight="1" thickBot="1">
      <c r="B27" s="25" t="s">
        <v>22</v>
      </c>
      <c r="C27" s="26"/>
      <c r="D27" s="23">
        <f t="shared" si="3"/>
        <v>486366</v>
      </c>
      <c r="E27" s="24">
        <f t="shared" si="4"/>
        <v>1.2460197530584098E-4</v>
      </c>
      <c r="F27" s="56">
        <f t="shared" si="0"/>
        <v>20</v>
      </c>
      <c r="G27" s="23">
        <f t="shared" si="5"/>
        <v>364288</v>
      </c>
      <c r="H27" s="24">
        <f t="shared" si="6"/>
        <v>9.9037513152298263E-5</v>
      </c>
      <c r="I27" s="59">
        <f t="shared" si="1"/>
        <v>20</v>
      </c>
      <c r="R27" s="50" t="str">
        <f t="shared" si="2"/>
        <v>分類外</v>
      </c>
      <c r="S27" s="51">
        <v>486366</v>
      </c>
      <c r="T27" s="51">
        <v>364288</v>
      </c>
    </row>
    <row r="28" spans="2:20" ht="18.75" customHeight="1" thickTop="1">
      <c r="B28" s="27" t="s">
        <v>23</v>
      </c>
      <c r="C28" s="28"/>
      <c r="D28" s="29">
        <f>S28</f>
        <v>3903357060</v>
      </c>
      <c r="E28" s="30"/>
      <c r="F28" s="31"/>
      <c r="G28" s="29">
        <f>T28</f>
        <v>3678282990</v>
      </c>
      <c r="H28" s="30"/>
      <c r="I28" s="32"/>
      <c r="R28" s="52" t="s">
        <v>122</v>
      </c>
      <c r="S28" s="53">
        <f>SUM(S6:S27)</f>
        <v>3903357060</v>
      </c>
      <c r="T28" s="53">
        <f>SUM(T6:T27)</f>
        <v>3678282990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9" priority="5" stopIfTrue="1" operator="equal">
      <formula>0</formula>
    </cfRule>
    <cfRule type="expression" dxfId="298" priority="6" stopIfTrue="1">
      <formula>$F6&lt;=5</formula>
    </cfRule>
  </conditionalFormatting>
  <conditionalFormatting sqref="G6:I27">
    <cfRule type="cellIs" dxfId="297" priority="7" stopIfTrue="1" operator="equal">
      <formula>0</formula>
    </cfRule>
    <cfRule type="expression" dxfId="296" priority="8" stopIfTrue="1">
      <formula>$I6&lt;=5</formula>
    </cfRule>
  </conditionalFormatting>
  <conditionalFormatting sqref="F6:F27">
    <cfRule type="cellIs" dxfId="295" priority="1" operator="equal">
      <formula>0</formula>
    </cfRule>
    <cfRule type="expression" dxfId="29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EC2D-C779-45AE-AC13-74E2E6D0A01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110</v>
      </c>
      <c r="C2" s="5"/>
      <c r="D2" s="5"/>
      <c r="E2" s="5"/>
      <c r="F2" s="5"/>
      <c r="G2" s="5"/>
      <c r="H2" s="5"/>
      <c r="I2" s="5"/>
    </row>
    <row r="3" spans="2:20" ht="18.75" customHeight="1">
      <c r="B3" s="48" t="s">
        <v>126</v>
      </c>
      <c r="C3" s="6"/>
      <c r="D3" s="12"/>
      <c r="E3" s="6"/>
      <c r="F3" s="6"/>
      <c r="G3" s="6"/>
      <c r="H3" s="6"/>
      <c r="I3" s="6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38" t="s">
        <v>0</v>
      </c>
      <c r="C6" s="39"/>
      <c r="D6" s="40">
        <f>S6</f>
        <v>954400520</v>
      </c>
      <c r="E6" s="41">
        <f>IFERROR(S6/$S$28,"-")</f>
        <v>1.6217521985778329E-2</v>
      </c>
      <c r="F6" s="56">
        <f t="shared" ref="F6:F27" si="0">_xlfn.IFS(D6&gt;0,RANK(D6,$D$6:$D$27),D6=0,"-")</f>
        <v>13</v>
      </c>
      <c r="G6" s="40">
        <f>T6</f>
        <v>897815313</v>
      </c>
      <c r="H6" s="41">
        <f>IFERROR(T6/$T$28,"-")</f>
        <v>1.7237814037164199E-2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954400520</v>
      </c>
      <c r="T6" s="54">
        <v>897815313</v>
      </c>
    </row>
    <row r="7" spans="2:20" ht="18.75" customHeight="1">
      <c r="B7" s="42" t="s">
        <v>5</v>
      </c>
      <c r="C7" s="43"/>
      <c r="D7" s="44">
        <f>S7</f>
        <v>6065063966</v>
      </c>
      <c r="E7" s="45">
        <f>IFERROR(S7/$S$28,"-")</f>
        <v>0.10305978061889248</v>
      </c>
      <c r="F7" s="56">
        <f t="shared" si="0"/>
        <v>4</v>
      </c>
      <c r="G7" s="44">
        <f>T7</f>
        <v>6108912245</v>
      </c>
      <c r="H7" s="45">
        <f>IFERROR(T7/$T$28,"-")</f>
        <v>0.11728948228427606</v>
      </c>
      <c r="I7" s="58">
        <f t="shared" si="1"/>
        <v>4</v>
      </c>
      <c r="R7" s="50" t="str">
        <f t="shared" ref="R7:R27" si="2">B7</f>
        <v>Ⅱ．新生物＜腫瘍＞</v>
      </c>
      <c r="S7" s="54">
        <v>6065063966</v>
      </c>
      <c r="T7" s="54">
        <v>6108912245</v>
      </c>
    </row>
    <row r="8" spans="2:20" ht="18.75" customHeight="1">
      <c r="B8" s="42" t="s">
        <v>6</v>
      </c>
      <c r="C8" s="43"/>
      <c r="D8" s="44">
        <f t="shared" ref="D8:D27" si="3">S8</f>
        <v>852411964</v>
      </c>
      <c r="E8" s="45">
        <f t="shared" ref="E8:E27" si="4">IFERROR(S8/$S$28,"-")</f>
        <v>1.448449521707143E-2</v>
      </c>
      <c r="F8" s="56">
        <f t="shared" si="0"/>
        <v>14</v>
      </c>
      <c r="G8" s="44">
        <f t="shared" ref="G8:G27" si="5">T8</f>
        <v>483402929</v>
      </c>
      <c r="H8" s="45">
        <f t="shared" ref="H8:H27" si="6">IFERROR(T8/$T$28,"-")</f>
        <v>9.2812070305181901E-3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852411964</v>
      </c>
      <c r="T8" s="54">
        <v>483402929</v>
      </c>
    </row>
    <row r="9" spans="2:20" ht="18.75" customHeight="1">
      <c r="B9" s="42" t="s">
        <v>1</v>
      </c>
      <c r="C9" s="43"/>
      <c r="D9" s="44">
        <f t="shared" si="3"/>
        <v>1043351532</v>
      </c>
      <c r="E9" s="45">
        <f t="shared" si="4"/>
        <v>1.7729010048219068E-2</v>
      </c>
      <c r="F9" s="56">
        <f t="shared" si="0"/>
        <v>12</v>
      </c>
      <c r="G9" s="44">
        <f t="shared" si="5"/>
        <v>6312080062</v>
      </c>
      <c r="H9" s="45">
        <f t="shared" si="6"/>
        <v>0.12119025006699555</v>
      </c>
      <c r="I9" s="58">
        <f t="shared" si="1"/>
        <v>3</v>
      </c>
      <c r="R9" s="50" t="str">
        <f t="shared" si="2"/>
        <v>Ⅳ．内分泌，栄養及び代謝疾患</v>
      </c>
      <c r="S9" s="54">
        <v>1043351532</v>
      </c>
      <c r="T9" s="54">
        <v>6312080062</v>
      </c>
    </row>
    <row r="10" spans="2:20" ht="18.75" customHeight="1">
      <c r="B10" s="42" t="s">
        <v>8</v>
      </c>
      <c r="C10" s="43"/>
      <c r="D10" s="44">
        <f t="shared" si="3"/>
        <v>2780989849</v>
      </c>
      <c r="E10" s="45">
        <f t="shared" si="4"/>
        <v>4.7255594557286972E-2</v>
      </c>
      <c r="F10" s="56">
        <f t="shared" si="0"/>
        <v>8</v>
      </c>
      <c r="G10" s="44">
        <f t="shared" si="5"/>
        <v>712908292</v>
      </c>
      <c r="H10" s="45">
        <f t="shared" si="6"/>
        <v>1.3687648656810507E-2</v>
      </c>
      <c r="I10" s="58">
        <f t="shared" si="1"/>
        <v>14</v>
      </c>
      <c r="R10" s="50" t="str">
        <f t="shared" si="2"/>
        <v>Ⅴ．精神及び行動の障害</v>
      </c>
      <c r="S10" s="54">
        <v>2780989849</v>
      </c>
      <c r="T10" s="54">
        <v>712908292</v>
      </c>
    </row>
    <row r="11" spans="2:20" ht="18.75" customHeight="1">
      <c r="B11" s="42" t="s">
        <v>9</v>
      </c>
      <c r="C11" s="43"/>
      <c r="D11" s="44">
        <f t="shared" si="3"/>
        <v>3325991443</v>
      </c>
      <c r="E11" s="45">
        <f t="shared" si="4"/>
        <v>5.6516460564546935E-2</v>
      </c>
      <c r="F11" s="56">
        <f t="shared" si="0"/>
        <v>7</v>
      </c>
      <c r="G11" s="44">
        <f t="shared" si="5"/>
        <v>3037179984</v>
      </c>
      <c r="H11" s="45">
        <f t="shared" si="6"/>
        <v>5.831304390058821E-2</v>
      </c>
      <c r="I11" s="58">
        <f t="shared" si="1"/>
        <v>8</v>
      </c>
      <c r="R11" s="50" t="str">
        <f t="shared" si="2"/>
        <v>Ⅵ．神経系の疾患</v>
      </c>
      <c r="S11" s="54">
        <v>3325991443</v>
      </c>
      <c r="T11" s="54">
        <v>3037179984</v>
      </c>
    </row>
    <row r="12" spans="2:20" ht="18.75" customHeight="1">
      <c r="B12" s="42" t="s">
        <v>10</v>
      </c>
      <c r="C12" s="43"/>
      <c r="D12" s="44">
        <f t="shared" si="3"/>
        <v>829517555</v>
      </c>
      <c r="E12" s="45">
        <f t="shared" si="4"/>
        <v>1.4095465063034107E-2</v>
      </c>
      <c r="F12" s="56">
        <f t="shared" si="0"/>
        <v>15</v>
      </c>
      <c r="G12" s="44">
        <f t="shared" si="5"/>
        <v>3302309117</v>
      </c>
      <c r="H12" s="45">
        <f t="shared" si="6"/>
        <v>6.3403452389186321E-2</v>
      </c>
      <c r="I12" s="58">
        <f t="shared" si="1"/>
        <v>7</v>
      </c>
      <c r="R12" s="50" t="str">
        <f t="shared" si="2"/>
        <v>Ⅶ．眼及び付属器の疾患</v>
      </c>
      <c r="S12" s="54">
        <v>829517555</v>
      </c>
      <c r="T12" s="54">
        <v>3302309117</v>
      </c>
    </row>
    <row r="13" spans="2:20" ht="18.75" customHeight="1">
      <c r="B13" s="42" t="s">
        <v>11</v>
      </c>
      <c r="C13" s="43"/>
      <c r="D13" s="44">
        <f t="shared" si="3"/>
        <v>89361565</v>
      </c>
      <c r="E13" s="45">
        <f t="shared" si="4"/>
        <v>1.5184643288658928E-3</v>
      </c>
      <c r="F13" s="56">
        <f t="shared" si="0"/>
        <v>18</v>
      </c>
      <c r="G13" s="44">
        <f t="shared" si="5"/>
        <v>230235727</v>
      </c>
      <c r="H13" s="45">
        <f t="shared" si="6"/>
        <v>4.4204644198770808E-3</v>
      </c>
      <c r="I13" s="58">
        <f t="shared" si="1"/>
        <v>17</v>
      </c>
      <c r="R13" s="50" t="str">
        <f t="shared" si="2"/>
        <v>Ⅷ．耳及び乳様突起の疾患</v>
      </c>
      <c r="S13" s="54">
        <v>89361565</v>
      </c>
      <c r="T13" s="54">
        <v>230235727</v>
      </c>
    </row>
    <row r="14" spans="2:20" ht="18.75" customHeight="1">
      <c r="B14" s="42" t="s">
        <v>12</v>
      </c>
      <c r="C14" s="43"/>
      <c r="D14" s="44">
        <f t="shared" si="3"/>
        <v>13320029311</v>
      </c>
      <c r="E14" s="45">
        <f t="shared" si="4"/>
        <v>0.22633879977596227</v>
      </c>
      <c r="F14" s="56">
        <f t="shared" si="0"/>
        <v>1</v>
      </c>
      <c r="G14" s="44">
        <f t="shared" si="5"/>
        <v>8370844504</v>
      </c>
      <c r="H14" s="45">
        <f t="shared" si="6"/>
        <v>0.16071797707684007</v>
      </c>
      <c r="I14" s="58">
        <f t="shared" si="1"/>
        <v>1</v>
      </c>
      <c r="R14" s="50" t="str">
        <f t="shared" si="2"/>
        <v>Ⅸ．循環器系の疾患</v>
      </c>
      <c r="S14" s="54">
        <v>13320029311</v>
      </c>
      <c r="T14" s="54">
        <v>8370844504</v>
      </c>
    </row>
    <row r="15" spans="2:20" ht="18.75" customHeight="1">
      <c r="B15" s="42" t="s">
        <v>2</v>
      </c>
      <c r="C15" s="43"/>
      <c r="D15" s="44">
        <f t="shared" si="3"/>
        <v>4030223643</v>
      </c>
      <c r="E15" s="45">
        <f t="shared" si="4"/>
        <v>6.8483031147087106E-2</v>
      </c>
      <c r="F15" s="56">
        <f t="shared" si="0"/>
        <v>5</v>
      </c>
      <c r="G15" s="44">
        <f t="shared" si="5"/>
        <v>2602293620</v>
      </c>
      <c r="H15" s="45">
        <f t="shared" si="6"/>
        <v>4.9963341950326971E-2</v>
      </c>
      <c r="I15" s="58">
        <f t="shared" si="1"/>
        <v>9</v>
      </c>
      <c r="R15" s="50" t="str">
        <f t="shared" si="2"/>
        <v>Ⅹ．呼吸器系の疾患</v>
      </c>
      <c r="S15" s="54">
        <v>4030223643</v>
      </c>
      <c r="T15" s="54">
        <v>2602293620</v>
      </c>
    </row>
    <row r="16" spans="2:20" ht="18.75" customHeight="1">
      <c r="B16" s="42" t="s">
        <v>129</v>
      </c>
      <c r="C16" s="43"/>
      <c r="D16" s="44">
        <f t="shared" si="3"/>
        <v>3548717149</v>
      </c>
      <c r="E16" s="45">
        <f t="shared" si="4"/>
        <v>6.0301097054322739E-2</v>
      </c>
      <c r="F16" s="56">
        <f t="shared" si="0"/>
        <v>6</v>
      </c>
      <c r="G16" s="44">
        <f t="shared" si="5"/>
        <v>4469318508</v>
      </c>
      <c r="H16" s="45">
        <f t="shared" si="6"/>
        <v>8.5809720772450401E-2</v>
      </c>
      <c r="I16" s="58">
        <f t="shared" si="1"/>
        <v>6</v>
      </c>
      <c r="R16" s="50" t="str">
        <f t="shared" si="2"/>
        <v>ⅩⅠ．消化器系の疾患※</v>
      </c>
      <c r="S16" s="54">
        <v>3548717149</v>
      </c>
      <c r="T16" s="54">
        <v>4469318508</v>
      </c>
    </row>
    <row r="17" spans="2:20" ht="18.75" customHeight="1">
      <c r="B17" s="42" t="s">
        <v>14</v>
      </c>
      <c r="C17" s="43"/>
      <c r="D17" s="44">
        <f t="shared" si="3"/>
        <v>612019541</v>
      </c>
      <c r="E17" s="45">
        <f t="shared" si="4"/>
        <v>1.0399659423795643E-2</v>
      </c>
      <c r="F17" s="56">
        <f t="shared" si="0"/>
        <v>16</v>
      </c>
      <c r="G17" s="44">
        <f t="shared" si="5"/>
        <v>1202108846</v>
      </c>
      <c r="H17" s="45">
        <f t="shared" si="6"/>
        <v>2.3080168537711339E-2</v>
      </c>
      <c r="I17" s="58">
        <f t="shared" si="1"/>
        <v>10</v>
      </c>
      <c r="R17" s="50" t="str">
        <f t="shared" si="2"/>
        <v>ⅩⅡ．皮膚及び皮下組織の疾患</v>
      </c>
      <c r="S17" s="54">
        <v>612019541</v>
      </c>
      <c r="T17" s="54">
        <v>1202108846</v>
      </c>
    </row>
    <row r="18" spans="2:20" ht="18.75" customHeight="1">
      <c r="B18" s="42" t="s">
        <v>15</v>
      </c>
      <c r="C18" s="43"/>
      <c r="D18" s="44">
        <f t="shared" si="3"/>
        <v>8763594566</v>
      </c>
      <c r="E18" s="45">
        <f t="shared" si="4"/>
        <v>0.14891419752008569</v>
      </c>
      <c r="F18" s="56">
        <f t="shared" si="0"/>
        <v>2</v>
      </c>
      <c r="G18" s="44">
        <f t="shared" si="5"/>
        <v>6536753157</v>
      </c>
      <c r="H18" s="45">
        <f t="shared" si="6"/>
        <v>0.12550391343927991</v>
      </c>
      <c r="I18" s="58">
        <f t="shared" si="1"/>
        <v>2</v>
      </c>
      <c r="R18" s="50" t="str">
        <f t="shared" si="2"/>
        <v>ⅩⅢ．筋骨格系及び結合組織の疾患</v>
      </c>
      <c r="S18" s="54">
        <v>8763594566</v>
      </c>
      <c r="T18" s="54">
        <v>6536753157</v>
      </c>
    </row>
    <row r="19" spans="2:20" ht="18.75" customHeight="1">
      <c r="B19" s="42" t="s">
        <v>16</v>
      </c>
      <c r="C19" s="43"/>
      <c r="D19" s="44">
        <f t="shared" si="3"/>
        <v>2731753065</v>
      </c>
      <c r="E19" s="45">
        <f t="shared" si="4"/>
        <v>4.6418945152455322E-2</v>
      </c>
      <c r="F19" s="56">
        <f t="shared" si="0"/>
        <v>9</v>
      </c>
      <c r="G19" s="44">
        <f t="shared" si="5"/>
        <v>5419530171</v>
      </c>
      <c r="H19" s="45">
        <f t="shared" si="6"/>
        <v>0.10405353072486379</v>
      </c>
      <c r="I19" s="58">
        <f t="shared" si="1"/>
        <v>5</v>
      </c>
      <c r="R19" s="50" t="str">
        <f t="shared" si="2"/>
        <v>ⅩⅣ．腎尿路生殖器系の疾患</v>
      </c>
      <c r="S19" s="54">
        <v>2731753065</v>
      </c>
      <c r="T19" s="54">
        <v>5419530171</v>
      </c>
    </row>
    <row r="20" spans="2:20" ht="18.75" customHeight="1">
      <c r="B20" s="42" t="s">
        <v>130</v>
      </c>
      <c r="C20" s="43"/>
      <c r="D20" s="44">
        <f t="shared" si="3"/>
        <v>0</v>
      </c>
      <c r="E20" s="45">
        <f t="shared" si="4"/>
        <v>0</v>
      </c>
      <c r="F20" s="56" t="str">
        <f t="shared" si="0"/>
        <v>-</v>
      </c>
      <c r="G20" s="44">
        <f t="shared" si="5"/>
        <v>20816</v>
      </c>
      <c r="H20" s="45">
        <f t="shared" si="6"/>
        <v>3.996616361984572E-7</v>
      </c>
      <c r="I20" s="58">
        <f t="shared" si="1"/>
        <v>22</v>
      </c>
      <c r="R20" s="50" t="str">
        <f t="shared" si="2"/>
        <v>ⅩⅤ．妊娠，分娩及び産じょく※</v>
      </c>
      <c r="S20" s="54">
        <v>0</v>
      </c>
      <c r="T20" s="54">
        <v>20816</v>
      </c>
    </row>
    <row r="21" spans="2:20" ht="18.75" customHeight="1">
      <c r="B21" s="42" t="s">
        <v>131</v>
      </c>
      <c r="C21" s="43"/>
      <c r="D21" s="44">
        <f t="shared" si="3"/>
        <v>0</v>
      </c>
      <c r="E21" s="45">
        <f t="shared" si="4"/>
        <v>0</v>
      </c>
      <c r="F21" s="56" t="str">
        <f t="shared" si="0"/>
        <v>-</v>
      </c>
      <c r="G21" s="44">
        <f t="shared" si="5"/>
        <v>33537</v>
      </c>
      <c r="H21" s="45">
        <f t="shared" si="6"/>
        <v>6.4390143606781611E-7</v>
      </c>
      <c r="I21" s="58">
        <f t="shared" si="1"/>
        <v>21</v>
      </c>
      <c r="R21" s="50" t="str">
        <f t="shared" si="2"/>
        <v>ⅩⅥ．周産期に発生した病態※</v>
      </c>
      <c r="S21" s="54">
        <v>0</v>
      </c>
      <c r="T21" s="54">
        <v>33537</v>
      </c>
    </row>
    <row r="22" spans="2:20" ht="18.75" customHeight="1">
      <c r="B22" s="42" t="s">
        <v>17</v>
      </c>
      <c r="C22" s="43"/>
      <c r="D22" s="44">
        <f t="shared" si="3"/>
        <v>24279721</v>
      </c>
      <c r="E22" s="45">
        <f t="shared" si="4"/>
        <v>4.1256988117112906E-4</v>
      </c>
      <c r="F22" s="56">
        <f t="shared" si="0"/>
        <v>19</v>
      </c>
      <c r="G22" s="44">
        <f t="shared" si="5"/>
        <v>18385722</v>
      </c>
      <c r="H22" s="45">
        <f t="shared" si="6"/>
        <v>3.5300094817496017E-4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24279721</v>
      </c>
      <c r="T22" s="54">
        <v>18385722</v>
      </c>
    </row>
    <row r="23" spans="2:20" ht="18.75" customHeight="1">
      <c r="B23" s="42" t="s">
        <v>18</v>
      </c>
      <c r="C23" s="43"/>
      <c r="D23" s="44">
        <f t="shared" si="3"/>
        <v>1160477323</v>
      </c>
      <c r="E23" s="45">
        <f t="shared" si="4"/>
        <v>1.971925423903759E-2</v>
      </c>
      <c r="F23" s="56">
        <f t="shared" si="0"/>
        <v>11</v>
      </c>
      <c r="G23" s="44">
        <f t="shared" si="5"/>
        <v>1014050702</v>
      </c>
      <c r="H23" s="45">
        <f t="shared" si="6"/>
        <v>1.9469502438005101E-2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1160477323</v>
      </c>
      <c r="T23" s="54">
        <v>1014050702</v>
      </c>
    </row>
    <row r="24" spans="2:20" ht="18.75" customHeight="1">
      <c r="B24" s="42" t="s">
        <v>19</v>
      </c>
      <c r="C24" s="43"/>
      <c r="D24" s="44">
        <f t="shared" si="3"/>
        <v>6709850358</v>
      </c>
      <c r="E24" s="45">
        <f t="shared" si="4"/>
        <v>0.11401622633456611</v>
      </c>
      <c r="F24" s="56">
        <f t="shared" si="0"/>
        <v>3</v>
      </c>
      <c r="G24" s="44">
        <f t="shared" si="5"/>
        <v>798677410</v>
      </c>
      <c r="H24" s="45">
        <f t="shared" si="6"/>
        <v>1.5334392797624235E-2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6709850358</v>
      </c>
      <c r="T24" s="54">
        <v>798677410</v>
      </c>
    </row>
    <row r="25" spans="2:20" ht="18.75" customHeight="1">
      <c r="B25" s="42" t="s">
        <v>20</v>
      </c>
      <c r="C25" s="43"/>
      <c r="D25" s="44">
        <f t="shared" si="3"/>
        <v>401539779</v>
      </c>
      <c r="E25" s="45">
        <f t="shared" si="4"/>
        <v>6.8231104841571869E-3</v>
      </c>
      <c r="F25" s="56">
        <f t="shared" si="0"/>
        <v>17</v>
      </c>
      <c r="G25" s="44">
        <f t="shared" si="5"/>
        <v>169451088</v>
      </c>
      <c r="H25" s="45">
        <f t="shared" si="6"/>
        <v>3.2534155978905053E-3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401539779</v>
      </c>
      <c r="T25" s="54">
        <v>169451088</v>
      </c>
    </row>
    <row r="26" spans="2:20" ht="18.75" customHeight="1">
      <c r="B26" s="42" t="s">
        <v>21</v>
      </c>
      <c r="C26" s="43"/>
      <c r="D26" s="44">
        <f t="shared" si="3"/>
        <v>1603850642</v>
      </c>
      <c r="E26" s="45">
        <f t="shared" si="4"/>
        <v>2.7253215503842861E-2</v>
      </c>
      <c r="F26" s="56">
        <f t="shared" si="0"/>
        <v>10</v>
      </c>
      <c r="G26" s="44">
        <f t="shared" si="5"/>
        <v>390701184</v>
      </c>
      <c r="H26" s="45">
        <f t="shared" si="6"/>
        <v>7.5013583042906652E-3</v>
      </c>
      <c r="I26" s="60">
        <f t="shared" si="1"/>
        <v>16</v>
      </c>
      <c r="R26" s="50" t="str">
        <f t="shared" si="2"/>
        <v>ⅩⅩⅡ．特殊目的用コード</v>
      </c>
      <c r="S26" s="54">
        <v>1603850642</v>
      </c>
      <c r="T26" s="54">
        <v>390701184</v>
      </c>
    </row>
    <row r="27" spans="2:20" ht="18.75" customHeight="1" thickBot="1">
      <c r="B27" s="46" t="s">
        <v>22</v>
      </c>
      <c r="C27" s="47"/>
      <c r="D27" s="44">
        <f t="shared" si="3"/>
        <v>2536498</v>
      </c>
      <c r="E27" s="45">
        <f t="shared" si="4"/>
        <v>4.3101099821155546E-5</v>
      </c>
      <c r="F27" s="56">
        <f t="shared" si="0"/>
        <v>20</v>
      </c>
      <c r="G27" s="44">
        <f t="shared" si="5"/>
        <v>7045466</v>
      </c>
      <c r="H27" s="45">
        <f t="shared" si="6"/>
        <v>1.3527106405364142E-4</v>
      </c>
      <c r="I27" s="60">
        <f t="shared" si="1"/>
        <v>20</v>
      </c>
      <c r="R27" s="50" t="str">
        <f t="shared" si="2"/>
        <v>分類外</v>
      </c>
      <c r="S27" s="54">
        <v>2536498</v>
      </c>
      <c r="T27" s="54">
        <v>7045466</v>
      </c>
    </row>
    <row r="28" spans="2:20" ht="18.75" customHeight="1" thickTop="1">
      <c r="B28" s="27" t="s">
        <v>23</v>
      </c>
      <c r="C28" s="28"/>
      <c r="D28" s="29">
        <f>S28</f>
        <v>58849959990</v>
      </c>
      <c r="E28" s="30"/>
      <c r="F28" s="31"/>
      <c r="G28" s="29">
        <f>T28</f>
        <v>52084058400</v>
      </c>
      <c r="H28" s="30"/>
      <c r="I28" s="32"/>
      <c r="R28" s="52" t="s">
        <v>122</v>
      </c>
      <c r="S28" s="53">
        <f>SUM(S6:S27)</f>
        <v>58849959990</v>
      </c>
      <c r="T28" s="53">
        <f>SUM(T6:T27)</f>
        <v>52084058400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293" priority="5" stopIfTrue="1" operator="equal">
      <formula>0</formula>
    </cfRule>
    <cfRule type="expression" dxfId="292" priority="6" stopIfTrue="1">
      <formula>$F6&lt;=5</formula>
    </cfRule>
  </conditionalFormatting>
  <conditionalFormatting sqref="G6:I27">
    <cfRule type="cellIs" dxfId="291" priority="7" stopIfTrue="1" operator="equal">
      <formula>0</formula>
    </cfRule>
    <cfRule type="expression" dxfId="290" priority="8" stopIfTrue="1">
      <formula>$I6&lt;=5</formula>
    </cfRule>
  </conditionalFormatting>
  <conditionalFormatting sqref="F6:F27">
    <cfRule type="cellIs" dxfId="289" priority="1" operator="equal">
      <formula>0</formula>
    </cfRule>
    <cfRule type="expression" dxfId="28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D397-9C19-4029-B332-2EF3CACBA3D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197766981</v>
      </c>
      <c r="E6" s="20">
        <f>IFERROR(S6/$S$28,"-")</f>
        <v>1.9309495811984982E-2</v>
      </c>
      <c r="F6" s="56">
        <f t="shared" ref="F6:F27" si="0">_xlfn.IFS(D6&gt;0,RANK(D6,$D$6:$D$27),D6=0,"-")</f>
        <v>13</v>
      </c>
      <c r="G6" s="19">
        <f>T6</f>
        <v>156818851</v>
      </c>
      <c r="H6" s="20">
        <f>IFERROR(T6/$T$28,"-")</f>
        <v>1.9037301287941018E-2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197766981</v>
      </c>
      <c r="T6" s="51">
        <v>156818851</v>
      </c>
    </row>
    <row r="7" spans="2:20" ht="18.75" customHeight="1">
      <c r="B7" s="21" t="s">
        <v>5</v>
      </c>
      <c r="C7" s="22"/>
      <c r="D7" s="23">
        <f>S7</f>
        <v>986354712</v>
      </c>
      <c r="E7" s="24">
        <f>IFERROR(S7/$S$28,"-")</f>
        <v>9.6305318937419865E-2</v>
      </c>
      <c r="F7" s="56">
        <f t="shared" si="0"/>
        <v>4</v>
      </c>
      <c r="G7" s="23">
        <f>T7</f>
        <v>818144843</v>
      </c>
      <c r="H7" s="24">
        <f>IFERROR(T7/$T$28,"-")</f>
        <v>9.932013768782301E-2</v>
      </c>
      <c r="I7" s="56">
        <f t="shared" si="1"/>
        <v>5</v>
      </c>
      <c r="R7" s="50" t="str">
        <f t="shared" ref="R7:R27" si="2">B7</f>
        <v>Ⅱ．新生物＜腫瘍＞</v>
      </c>
      <c r="S7" s="51">
        <v>986354712</v>
      </c>
      <c r="T7" s="51">
        <v>818144843</v>
      </c>
    </row>
    <row r="8" spans="2:20" ht="18.75" customHeight="1">
      <c r="B8" s="21" t="s">
        <v>6</v>
      </c>
      <c r="C8" s="22"/>
      <c r="D8" s="23">
        <f t="shared" ref="D8:D27" si="3">S8</f>
        <v>157076889</v>
      </c>
      <c r="E8" s="24">
        <f t="shared" ref="E8:E27" si="4">IFERROR(S8/$S$28,"-")</f>
        <v>1.5336612385791185E-2</v>
      </c>
      <c r="F8" s="56">
        <f t="shared" si="0"/>
        <v>14</v>
      </c>
      <c r="G8" s="23">
        <f t="shared" ref="G8:G27" si="5">T8</f>
        <v>84364098</v>
      </c>
      <c r="H8" s="24">
        <f t="shared" ref="H8:H27" si="6">IFERROR(T8/$T$28,"-")</f>
        <v>1.0241528625352461E-2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157076889</v>
      </c>
      <c r="T8" s="51">
        <v>84364098</v>
      </c>
    </row>
    <row r="9" spans="2:20" ht="18.75" customHeight="1">
      <c r="B9" s="21" t="s">
        <v>1</v>
      </c>
      <c r="C9" s="22"/>
      <c r="D9" s="23">
        <f t="shared" si="3"/>
        <v>206402231</v>
      </c>
      <c r="E9" s="24">
        <f t="shared" si="4"/>
        <v>2.0152621003396199E-2</v>
      </c>
      <c r="F9" s="56">
        <f t="shared" si="0"/>
        <v>12</v>
      </c>
      <c r="G9" s="23">
        <f t="shared" si="5"/>
        <v>1030900772</v>
      </c>
      <c r="H9" s="24">
        <f t="shared" si="6"/>
        <v>0.125148019319023</v>
      </c>
      <c r="I9" s="56">
        <f t="shared" si="1"/>
        <v>2</v>
      </c>
      <c r="R9" s="50" t="str">
        <f t="shared" si="2"/>
        <v>Ⅳ．内分泌，栄養及び代謝疾患</v>
      </c>
      <c r="S9" s="51">
        <v>206402231</v>
      </c>
      <c r="T9" s="51">
        <v>1030900772</v>
      </c>
    </row>
    <row r="10" spans="2:20" ht="18.75" customHeight="1">
      <c r="B10" s="21" t="s">
        <v>8</v>
      </c>
      <c r="C10" s="22"/>
      <c r="D10" s="23">
        <f t="shared" si="3"/>
        <v>487360812</v>
      </c>
      <c r="E10" s="24">
        <f t="shared" si="4"/>
        <v>4.7584746000848346E-2</v>
      </c>
      <c r="F10" s="56">
        <f t="shared" si="0"/>
        <v>8</v>
      </c>
      <c r="G10" s="23">
        <f t="shared" si="5"/>
        <v>118887287</v>
      </c>
      <c r="H10" s="24">
        <f t="shared" si="6"/>
        <v>1.4432532106263891E-2</v>
      </c>
      <c r="I10" s="56">
        <f t="shared" si="1"/>
        <v>14</v>
      </c>
      <c r="R10" s="50" t="str">
        <f t="shared" si="2"/>
        <v>Ⅴ．精神及び行動の障害</v>
      </c>
      <c r="S10" s="51">
        <v>487360812</v>
      </c>
      <c r="T10" s="51">
        <v>118887287</v>
      </c>
    </row>
    <row r="11" spans="2:20" ht="18.75" customHeight="1">
      <c r="B11" s="21" t="s">
        <v>9</v>
      </c>
      <c r="C11" s="22"/>
      <c r="D11" s="23">
        <f t="shared" si="3"/>
        <v>552827448</v>
      </c>
      <c r="E11" s="24">
        <f t="shared" si="4"/>
        <v>5.3976752023667418E-2</v>
      </c>
      <c r="F11" s="56">
        <f t="shared" si="0"/>
        <v>7</v>
      </c>
      <c r="G11" s="23">
        <f t="shared" si="5"/>
        <v>473225146</v>
      </c>
      <c r="H11" s="24">
        <f t="shared" si="6"/>
        <v>5.7448002099134601E-2</v>
      </c>
      <c r="I11" s="56">
        <f t="shared" si="1"/>
        <v>8</v>
      </c>
      <c r="R11" s="50" t="str">
        <f t="shared" si="2"/>
        <v>Ⅵ．神経系の疾患</v>
      </c>
      <c r="S11" s="51">
        <v>552827448</v>
      </c>
      <c r="T11" s="51">
        <v>473225146</v>
      </c>
    </row>
    <row r="12" spans="2:20" ht="18.75" customHeight="1">
      <c r="B12" s="21" t="s">
        <v>10</v>
      </c>
      <c r="C12" s="22"/>
      <c r="D12" s="23">
        <f t="shared" si="3"/>
        <v>148557492</v>
      </c>
      <c r="E12" s="24">
        <f t="shared" si="4"/>
        <v>1.4504798804675046E-2</v>
      </c>
      <c r="F12" s="56">
        <f t="shared" si="0"/>
        <v>15</v>
      </c>
      <c r="G12" s="23">
        <f t="shared" si="5"/>
        <v>568466114</v>
      </c>
      <c r="H12" s="24">
        <f t="shared" si="6"/>
        <v>6.9009947561744514E-2</v>
      </c>
      <c r="I12" s="56">
        <f t="shared" si="1"/>
        <v>7</v>
      </c>
      <c r="R12" s="50" t="str">
        <f t="shared" si="2"/>
        <v>Ⅶ．眼及び付属器の疾患</v>
      </c>
      <c r="S12" s="51">
        <v>148557492</v>
      </c>
      <c r="T12" s="51">
        <v>568466114</v>
      </c>
    </row>
    <row r="13" spans="2:20" ht="18.75" customHeight="1">
      <c r="B13" s="21" t="s">
        <v>11</v>
      </c>
      <c r="C13" s="22"/>
      <c r="D13" s="23">
        <f t="shared" si="3"/>
        <v>14619859</v>
      </c>
      <c r="E13" s="24">
        <f t="shared" si="4"/>
        <v>1.4274481245800631E-3</v>
      </c>
      <c r="F13" s="56">
        <f t="shared" si="0"/>
        <v>18</v>
      </c>
      <c r="G13" s="23">
        <f t="shared" si="5"/>
        <v>38202613</v>
      </c>
      <c r="H13" s="24">
        <f t="shared" si="6"/>
        <v>4.6376736535814322E-3</v>
      </c>
      <c r="I13" s="56">
        <f t="shared" si="1"/>
        <v>17</v>
      </c>
      <c r="R13" s="50" t="str">
        <f t="shared" si="2"/>
        <v>Ⅷ．耳及び乳様突起の疾患</v>
      </c>
      <c r="S13" s="51">
        <v>14619859</v>
      </c>
      <c r="T13" s="51">
        <v>38202613</v>
      </c>
    </row>
    <row r="14" spans="2:20" ht="18.75" customHeight="1">
      <c r="B14" s="21" t="s">
        <v>12</v>
      </c>
      <c r="C14" s="22"/>
      <c r="D14" s="23">
        <f t="shared" si="3"/>
        <v>2203134966</v>
      </c>
      <c r="E14" s="24">
        <f t="shared" si="4"/>
        <v>0.21510883760325328</v>
      </c>
      <c r="F14" s="56">
        <f t="shared" si="0"/>
        <v>1</v>
      </c>
      <c r="G14" s="23">
        <f t="shared" si="5"/>
        <v>1369826581</v>
      </c>
      <c r="H14" s="24">
        <f t="shared" si="6"/>
        <v>0.16629251629147021</v>
      </c>
      <c r="I14" s="56">
        <f t="shared" si="1"/>
        <v>1</v>
      </c>
      <c r="R14" s="50" t="str">
        <f t="shared" si="2"/>
        <v>Ⅸ．循環器系の疾患</v>
      </c>
      <c r="S14" s="51">
        <v>2203134966</v>
      </c>
      <c r="T14" s="51">
        <v>1369826581</v>
      </c>
    </row>
    <row r="15" spans="2:20" ht="18.75" customHeight="1">
      <c r="B15" s="21" t="s">
        <v>2</v>
      </c>
      <c r="C15" s="22"/>
      <c r="D15" s="23">
        <f t="shared" si="3"/>
        <v>804784784</v>
      </c>
      <c r="E15" s="24">
        <f t="shared" si="4"/>
        <v>7.8577264706271868E-2</v>
      </c>
      <c r="F15" s="56">
        <f t="shared" si="0"/>
        <v>5</v>
      </c>
      <c r="G15" s="23">
        <f t="shared" si="5"/>
        <v>416460390</v>
      </c>
      <c r="H15" s="24">
        <f t="shared" si="6"/>
        <v>5.0556944323762572E-2</v>
      </c>
      <c r="I15" s="56">
        <f t="shared" si="1"/>
        <v>9</v>
      </c>
      <c r="R15" s="50" t="str">
        <f t="shared" si="2"/>
        <v>Ⅹ．呼吸器系の疾患</v>
      </c>
      <c r="S15" s="51">
        <v>804784784</v>
      </c>
      <c r="T15" s="51">
        <v>416460390</v>
      </c>
    </row>
    <row r="16" spans="2:20" ht="18.75" customHeight="1">
      <c r="B16" s="21" t="s">
        <v>129</v>
      </c>
      <c r="C16" s="22"/>
      <c r="D16" s="23">
        <f t="shared" si="3"/>
        <v>658830174</v>
      </c>
      <c r="E16" s="24">
        <f t="shared" si="4"/>
        <v>6.432660508511448E-2</v>
      </c>
      <c r="F16" s="56">
        <f t="shared" si="0"/>
        <v>6</v>
      </c>
      <c r="G16" s="23">
        <f t="shared" si="5"/>
        <v>737341334</v>
      </c>
      <c r="H16" s="24">
        <f t="shared" si="6"/>
        <v>8.9510853050506975E-2</v>
      </c>
      <c r="I16" s="56">
        <f t="shared" si="1"/>
        <v>6</v>
      </c>
      <c r="R16" s="50" t="str">
        <f t="shared" si="2"/>
        <v>ⅩⅠ．消化器系の疾患※</v>
      </c>
      <c r="S16" s="51">
        <v>658830174</v>
      </c>
      <c r="T16" s="51">
        <v>737341334</v>
      </c>
    </row>
    <row r="17" spans="2:20" ht="18.75" customHeight="1">
      <c r="B17" s="21" t="s">
        <v>14</v>
      </c>
      <c r="C17" s="22"/>
      <c r="D17" s="23">
        <f t="shared" si="3"/>
        <v>96326829</v>
      </c>
      <c r="E17" s="24">
        <f t="shared" si="4"/>
        <v>9.4051215817330686E-3</v>
      </c>
      <c r="F17" s="56">
        <f t="shared" si="0"/>
        <v>16</v>
      </c>
      <c r="G17" s="23">
        <f t="shared" si="5"/>
        <v>192850994</v>
      </c>
      <c r="H17" s="24">
        <f t="shared" si="6"/>
        <v>2.3411486903809193E-2</v>
      </c>
      <c r="I17" s="56">
        <f t="shared" si="1"/>
        <v>10</v>
      </c>
      <c r="R17" s="50" t="str">
        <f t="shared" si="2"/>
        <v>ⅩⅡ．皮膚及び皮下組織の疾患</v>
      </c>
      <c r="S17" s="51">
        <v>96326829</v>
      </c>
      <c r="T17" s="51">
        <v>192850994</v>
      </c>
    </row>
    <row r="18" spans="2:20" ht="18.75" customHeight="1">
      <c r="B18" s="21" t="s">
        <v>15</v>
      </c>
      <c r="C18" s="22"/>
      <c r="D18" s="23">
        <f t="shared" si="3"/>
        <v>1469514987</v>
      </c>
      <c r="E18" s="24">
        <f t="shared" si="4"/>
        <v>0.14347993453530883</v>
      </c>
      <c r="F18" s="56">
        <f t="shared" si="0"/>
        <v>2</v>
      </c>
      <c r="G18" s="23">
        <f t="shared" si="5"/>
        <v>1016730307</v>
      </c>
      <c r="H18" s="24">
        <f t="shared" si="6"/>
        <v>0.12342777070174915</v>
      </c>
      <c r="I18" s="56">
        <f t="shared" si="1"/>
        <v>3</v>
      </c>
      <c r="R18" s="50" t="str">
        <f t="shared" si="2"/>
        <v>ⅩⅢ．筋骨格系及び結合組織の疾患</v>
      </c>
      <c r="S18" s="51">
        <v>1469514987</v>
      </c>
      <c r="T18" s="51">
        <v>1016730307</v>
      </c>
    </row>
    <row r="19" spans="2:20" ht="18.75" customHeight="1">
      <c r="B19" s="21" t="s">
        <v>16</v>
      </c>
      <c r="C19" s="22"/>
      <c r="D19" s="23">
        <f t="shared" si="3"/>
        <v>471523064</v>
      </c>
      <c r="E19" s="24">
        <f t="shared" si="4"/>
        <v>4.6038386102290385E-2</v>
      </c>
      <c r="F19" s="56">
        <f t="shared" si="0"/>
        <v>9</v>
      </c>
      <c r="G19" s="23">
        <f t="shared" si="5"/>
        <v>819070386</v>
      </c>
      <c r="H19" s="24">
        <f t="shared" si="6"/>
        <v>9.9432495614396169E-2</v>
      </c>
      <c r="I19" s="56">
        <f t="shared" si="1"/>
        <v>4</v>
      </c>
      <c r="R19" s="50" t="str">
        <f t="shared" si="2"/>
        <v>ⅩⅣ．腎尿路生殖器系の疾患</v>
      </c>
      <c r="S19" s="51">
        <v>471523064</v>
      </c>
      <c r="T19" s="51">
        <v>819070386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3800</v>
      </c>
      <c r="H20" s="24">
        <f t="shared" si="6"/>
        <v>4.6130770907239886E-7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3800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1918</v>
      </c>
      <c r="H21" s="24">
        <f t="shared" si="6"/>
        <v>2.3283899631601605E-7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1918</v>
      </c>
    </row>
    <row r="22" spans="2:20" ht="18.75" customHeight="1">
      <c r="B22" s="21" t="s">
        <v>17</v>
      </c>
      <c r="C22" s="22"/>
      <c r="D22" s="23">
        <f t="shared" si="3"/>
        <v>4356477</v>
      </c>
      <c r="E22" s="24">
        <f t="shared" si="4"/>
        <v>4.2535601221777719E-4</v>
      </c>
      <c r="F22" s="56">
        <f t="shared" si="0"/>
        <v>19</v>
      </c>
      <c r="G22" s="23">
        <f t="shared" si="5"/>
        <v>3160244</v>
      </c>
      <c r="H22" s="24">
        <f t="shared" si="6"/>
        <v>3.8364339993415635E-4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4356477</v>
      </c>
      <c r="T22" s="51">
        <v>3160244</v>
      </c>
    </row>
    <row r="23" spans="2:20" ht="18.75" customHeight="1">
      <c r="B23" s="21" t="s">
        <v>18</v>
      </c>
      <c r="C23" s="22"/>
      <c r="D23" s="23">
        <f t="shared" si="3"/>
        <v>227089612</v>
      </c>
      <c r="E23" s="24">
        <f t="shared" si="4"/>
        <v>2.2172487488491797E-2</v>
      </c>
      <c r="F23" s="56">
        <f t="shared" si="0"/>
        <v>11</v>
      </c>
      <c r="G23" s="23">
        <f t="shared" si="5"/>
        <v>165630144</v>
      </c>
      <c r="H23" s="24">
        <f t="shared" si="6"/>
        <v>2.010696375841356E-2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227089612</v>
      </c>
      <c r="T23" s="51">
        <v>165630144</v>
      </c>
    </row>
    <row r="24" spans="2:20" ht="18.75" customHeight="1">
      <c r="B24" s="21" t="s">
        <v>19</v>
      </c>
      <c r="C24" s="22"/>
      <c r="D24" s="23">
        <f t="shared" si="3"/>
        <v>1147559719</v>
      </c>
      <c r="E24" s="24">
        <f t="shared" si="4"/>
        <v>0.11204499090792697</v>
      </c>
      <c r="F24" s="56">
        <f t="shared" si="0"/>
        <v>3</v>
      </c>
      <c r="G24" s="23">
        <f t="shared" si="5"/>
        <v>127650902</v>
      </c>
      <c r="H24" s="24">
        <f t="shared" si="6"/>
        <v>1.5496406621748763E-2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1147559719</v>
      </c>
      <c r="T24" s="51">
        <v>127650902</v>
      </c>
    </row>
    <row r="25" spans="2:20" ht="18.75" customHeight="1">
      <c r="B25" s="21" t="s">
        <v>20</v>
      </c>
      <c r="C25" s="22"/>
      <c r="D25" s="23">
        <f t="shared" si="3"/>
        <v>74201523</v>
      </c>
      <c r="E25" s="24">
        <f t="shared" si="4"/>
        <v>7.2448595330046901E-3</v>
      </c>
      <c r="F25" s="56">
        <f t="shared" si="0"/>
        <v>17</v>
      </c>
      <c r="G25" s="23">
        <f t="shared" si="5"/>
        <v>30591210</v>
      </c>
      <c r="H25" s="24">
        <f t="shared" si="6"/>
        <v>3.7136739481191208E-3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74201523</v>
      </c>
      <c r="T25" s="51">
        <v>30591210</v>
      </c>
    </row>
    <row r="26" spans="2:20" ht="18.75" customHeight="1">
      <c r="B26" s="21" t="s">
        <v>21</v>
      </c>
      <c r="C26" s="22"/>
      <c r="D26" s="23">
        <f t="shared" si="3"/>
        <v>333089584</v>
      </c>
      <c r="E26" s="24">
        <f t="shared" si="4"/>
        <v>3.2522071655954644E-2</v>
      </c>
      <c r="F26" s="56">
        <f t="shared" si="0"/>
        <v>10</v>
      </c>
      <c r="G26" s="23">
        <f t="shared" si="5"/>
        <v>68752122</v>
      </c>
      <c r="H26" s="24">
        <f t="shared" si="6"/>
        <v>8.3462852351805453E-3</v>
      </c>
      <c r="I26" s="59">
        <f t="shared" si="1"/>
        <v>16</v>
      </c>
      <c r="R26" s="50" t="str">
        <f t="shared" si="2"/>
        <v>ⅩⅩⅡ．特殊目的用コード</v>
      </c>
      <c r="S26" s="51">
        <v>333089584</v>
      </c>
      <c r="T26" s="51">
        <v>68752122</v>
      </c>
    </row>
    <row r="27" spans="2:20" ht="18.75" customHeight="1" thickBot="1">
      <c r="B27" s="25" t="s">
        <v>22</v>
      </c>
      <c r="C27" s="26"/>
      <c r="D27" s="23">
        <f t="shared" si="3"/>
        <v>576537</v>
      </c>
      <c r="E27" s="24">
        <f t="shared" si="4"/>
        <v>5.6291696069094501E-5</v>
      </c>
      <c r="F27" s="56">
        <f t="shared" si="0"/>
        <v>20</v>
      </c>
      <c r="G27" s="23">
        <f t="shared" si="5"/>
        <v>371704</v>
      </c>
      <c r="H27" s="24">
        <f t="shared" si="6"/>
        <v>4.5123663340275512E-5</v>
      </c>
      <c r="I27" s="59">
        <f t="shared" si="1"/>
        <v>20</v>
      </c>
      <c r="R27" s="50" t="str">
        <f t="shared" si="2"/>
        <v>分類外</v>
      </c>
      <c r="S27" s="51">
        <v>576537</v>
      </c>
      <c r="T27" s="51">
        <v>371704</v>
      </c>
    </row>
    <row r="28" spans="2:20" ht="18.75" customHeight="1" thickTop="1">
      <c r="B28" s="27" t="s">
        <v>23</v>
      </c>
      <c r="C28" s="28"/>
      <c r="D28" s="29">
        <f>S28</f>
        <v>10241954680</v>
      </c>
      <c r="E28" s="30"/>
      <c r="F28" s="31"/>
      <c r="G28" s="29">
        <f>T28</f>
        <v>8237451760</v>
      </c>
      <c r="H28" s="30"/>
      <c r="I28" s="32"/>
      <c r="R28" s="52" t="s">
        <v>122</v>
      </c>
      <c r="S28" s="53">
        <f>SUM(S6:S27)</f>
        <v>10241954680</v>
      </c>
      <c r="T28" s="53">
        <f>SUM(T6:T27)</f>
        <v>8237451760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7" priority="5" stopIfTrue="1" operator="equal">
      <formula>0</formula>
    </cfRule>
    <cfRule type="expression" dxfId="286" priority="6" stopIfTrue="1">
      <formula>$F6&lt;=5</formula>
    </cfRule>
  </conditionalFormatting>
  <conditionalFormatting sqref="G6:I27">
    <cfRule type="cellIs" dxfId="285" priority="7" stopIfTrue="1" operator="equal">
      <formula>0</formula>
    </cfRule>
    <cfRule type="expression" dxfId="284" priority="8" stopIfTrue="1">
      <formula>$I6&lt;=5</formula>
    </cfRule>
  </conditionalFormatting>
  <conditionalFormatting sqref="F6:F27">
    <cfRule type="cellIs" dxfId="283" priority="1" operator="equal">
      <formula>0</formula>
    </cfRule>
    <cfRule type="expression" dxfId="28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6F2-3B2D-4310-9F00-D4645459484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108263890</v>
      </c>
      <c r="E6" s="20">
        <f>IFERROR(S6/$S$28,"-")</f>
        <v>1.3268424366767437E-2</v>
      </c>
      <c r="F6" s="56">
        <f t="shared" ref="F6:F27" si="0">_xlfn.IFS(D6&gt;0,RANK(D6,$D$6:$D$27),D6=0,"-")</f>
        <v>15</v>
      </c>
      <c r="G6" s="19">
        <f>T6</f>
        <v>116620018</v>
      </c>
      <c r="H6" s="20">
        <f>IFERROR(T6/$T$28,"-")</f>
        <v>1.6454727889940964E-2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108263890</v>
      </c>
      <c r="T6" s="51">
        <v>116620018</v>
      </c>
    </row>
    <row r="7" spans="2:20" ht="18.75" customHeight="1">
      <c r="B7" s="21" t="s">
        <v>5</v>
      </c>
      <c r="C7" s="22"/>
      <c r="D7" s="23">
        <f>S7</f>
        <v>796617583</v>
      </c>
      <c r="E7" s="24">
        <f>IFERROR(S7/$S$28,"-")</f>
        <v>9.7630522506373843E-2</v>
      </c>
      <c r="F7" s="56">
        <f t="shared" si="0"/>
        <v>4</v>
      </c>
      <c r="G7" s="23">
        <f>T7</f>
        <v>770495710</v>
      </c>
      <c r="H7" s="24">
        <f>IFERROR(T7/$T$28,"-")</f>
        <v>0.10871458833437039</v>
      </c>
      <c r="I7" s="56">
        <f t="shared" si="1"/>
        <v>4</v>
      </c>
      <c r="R7" s="50" t="str">
        <f t="shared" ref="R7:R27" si="2">B7</f>
        <v>Ⅱ．新生物＜腫瘍＞</v>
      </c>
      <c r="S7" s="51">
        <v>796617583</v>
      </c>
      <c r="T7" s="51">
        <v>770495710</v>
      </c>
    </row>
    <row r="8" spans="2:20" ht="18.75" customHeight="1">
      <c r="B8" s="21" t="s">
        <v>6</v>
      </c>
      <c r="C8" s="22"/>
      <c r="D8" s="23">
        <f t="shared" ref="D8:D27" si="3">S8</f>
        <v>111443141</v>
      </c>
      <c r="E8" s="24">
        <f t="shared" ref="E8:E27" si="4">IFERROR(S8/$S$28,"-")</f>
        <v>1.3658061682002183E-2</v>
      </c>
      <c r="F8" s="56">
        <f t="shared" si="0"/>
        <v>14</v>
      </c>
      <c r="G8" s="23">
        <f t="shared" ref="G8:G27" si="5">T8</f>
        <v>41168370</v>
      </c>
      <c r="H8" s="24">
        <f t="shared" ref="H8:H27" si="6">IFERROR(T8/$T$28,"-")</f>
        <v>5.8087311050012778E-3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111443141</v>
      </c>
      <c r="T8" s="51">
        <v>41168370</v>
      </c>
    </row>
    <row r="9" spans="2:20" ht="18.75" customHeight="1">
      <c r="B9" s="21" t="s">
        <v>1</v>
      </c>
      <c r="C9" s="22"/>
      <c r="D9" s="23">
        <f t="shared" si="3"/>
        <v>144068455</v>
      </c>
      <c r="E9" s="24">
        <f t="shared" si="4"/>
        <v>1.7656500231097719E-2</v>
      </c>
      <c r="F9" s="56">
        <f t="shared" si="0"/>
        <v>11</v>
      </c>
      <c r="G9" s="23">
        <f t="shared" si="5"/>
        <v>919408157</v>
      </c>
      <c r="H9" s="24">
        <f t="shared" si="6"/>
        <v>0.1297256791988072</v>
      </c>
      <c r="I9" s="56">
        <f t="shared" si="1"/>
        <v>2</v>
      </c>
      <c r="R9" s="50" t="str">
        <f t="shared" si="2"/>
        <v>Ⅳ．内分泌，栄養及び代謝疾患</v>
      </c>
      <c r="S9" s="51">
        <v>144068455</v>
      </c>
      <c r="T9" s="51">
        <v>919408157</v>
      </c>
    </row>
    <row r="10" spans="2:20" ht="18.75" customHeight="1">
      <c r="B10" s="21" t="s">
        <v>8</v>
      </c>
      <c r="C10" s="22"/>
      <c r="D10" s="23">
        <f t="shared" si="3"/>
        <v>428306797</v>
      </c>
      <c r="E10" s="24">
        <f t="shared" si="4"/>
        <v>5.2491706530837887E-2</v>
      </c>
      <c r="F10" s="56">
        <f t="shared" si="0"/>
        <v>9</v>
      </c>
      <c r="G10" s="23">
        <f t="shared" si="5"/>
        <v>100181187</v>
      </c>
      <c r="H10" s="24">
        <f t="shared" si="6"/>
        <v>1.4135259109429149E-2</v>
      </c>
      <c r="I10" s="56">
        <f t="shared" si="1"/>
        <v>14</v>
      </c>
      <c r="R10" s="50" t="str">
        <f t="shared" si="2"/>
        <v>Ⅴ．精神及び行動の障害</v>
      </c>
      <c r="S10" s="51">
        <v>428306797</v>
      </c>
      <c r="T10" s="51">
        <v>100181187</v>
      </c>
    </row>
    <row r="11" spans="2:20" ht="18.75" customHeight="1">
      <c r="B11" s="21" t="s">
        <v>9</v>
      </c>
      <c r="C11" s="22"/>
      <c r="D11" s="23">
        <f t="shared" si="3"/>
        <v>438391098</v>
      </c>
      <c r="E11" s="24">
        <f t="shared" si="4"/>
        <v>5.372760139024315E-2</v>
      </c>
      <c r="F11" s="56">
        <f t="shared" si="0"/>
        <v>8</v>
      </c>
      <c r="G11" s="23">
        <f t="shared" si="5"/>
        <v>451441842</v>
      </c>
      <c r="H11" s="24">
        <f t="shared" si="6"/>
        <v>6.3697063297003795E-2</v>
      </c>
      <c r="I11" s="56">
        <f t="shared" si="1"/>
        <v>8</v>
      </c>
      <c r="R11" s="50" t="str">
        <f t="shared" si="2"/>
        <v>Ⅵ．神経系の疾患</v>
      </c>
      <c r="S11" s="51">
        <v>438391098</v>
      </c>
      <c r="T11" s="51">
        <v>451441842</v>
      </c>
    </row>
    <row r="12" spans="2:20" ht="18.75" customHeight="1">
      <c r="B12" s="21" t="s">
        <v>10</v>
      </c>
      <c r="C12" s="22"/>
      <c r="D12" s="23">
        <f t="shared" si="3"/>
        <v>119301510</v>
      </c>
      <c r="E12" s="24">
        <f t="shared" si="4"/>
        <v>1.4621154498292543E-2</v>
      </c>
      <c r="F12" s="56">
        <f t="shared" si="0"/>
        <v>13</v>
      </c>
      <c r="G12" s="23">
        <f t="shared" si="5"/>
        <v>459976526</v>
      </c>
      <c r="H12" s="24">
        <f t="shared" si="6"/>
        <v>6.4901281108448769E-2</v>
      </c>
      <c r="I12" s="56">
        <f t="shared" si="1"/>
        <v>7</v>
      </c>
      <c r="R12" s="50" t="str">
        <f t="shared" si="2"/>
        <v>Ⅶ．眼及び付属器の疾患</v>
      </c>
      <c r="S12" s="51">
        <v>119301510</v>
      </c>
      <c r="T12" s="51">
        <v>459976526</v>
      </c>
    </row>
    <row r="13" spans="2:20" ht="18.75" customHeight="1">
      <c r="B13" s="21" t="s">
        <v>11</v>
      </c>
      <c r="C13" s="22"/>
      <c r="D13" s="23">
        <f t="shared" si="3"/>
        <v>14168906</v>
      </c>
      <c r="E13" s="24">
        <f t="shared" si="4"/>
        <v>1.7364890326852041E-3</v>
      </c>
      <c r="F13" s="56">
        <f t="shared" si="0"/>
        <v>18</v>
      </c>
      <c r="G13" s="23">
        <f t="shared" si="5"/>
        <v>27296430</v>
      </c>
      <c r="H13" s="24">
        <f t="shared" si="6"/>
        <v>3.8514427944679381E-3</v>
      </c>
      <c r="I13" s="56">
        <f t="shared" si="1"/>
        <v>17</v>
      </c>
      <c r="R13" s="50" t="str">
        <f t="shared" si="2"/>
        <v>Ⅷ．耳及び乳様突起の疾患</v>
      </c>
      <c r="S13" s="51">
        <v>14168906</v>
      </c>
      <c r="T13" s="51">
        <v>27296430</v>
      </c>
    </row>
    <row r="14" spans="2:20" ht="18.75" customHeight="1">
      <c r="B14" s="21" t="s">
        <v>12</v>
      </c>
      <c r="C14" s="22"/>
      <c r="D14" s="23">
        <f t="shared" si="3"/>
        <v>1871528013</v>
      </c>
      <c r="E14" s="24">
        <f t="shared" si="4"/>
        <v>0.22936759330167283</v>
      </c>
      <c r="F14" s="56">
        <f t="shared" si="0"/>
        <v>1</v>
      </c>
      <c r="G14" s="23">
        <f t="shared" si="5"/>
        <v>1162646129</v>
      </c>
      <c r="H14" s="24">
        <f t="shared" si="6"/>
        <v>0.16404581317238523</v>
      </c>
      <c r="I14" s="56">
        <f t="shared" si="1"/>
        <v>1</v>
      </c>
      <c r="R14" s="50" t="str">
        <f t="shared" si="2"/>
        <v>Ⅸ．循環器系の疾患</v>
      </c>
      <c r="S14" s="51">
        <v>1871528013</v>
      </c>
      <c r="T14" s="51">
        <v>1162646129</v>
      </c>
    </row>
    <row r="15" spans="2:20" ht="18.75" customHeight="1">
      <c r="B15" s="21" t="s">
        <v>2</v>
      </c>
      <c r="C15" s="22"/>
      <c r="D15" s="23">
        <f t="shared" si="3"/>
        <v>460484360</v>
      </c>
      <c r="E15" s="24">
        <f t="shared" si="4"/>
        <v>5.6435270363362232E-2</v>
      </c>
      <c r="F15" s="56">
        <f t="shared" si="0"/>
        <v>6</v>
      </c>
      <c r="G15" s="23">
        <f t="shared" si="5"/>
        <v>356588258</v>
      </c>
      <c r="H15" s="24">
        <f t="shared" si="6"/>
        <v>5.0313512677884038E-2</v>
      </c>
      <c r="I15" s="56">
        <f t="shared" si="1"/>
        <v>9</v>
      </c>
      <c r="R15" s="50" t="str">
        <f t="shared" si="2"/>
        <v>Ⅹ．呼吸器系の疾患</v>
      </c>
      <c r="S15" s="51">
        <v>460484360</v>
      </c>
      <c r="T15" s="51">
        <v>356588258</v>
      </c>
    </row>
    <row r="16" spans="2:20" ht="18.75" customHeight="1">
      <c r="B16" s="21" t="s">
        <v>129</v>
      </c>
      <c r="C16" s="22"/>
      <c r="D16" s="23">
        <f t="shared" si="3"/>
        <v>461300332</v>
      </c>
      <c r="E16" s="24">
        <f t="shared" si="4"/>
        <v>5.6535272892066862E-2</v>
      </c>
      <c r="F16" s="56">
        <f t="shared" si="0"/>
        <v>5</v>
      </c>
      <c r="G16" s="23">
        <f t="shared" si="5"/>
        <v>606305075</v>
      </c>
      <c r="H16" s="24">
        <f t="shared" si="6"/>
        <v>8.5547791867218267E-2</v>
      </c>
      <c r="I16" s="56">
        <f t="shared" si="1"/>
        <v>6</v>
      </c>
      <c r="R16" s="50" t="str">
        <f t="shared" si="2"/>
        <v>ⅩⅠ．消化器系の疾患※</v>
      </c>
      <c r="S16" s="51">
        <v>461300332</v>
      </c>
      <c r="T16" s="51">
        <v>606305075</v>
      </c>
    </row>
    <row r="17" spans="2:20" ht="18.75" customHeight="1">
      <c r="B17" s="21" t="s">
        <v>14</v>
      </c>
      <c r="C17" s="22"/>
      <c r="D17" s="23">
        <f t="shared" si="3"/>
        <v>73827076</v>
      </c>
      <c r="E17" s="24">
        <f t="shared" si="4"/>
        <v>9.047975036973006E-3</v>
      </c>
      <c r="F17" s="56">
        <f t="shared" si="0"/>
        <v>16</v>
      </c>
      <c r="G17" s="23">
        <f t="shared" si="5"/>
        <v>171135511</v>
      </c>
      <c r="H17" s="24">
        <f t="shared" si="6"/>
        <v>2.4146697231782272E-2</v>
      </c>
      <c r="I17" s="56">
        <f t="shared" si="1"/>
        <v>10</v>
      </c>
      <c r="R17" s="50" t="str">
        <f t="shared" si="2"/>
        <v>ⅩⅡ．皮膚及び皮下組織の疾患</v>
      </c>
      <c r="S17" s="51">
        <v>73827076</v>
      </c>
      <c r="T17" s="51">
        <v>171135511</v>
      </c>
    </row>
    <row r="18" spans="2:20" ht="18.75" customHeight="1">
      <c r="B18" s="21" t="s">
        <v>15</v>
      </c>
      <c r="C18" s="22"/>
      <c r="D18" s="23">
        <f t="shared" si="3"/>
        <v>1308334238</v>
      </c>
      <c r="E18" s="24">
        <f t="shared" si="4"/>
        <v>0.16034463460859671</v>
      </c>
      <c r="F18" s="56">
        <f t="shared" si="0"/>
        <v>2</v>
      </c>
      <c r="G18" s="23">
        <f t="shared" si="5"/>
        <v>832772726</v>
      </c>
      <c r="H18" s="24">
        <f t="shared" si="6"/>
        <v>0.11750168483505435</v>
      </c>
      <c r="I18" s="56">
        <f t="shared" si="1"/>
        <v>3</v>
      </c>
      <c r="R18" s="50" t="str">
        <f t="shared" si="2"/>
        <v>ⅩⅢ．筋骨格系及び結合組織の疾患</v>
      </c>
      <c r="S18" s="51">
        <v>1308334238</v>
      </c>
      <c r="T18" s="51">
        <v>832772726</v>
      </c>
    </row>
    <row r="19" spans="2:20" ht="18.75" customHeight="1">
      <c r="B19" s="21" t="s">
        <v>16</v>
      </c>
      <c r="C19" s="22"/>
      <c r="D19" s="23">
        <f t="shared" si="3"/>
        <v>444302306</v>
      </c>
      <c r="E19" s="24">
        <f t="shared" si="4"/>
        <v>5.4452057312381459E-2</v>
      </c>
      <c r="F19" s="56">
        <f t="shared" si="0"/>
        <v>7</v>
      </c>
      <c r="G19" s="23">
        <f t="shared" si="5"/>
        <v>743730401</v>
      </c>
      <c r="H19" s="24">
        <f t="shared" si="6"/>
        <v>0.10493808508871674</v>
      </c>
      <c r="I19" s="56">
        <f t="shared" si="1"/>
        <v>5</v>
      </c>
      <c r="R19" s="50" t="str">
        <f t="shared" si="2"/>
        <v>ⅩⅣ．腎尿路生殖器系の疾患</v>
      </c>
      <c r="S19" s="51">
        <v>444302306</v>
      </c>
      <c r="T19" s="51">
        <v>743730401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3033</v>
      </c>
      <c r="H20" s="24">
        <f t="shared" si="6"/>
        <v>4.2794702441386133E-7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3033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4570787</v>
      </c>
      <c r="E22" s="24">
        <f t="shared" si="4"/>
        <v>5.6017885193395355E-4</v>
      </c>
      <c r="F22" s="56">
        <f t="shared" si="0"/>
        <v>19</v>
      </c>
      <c r="G22" s="23">
        <f t="shared" si="5"/>
        <v>1983728</v>
      </c>
      <c r="H22" s="24">
        <f t="shared" si="6"/>
        <v>2.7989795412016496E-4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4570787</v>
      </c>
      <c r="T22" s="51">
        <v>1983728</v>
      </c>
    </row>
    <row r="23" spans="2:20" ht="18.75" customHeight="1">
      <c r="B23" s="21" t="s">
        <v>18</v>
      </c>
      <c r="C23" s="22"/>
      <c r="D23" s="23">
        <f t="shared" si="3"/>
        <v>134356757</v>
      </c>
      <c r="E23" s="24">
        <f t="shared" si="4"/>
        <v>1.6466270225637111E-2</v>
      </c>
      <c r="F23" s="56">
        <f t="shared" si="0"/>
        <v>12</v>
      </c>
      <c r="G23" s="23">
        <f t="shared" si="5"/>
        <v>142162582</v>
      </c>
      <c r="H23" s="24">
        <f t="shared" si="6"/>
        <v>2.0058705555519803E-2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134356757</v>
      </c>
      <c r="T23" s="51">
        <v>142162582</v>
      </c>
    </row>
    <row r="24" spans="2:20" ht="18.75" customHeight="1">
      <c r="B24" s="21" t="s">
        <v>19</v>
      </c>
      <c r="C24" s="22"/>
      <c r="D24" s="23">
        <f t="shared" si="3"/>
        <v>946116642</v>
      </c>
      <c r="E24" s="24">
        <f t="shared" si="4"/>
        <v>0.11595257760013042</v>
      </c>
      <c r="F24" s="56">
        <f t="shared" si="0"/>
        <v>3</v>
      </c>
      <c r="G24" s="23">
        <f t="shared" si="5"/>
        <v>109442522</v>
      </c>
      <c r="H24" s="24">
        <f t="shared" si="6"/>
        <v>1.5442005154714328E-2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946116642</v>
      </c>
      <c r="T24" s="51">
        <v>109442522</v>
      </c>
    </row>
    <row r="25" spans="2:20" ht="18.75" customHeight="1">
      <c r="B25" s="21" t="s">
        <v>20</v>
      </c>
      <c r="C25" s="22"/>
      <c r="D25" s="23">
        <f t="shared" si="3"/>
        <v>58510137</v>
      </c>
      <c r="E25" s="24">
        <f t="shared" si="4"/>
        <v>7.1707873001210379E-3</v>
      </c>
      <c r="F25" s="56">
        <f t="shared" si="0"/>
        <v>17</v>
      </c>
      <c r="G25" s="23">
        <f t="shared" si="5"/>
        <v>21548937</v>
      </c>
      <c r="H25" s="24">
        <f t="shared" si="6"/>
        <v>3.0404891092752255E-3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58510137</v>
      </c>
      <c r="T25" s="51">
        <v>21548937</v>
      </c>
    </row>
    <row r="26" spans="2:20" ht="18.75" customHeight="1">
      <c r="B26" s="21" t="s">
        <v>21</v>
      </c>
      <c r="C26" s="22"/>
      <c r="D26" s="23">
        <f t="shared" si="3"/>
        <v>235605920</v>
      </c>
      <c r="E26" s="24">
        <f t="shared" si="4"/>
        <v>2.8874995438300431E-2</v>
      </c>
      <c r="F26" s="56">
        <f t="shared" si="0"/>
        <v>10</v>
      </c>
      <c r="G26" s="23">
        <f t="shared" si="5"/>
        <v>50381846</v>
      </c>
      <c r="H26" s="24">
        <f t="shared" si="6"/>
        <v>7.1087243917498854E-3</v>
      </c>
      <c r="I26" s="59">
        <f t="shared" si="1"/>
        <v>15</v>
      </c>
      <c r="R26" s="50" t="str">
        <f t="shared" si="2"/>
        <v>ⅩⅩⅡ．特殊目的用コード</v>
      </c>
      <c r="S26" s="51">
        <v>235605920</v>
      </c>
      <c r="T26" s="51">
        <v>50381846</v>
      </c>
    </row>
    <row r="27" spans="2:20" ht="18.75" customHeight="1" thickBot="1">
      <c r="B27" s="25" t="s">
        <v>22</v>
      </c>
      <c r="C27" s="26"/>
      <c r="D27" s="23">
        <f t="shared" si="3"/>
        <v>15722</v>
      </c>
      <c r="E27" s="24">
        <f t="shared" si="4"/>
        <v>1.9268305239569505E-6</v>
      </c>
      <c r="F27" s="56">
        <f t="shared" si="0"/>
        <v>20</v>
      </c>
      <c r="G27" s="23">
        <f t="shared" si="5"/>
        <v>2036842</v>
      </c>
      <c r="H27" s="24">
        <f t="shared" si="6"/>
        <v>2.8739217708578243E-4</v>
      </c>
      <c r="I27" s="59">
        <f t="shared" si="1"/>
        <v>19</v>
      </c>
      <c r="R27" s="50" t="str">
        <f t="shared" si="2"/>
        <v>分類外</v>
      </c>
      <c r="S27" s="51">
        <v>15722</v>
      </c>
      <c r="T27" s="51">
        <v>2036842</v>
      </c>
    </row>
    <row r="28" spans="2:20" ht="18.75" customHeight="1" thickTop="1">
      <c r="B28" s="27" t="s">
        <v>23</v>
      </c>
      <c r="C28" s="28"/>
      <c r="D28" s="29">
        <f>S28</f>
        <v>8159513670</v>
      </c>
      <c r="E28" s="30"/>
      <c r="F28" s="31"/>
      <c r="G28" s="29">
        <f>T28</f>
        <v>7087325830</v>
      </c>
      <c r="H28" s="30"/>
      <c r="I28" s="32"/>
      <c r="R28" s="52" t="s">
        <v>122</v>
      </c>
      <c r="S28" s="53">
        <f>SUM(S6:S27)</f>
        <v>8159513670</v>
      </c>
      <c r="T28" s="53">
        <f>SUM(T6:T27)</f>
        <v>7087325830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1" priority="5" stopIfTrue="1" operator="equal">
      <formula>0</formula>
    </cfRule>
    <cfRule type="expression" dxfId="280" priority="6" stopIfTrue="1">
      <formula>$F6&lt;=5</formula>
    </cfRule>
  </conditionalFormatting>
  <conditionalFormatting sqref="G6:I27">
    <cfRule type="cellIs" dxfId="279" priority="7" stopIfTrue="1" operator="equal">
      <formula>0</formula>
    </cfRule>
    <cfRule type="expression" dxfId="278" priority="8" stopIfTrue="1">
      <formula>$I6&lt;=5</formula>
    </cfRule>
  </conditionalFormatting>
  <conditionalFormatting sqref="F6:F27">
    <cfRule type="cellIs" dxfId="277" priority="1" operator="equal">
      <formula>0</formula>
    </cfRule>
    <cfRule type="expression" dxfId="27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0CC7-DBA2-4606-9787-EC1DAD407F0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107184528</v>
      </c>
      <c r="E6" s="20">
        <f>IFERROR(S6/$S$28,"-")</f>
        <v>1.624965919871834E-2</v>
      </c>
      <c r="F6" s="56">
        <f t="shared" ref="F6:F27" si="0">_xlfn.IFS(D6&gt;0,RANK(D6,$D$6:$D$27),D6=0,"-")</f>
        <v>13</v>
      </c>
      <c r="G6" s="19">
        <f>T6</f>
        <v>110778890</v>
      </c>
      <c r="H6" s="20">
        <f>IFERROR(T6/$T$28,"-")</f>
        <v>1.8195332776794974E-2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107184528</v>
      </c>
      <c r="T6" s="51">
        <v>110778890</v>
      </c>
    </row>
    <row r="7" spans="2:20" ht="18.75" customHeight="1">
      <c r="B7" s="21" t="s">
        <v>5</v>
      </c>
      <c r="C7" s="22"/>
      <c r="D7" s="23">
        <f>S7</f>
        <v>767884373</v>
      </c>
      <c r="E7" s="24">
        <f>IFERROR(S7/$S$28,"-")</f>
        <v>0.11641474378906175</v>
      </c>
      <c r="F7" s="56">
        <f t="shared" si="0"/>
        <v>3</v>
      </c>
      <c r="G7" s="23">
        <f>T7</f>
        <v>790187420</v>
      </c>
      <c r="H7" s="24">
        <f>IFERROR(T7/$T$28,"-")</f>
        <v>0.12978757110616523</v>
      </c>
      <c r="I7" s="56">
        <f t="shared" si="1"/>
        <v>3</v>
      </c>
      <c r="R7" s="50" t="str">
        <f t="shared" ref="R7:R27" si="2">B7</f>
        <v>Ⅱ．新生物＜腫瘍＞</v>
      </c>
      <c r="S7" s="51">
        <v>767884373</v>
      </c>
      <c r="T7" s="51">
        <v>790187420</v>
      </c>
    </row>
    <row r="8" spans="2:20" ht="18.75" customHeight="1">
      <c r="B8" s="21" t="s">
        <v>6</v>
      </c>
      <c r="C8" s="22"/>
      <c r="D8" s="23">
        <f t="shared" ref="D8:D27" si="3">S8</f>
        <v>84361472</v>
      </c>
      <c r="E8" s="24">
        <f t="shared" ref="E8:E27" si="4">IFERROR(S8/$S$28,"-")</f>
        <v>1.2789580689315716E-2</v>
      </c>
      <c r="F8" s="56">
        <f t="shared" si="0"/>
        <v>15</v>
      </c>
      <c r="G8" s="23">
        <f t="shared" ref="G8:G27" si="5">T8</f>
        <v>33277579</v>
      </c>
      <c r="H8" s="24">
        <f t="shared" ref="H8:H27" si="6">IFERROR(T8/$T$28,"-")</f>
        <v>5.4658123394365488E-3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84361472</v>
      </c>
      <c r="T8" s="51">
        <v>33277579</v>
      </c>
    </row>
    <row r="9" spans="2:20" ht="18.75" customHeight="1">
      <c r="B9" s="21" t="s">
        <v>1</v>
      </c>
      <c r="C9" s="22"/>
      <c r="D9" s="23">
        <f t="shared" si="3"/>
        <v>132361161</v>
      </c>
      <c r="E9" s="24">
        <f t="shared" si="4"/>
        <v>2.006655062563404E-2</v>
      </c>
      <c r="F9" s="56">
        <f t="shared" si="0"/>
        <v>11</v>
      </c>
      <c r="G9" s="23">
        <f t="shared" si="5"/>
        <v>714341619</v>
      </c>
      <c r="H9" s="24">
        <f t="shared" si="6"/>
        <v>0.11732996669328866</v>
      </c>
      <c r="I9" s="56">
        <f t="shared" si="1"/>
        <v>4</v>
      </c>
      <c r="R9" s="50" t="str">
        <f t="shared" si="2"/>
        <v>Ⅳ．内分泌，栄養及び代謝疾患</v>
      </c>
      <c r="S9" s="51">
        <v>132361161</v>
      </c>
      <c r="T9" s="51">
        <v>714341619</v>
      </c>
    </row>
    <row r="10" spans="2:20" ht="18.75" customHeight="1">
      <c r="B10" s="21" t="s">
        <v>8</v>
      </c>
      <c r="C10" s="22"/>
      <c r="D10" s="23">
        <f t="shared" si="3"/>
        <v>232457569</v>
      </c>
      <c r="E10" s="24">
        <f t="shared" si="4"/>
        <v>3.5241618775543361E-2</v>
      </c>
      <c r="F10" s="56">
        <f t="shared" si="0"/>
        <v>9</v>
      </c>
      <c r="G10" s="23">
        <f t="shared" si="5"/>
        <v>83255009</v>
      </c>
      <c r="H10" s="24">
        <f t="shared" si="6"/>
        <v>1.3674560144898189E-2</v>
      </c>
      <c r="I10" s="56">
        <f t="shared" si="1"/>
        <v>14</v>
      </c>
      <c r="R10" s="50" t="str">
        <f t="shared" si="2"/>
        <v>Ⅴ．精神及び行動の障害</v>
      </c>
      <c r="S10" s="51">
        <v>232457569</v>
      </c>
      <c r="T10" s="51">
        <v>83255009</v>
      </c>
    </row>
    <row r="11" spans="2:20" ht="18.75" customHeight="1">
      <c r="B11" s="21" t="s">
        <v>9</v>
      </c>
      <c r="C11" s="22"/>
      <c r="D11" s="23">
        <f t="shared" si="3"/>
        <v>353958702</v>
      </c>
      <c r="E11" s="24">
        <f t="shared" si="4"/>
        <v>5.3661740040696022E-2</v>
      </c>
      <c r="F11" s="56">
        <f t="shared" si="0"/>
        <v>7</v>
      </c>
      <c r="G11" s="23">
        <f t="shared" si="5"/>
        <v>324280505</v>
      </c>
      <c r="H11" s="24">
        <f t="shared" si="6"/>
        <v>5.3262780494570096E-2</v>
      </c>
      <c r="I11" s="56">
        <f t="shared" si="1"/>
        <v>7</v>
      </c>
      <c r="R11" s="50" t="str">
        <f t="shared" si="2"/>
        <v>Ⅵ．神経系の疾患</v>
      </c>
      <c r="S11" s="51">
        <v>353958702</v>
      </c>
      <c r="T11" s="51">
        <v>324280505</v>
      </c>
    </row>
    <row r="12" spans="2:20" ht="18.75" customHeight="1">
      <c r="B12" s="21" t="s">
        <v>10</v>
      </c>
      <c r="C12" s="22"/>
      <c r="D12" s="23">
        <f t="shared" si="3"/>
        <v>105864678</v>
      </c>
      <c r="E12" s="24">
        <f t="shared" si="4"/>
        <v>1.6049563969550297E-2</v>
      </c>
      <c r="F12" s="56">
        <f t="shared" si="0"/>
        <v>14</v>
      </c>
      <c r="G12" s="23">
        <f t="shared" si="5"/>
        <v>311910404</v>
      </c>
      <c r="H12" s="24">
        <f t="shared" si="6"/>
        <v>5.123100256126923E-2</v>
      </c>
      <c r="I12" s="56">
        <f t="shared" si="1"/>
        <v>8</v>
      </c>
      <c r="R12" s="50" t="str">
        <f t="shared" si="2"/>
        <v>Ⅶ．眼及び付属器の疾患</v>
      </c>
      <c r="S12" s="51">
        <v>105864678</v>
      </c>
      <c r="T12" s="51">
        <v>311910404</v>
      </c>
    </row>
    <row r="13" spans="2:20" ht="18.75" customHeight="1">
      <c r="B13" s="21" t="s">
        <v>11</v>
      </c>
      <c r="C13" s="22"/>
      <c r="D13" s="23">
        <f t="shared" si="3"/>
        <v>11368370</v>
      </c>
      <c r="E13" s="24">
        <f t="shared" si="4"/>
        <v>1.7234963067144693E-3</v>
      </c>
      <c r="F13" s="56">
        <f t="shared" si="0"/>
        <v>18</v>
      </c>
      <c r="G13" s="23">
        <f t="shared" si="5"/>
        <v>24542864</v>
      </c>
      <c r="H13" s="24">
        <f t="shared" si="6"/>
        <v>4.0311432780705909E-3</v>
      </c>
      <c r="I13" s="56">
        <f t="shared" si="1"/>
        <v>17</v>
      </c>
      <c r="R13" s="50" t="str">
        <f t="shared" si="2"/>
        <v>Ⅷ．耳及び乳様突起の疾患</v>
      </c>
      <c r="S13" s="51">
        <v>11368370</v>
      </c>
      <c r="T13" s="51">
        <v>24542864</v>
      </c>
    </row>
    <row r="14" spans="2:20" ht="18.75" customHeight="1">
      <c r="B14" s="21" t="s">
        <v>12</v>
      </c>
      <c r="C14" s="22"/>
      <c r="D14" s="23">
        <f t="shared" si="3"/>
        <v>1472055761</v>
      </c>
      <c r="E14" s="24">
        <f t="shared" si="4"/>
        <v>0.22317031090308087</v>
      </c>
      <c r="F14" s="56">
        <f t="shared" si="0"/>
        <v>1</v>
      </c>
      <c r="G14" s="23">
        <f t="shared" si="5"/>
        <v>952744583</v>
      </c>
      <c r="H14" s="24">
        <f t="shared" si="6"/>
        <v>0.15648743852708544</v>
      </c>
      <c r="I14" s="56">
        <f t="shared" si="1"/>
        <v>1</v>
      </c>
      <c r="R14" s="50" t="str">
        <f t="shared" si="2"/>
        <v>Ⅸ．循環器系の疾患</v>
      </c>
      <c r="S14" s="51">
        <v>1472055761</v>
      </c>
      <c r="T14" s="51">
        <v>952744583</v>
      </c>
    </row>
    <row r="15" spans="2:20" ht="18.75" customHeight="1">
      <c r="B15" s="21" t="s">
        <v>2</v>
      </c>
      <c r="C15" s="22"/>
      <c r="D15" s="23">
        <f t="shared" si="3"/>
        <v>419417759</v>
      </c>
      <c r="E15" s="24">
        <f t="shared" si="4"/>
        <v>6.3585629127742974E-2</v>
      </c>
      <c r="F15" s="56">
        <f t="shared" si="0"/>
        <v>6</v>
      </c>
      <c r="G15" s="23">
        <f t="shared" si="5"/>
        <v>278171583</v>
      </c>
      <c r="H15" s="24">
        <f t="shared" si="6"/>
        <v>4.5689431639302794E-2</v>
      </c>
      <c r="I15" s="56">
        <f t="shared" si="1"/>
        <v>9</v>
      </c>
      <c r="R15" s="50" t="str">
        <f t="shared" si="2"/>
        <v>Ⅹ．呼吸器系の疾患</v>
      </c>
      <c r="S15" s="51">
        <v>419417759</v>
      </c>
      <c r="T15" s="51">
        <v>278171583</v>
      </c>
    </row>
    <row r="16" spans="2:20" ht="18.75" customHeight="1">
      <c r="B16" s="21" t="s">
        <v>129</v>
      </c>
      <c r="C16" s="22"/>
      <c r="D16" s="23">
        <f t="shared" si="3"/>
        <v>443194845</v>
      </c>
      <c r="E16" s="24">
        <f t="shared" si="4"/>
        <v>6.719034289985211E-2</v>
      </c>
      <c r="F16" s="56">
        <f t="shared" si="0"/>
        <v>5</v>
      </c>
      <c r="G16" s="23">
        <f t="shared" si="5"/>
        <v>531938053</v>
      </c>
      <c r="H16" s="24">
        <f t="shared" si="6"/>
        <v>8.7370345478054542E-2</v>
      </c>
      <c r="I16" s="56">
        <f t="shared" si="1"/>
        <v>6</v>
      </c>
      <c r="R16" s="50" t="str">
        <f t="shared" si="2"/>
        <v>ⅩⅠ．消化器系の疾患※</v>
      </c>
      <c r="S16" s="51">
        <v>443194845</v>
      </c>
      <c r="T16" s="51">
        <v>531938053</v>
      </c>
    </row>
    <row r="17" spans="2:20" ht="18.75" customHeight="1">
      <c r="B17" s="21" t="s">
        <v>14</v>
      </c>
      <c r="C17" s="22"/>
      <c r="D17" s="23">
        <f t="shared" si="3"/>
        <v>73595155</v>
      </c>
      <c r="E17" s="24">
        <f t="shared" si="4"/>
        <v>1.1157358340252728E-2</v>
      </c>
      <c r="F17" s="56">
        <f t="shared" si="0"/>
        <v>16</v>
      </c>
      <c r="G17" s="23">
        <f t="shared" si="5"/>
        <v>134711815</v>
      </c>
      <c r="H17" s="24">
        <f t="shared" si="6"/>
        <v>2.2126294124187748E-2</v>
      </c>
      <c r="I17" s="56">
        <f t="shared" si="1"/>
        <v>10</v>
      </c>
      <c r="R17" s="50" t="str">
        <f t="shared" si="2"/>
        <v>ⅩⅡ．皮膚及び皮下組織の疾患</v>
      </c>
      <c r="S17" s="51">
        <v>73595155</v>
      </c>
      <c r="T17" s="51">
        <v>134711815</v>
      </c>
    </row>
    <row r="18" spans="2:20" ht="18.75" customHeight="1">
      <c r="B18" s="21" t="s">
        <v>15</v>
      </c>
      <c r="C18" s="22"/>
      <c r="D18" s="23">
        <f t="shared" si="3"/>
        <v>1054620354</v>
      </c>
      <c r="E18" s="24">
        <f t="shared" si="4"/>
        <v>0.15988521530394473</v>
      </c>
      <c r="F18" s="56">
        <f t="shared" si="0"/>
        <v>2</v>
      </c>
      <c r="G18" s="23">
        <f t="shared" si="5"/>
        <v>852181844</v>
      </c>
      <c r="H18" s="24">
        <f t="shared" si="6"/>
        <v>0.13997009933862653</v>
      </c>
      <c r="I18" s="56">
        <f t="shared" si="1"/>
        <v>2</v>
      </c>
      <c r="R18" s="50" t="str">
        <f t="shared" si="2"/>
        <v>ⅩⅢ．筋骨格系及び結合組織の疾患</v>
      </c>
      <c r="S18" s="51">
        <v>1054620354</v>
      </c>
      <c r="T18" s="51">
        <v>852181844</v>
      </c>
    </row>
    <row r="19" spans="2:20" ht="18.75" customHeight="1">
      <c r="B19" s="21" t="s">
        <v>16</v>
      </c>
      <c r="C19" s="22"/>
      <c r="D19" s="23">
        <f t="shared" si="3"/>
        <v>290616403</v>
      </c>
      <c r="E19" s="24">
        <f t="shared" si="4"/>
        <v>4.405876103972195E-2</v>
      </c>
      <c r="F19" s="56">
        <f t="shared" si="0"/>
        <v>8</v>
      </c>
      <c r="G19" s="23">
        <f t="shared" si="5"/>
        <v>653517050</v>
      </c>
      <c r="H19" s="24">
        <f t="shared" si="6"/>
        <v>0.10733958608954612</v>
      </c>
      <c r="I19" s="56">
        <f t="shared" si="1"/>
        <v>5</v>
      </c>
      <c r="R19" s="50" t="str">
        <f t="shared" si="2"/>
        <v>ⅩⅣ．腎尿路生殖器系の疾患</v>
      </c>
      <c r="S19" s="51">
        <v>290616403</v>
      </c>
      <c r="T19" s="51">
        <v>653517050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279</v>
      </c>
      <c r="H20" s="24">
        <f t="shared" si="6"/>
        <v>4.582549838444669E-8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279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4182</v>
      </c>
      <c r="H21" s="24">
        <f t="shared" si="6"/>
        <v>6.86889728472244E-7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4182</v>
      </c>
    </row>
    <row r="22" spans="2:20" ht="18.75" customHeight="1">
      <c r="B22" s="21" t="s">
        <v>17</v>
      </c>
      <c r="C22" s="22"/>
      <c r="D22" s="23">
        <f t="shared" si="3"/>
        <v>678676</v>
      </c>
      <c r="E22" s="24">
        <f t="shared" si="4"/>
        <v>1.0289035098749857E-4</v>
      </c>
      <c r="F22" s="56">
        <f t="shared" si="0"/>
        <v>20</v>
      </c>
      <c r="G22" s="23">
        <f t="shared" si="5"/>
        <v>3310151</v>
      </c>
      <c r="H22" s="24">
        <f t="shared" si="6"/>
        <v>5.4368931649739999E-4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678676</v>
      </c>
      <c r="T22" s="51">
        <v>3310151</v>
      </c>
    </row>
    <row r="23" spans="2:20" ht="18.75" customHeight="1">
      <c r="B23" s="21" t="s">
        <v>18</v>
      </c>
      <c r="C23" s="22"/>
      <c r="D23" s="23">
        <f t="shared" si="3"/>
        <v>108259538</v>
      </c>
      <c r="E23" s="24">
        <f t="shared" si="4"/>
        <v>1.6412635576570321E-2</v>
      </c>
      <c r="F23" s="56">
        <f t="shared" si="0"/>
        <v>12</v>
      </c>
      <c r="G23" s="23">
        <f t="shared" si="5"/>
        <v>121473691</v>
      </c>
      <c r="H23" s="24">
        <f t="shared" si="6"/>
        <v>1.9951944195961566E-2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108259538</v>
      </c>
      <c r="T23" s="51">
        <v>121473691</v>
      </c>
    </row>
    <row r="24" spans="2:20" ht="18.75" customHeight="1">
      <c r="B24" s="21" t="s">
        <v>19</v>
      </c>
      <c r="C24" s="22"/>
      <c r="D24" s="23">
        <f t="shared" si="3"/>
        <v>716889952</v>
      </c>
      <c r="E24" s="24">
        <f t="shared" si="4"/>
        <v>0.10868375893753573</v>
      </c>
      <c r="F24" s="56">
        <f t="shared" si="0"/>
        <v>4</v>
      </c>
      <c r="G24" s="23">
        <f t="shared" si="5"/>
        <v>98082640</v>
      </c>
      <c r="H24" s="24">
        <f t="shared" si="6"/>
        <v>1.6109985164380884E-2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716889952</v>
      </c>
      <c r="T24" s="51">
        <v>98082640</v>
      </c>
    </row>
    <row r="25" spans="2:20" ht="18.75" customHeight="1">
      <c r="B25" s="21" t="s">
        <v>20</v>
      </c>
      <c r="C25" s="22"/>
      <c r="D25" s="23">
        <f t="shared" si="3"/>
        <v>49342989</v>
      </c>
      <c r="E25" s="24">
        <f t="shared" si="4"/>
        <v>7.4806202915415915E-3</v>
      </c>
      <c r="F25" s="56">
        <f t="shared" si="0"/>
        <v>17</v>
      </c>
      <c r="G25" s="23">
        <f t="shared" si="5"/>
        <v>19792658</v>
      </c>
      <c r="H25" s="24">
        <f t="shared" si="6"/>
        <v>3.2509262265337127E-3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49342989</v>
      </c>
      <c r="T25" s="51">
        <v>19792658</v>
      </c>
    </row>
    <row r="26" spans="2:20" ht="18.75" customHeight="1">
      <c r="B26" s="21" t="s">
        <v>21</v>
      </c>
      <c r="C26" s="22"/>
      <c r="D26" s="23">
        <f t="shared" si="3"/>
        <v>171006311</v>
      </c>
      <c r="E26" s="24">
        <f t="shared" si="4"/>
        <v>2.5925330142611995E-2</v>
      </c>
      <c r="F26" s="56">
        <f t="shared" si="0"/>
        <v>10</v>
      </c>
      <c r="G26" s="23">
        <f t="shared" si="5"/>
        <v>49518559</v>
      </c>
      <c r="H26" s="24">
        <f t="shared" si="6"/>
        <v>8.1333786575434695E-3</v>
      </c>
      <c r="I26" s="59">
        <f t="shared" si="1"/>
        <v>15</v>
      </c>
      <c r="R26" s="50" t="str">
        <f t="shared" si="2"/>
        <v>ⅩⅩⅡ．特殊目的用コード</v>
      </c>
      <c r="S26" s="51">
        <v>171006311</v>
      </c>
      <c r="T26" s="51">
        <v>49518559</v>
      </c>
    </row>
    <row r="27" spans="2:20" ht="18.75" customHeight="1" thickBot="1">
      <c r="B27" s="25" t="s">
        <v>22</v>
      </c>
      <c r="C27" s="26"/>
      <c r="D27" s="23">
        <f t="shared" si="3"/>
        <v>990694</v>
      </c>
      <c r="E27" s="24">
        <f t="shared" si="4"/>
        <v>1.5019369092351712E-4</v>
      </c>
      <c r="F27" s="56">
        <f t="shared" si="0"/>
        <v>19</v>
      </c>
      <c r="G27" s="23">
        <f t="shared" si="5"/>
        <v>292112</v>
      </c>
      <c r="H27" s="24">
        <f t="shared" si="6"/>
        <v>4.7979132559417533E-5</v>
      </c>
      <c r="I27" s="59">
        <f t="shared" si="1"/>
        <v>20</v>
      </c>
      <c r="R27" s="50" t="str">
        <f t="shared" si="2"/>
        <v>分類外</v>
      </c>
      <c r="S27" s="51">
        <v>990694</v>
      </c>
      <c r="T27" s="51">
        <v>292112</v>
      </c>
    </row>
    <row r="28" spans="2:20" ht="18.75" customHeight="1" thickTop="1">
      <c r="B28" s="27" t="s">
        <v>23</v>
      </c>
      <c r="C28" s="28"/>
      <c r="D28" s="29">
        <f>S28</f>
        <v>6596109290</v>
      </c>
      <c r="E28" s="30"/>
      <c r="F28" s="31"/>
      <c r="G28" s="29">
        <f>T28</f>
        <v>6088313490</v>
      </c>
      <c r="H28" s="30"/>
      <c r="I28" s="32"/>
      <c r="R28" s="52" t="s">
        <v>122</v>
      </c>
      <c r="S28" s="53">
        <f>SUM(S6:S27)</f>
        <v>6596109290</v>
      </c>
      <c r="T28" s="53">
        <f>SUM(T6:T27)</f>
        <v>6088313490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75" priority="5" stopIfTrue="1" operator="equal">
      <formula>0</formula>
    </cfRule>
    <cfRule type="expression" dxfId="274" priority="6" stopIfTrue="1">
      <formula>$F6&lt;=5</formula>
    </cfRule>
  </conditionalFormatting>
  <conditionalFormatting sqref="G6:I27">
    <cfRule type="cellIs" dxfId="273" priority="7" stopIfTrue="1" operator="equal">
      <formula>0</formula>
    </cfRule>
    <cfRule type="expression" dxfId="272" priority="8" stopIfTrue="1">
      <formula>$I6&lt;=5</formula>
    </cfRule>
  </conditionalFormatting>
  <conditionalFormatting sqref="F6:F27">
    <cfRule type="cellIs" dxfId="271" priority="1" operator="equal">
      <formula>0</formula>
    </cfRule>
    <cfRule type="expression" dxfId="27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3EAE-B022-46D9-8313-01BAC2BF99E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180230688</v>
      </c>
      <c r="E6" s="20">
        <f>IFERROR(S6/$S$28,"-")</f>
        <v>2.0603834217497913E-2</v>
      </c>
      <c r="F6" s="56">
        <f t="shared" ref="F6:F27" si="0">_xlfn.IFS(D6&gt;0,RANK(D6,$D$6:$D$27),D6=0,"-")</f>
        <v>11</v>
      </c>
      <c r="G6" s="19">
        <f>T6</f>
        <v>131645208</v>
      </c>
      <c r="H6" s="20">
        <f>IFERROR(T6/$T$28,"-")</f>
        <v>1.5906666659239659E-2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180230688</v>
      </c>
      <c r="T6" s="51">
        <v>131645208</v>
      </c>
    </row>
    <row r="7" spans="2:20" ht="18.75" customHeight="1">
      <c r="B7" s="21" t="s">
        <v>5</v>
      </c>
      <c r="C7" s="22"/>
      <c r="D7" s="23">
        <f>S7</f>
        <v>864983672</v>
      </c>
      <c r="E7" s="24">
        <f>IFERROR(S7/$S$28,"-")</f>
        <v>9.8884270911347757E-2</v>
      </c>
      <c r="F7" s="56">
        <f t="shared" si="0"/>
        <v>4</v>
      </c>
      <c r="G7" s="23">
        <f>T7</f>
        <v>952158826</v>
      </c>
      <c r="H7" s="24">
        <f>IFERROR(T7/$T$28,"-")</f>
        <v>0.11504917863652871</v>
      </c>
      <c r="I7" s="56">
        <f t="shared" si="1"/>
        <v>4</v>
      </c>
      <c r="R7" s="50" t="str">
        <f t="shared" ref="R7:R27" si="2">B7</f>
        <v>Ⅱ．新生物＜腫瘍＞</v>
      </c>
      <c r="S7" s="51">
        <v>864983672</v>
      </c>
      <c r="T7" s="51">
        <v>952158826</v>
      </c>
    </row>
    <row r="8" spans="2:20" ht="18.75" customHeight="1">
      <c r="B8" s="21" t="s">
        <v>6</v>
      </c>
      <c r="C8" s="22"/>
      <c r="D8" s="23">
        <f t="shared" ref="D8:D27" si="3">S8</f>
        <v>125395150</v>
      </c>
      <c r="E8" s="24">
        <f t="shared" ref="E8:E27" si="4">IFERROR(S8/$S$28,"-")</f>
        <v>1.4335077510652812E-2</v>
      </c>
      <c r="F8" s="56">
        <f t="shared" si="0"/>
        <v>13</v>
      </c>
      <c r="G8" s="23">
        <f t="shared" ref="G8:G27" si="5">T8</f>
        <v>86709574</v>
      </c>
      <c r="H8" s="24">
        <f t="shared" ref="H8:H27" si="6">IFERROR(T8/$T$28,"-")</f>
        <v>1.0477102134873562E-2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125395150</v>
      </c>
      <c r="T8" s="51">
        <v>86709574</v>
      </c>
    </row>
    <row r="9" spans="2:20" ht="18.75" customHeight="1">
      <c r="B9" s="21" t="s">
        <v>1</v>
      </c>
      <c r="C9" s="22"/>
      <c r="D9" s="23">
        <f t="shared" si="3"/>
        <v>114981448</v>
      </c>
      <c r="E9" s="24">
        <f t="shared" si="4"/>
        <v>1.3144591073634792E-2</v>
      </c>
      <c r="F9" s="56">
        <f t="shared" si="0"/>
        <v>14</v>
      </c>
      <c r="G9" s="23">
        <f t="shared" si="5"/>
        <v>1034722961</v>
      </c>
      <c r="H9" s="24">
        <f t="shared" si="6"/>
        <v>0.12502538812721872</v>
      </c>
      <c r="I9" s="56">
        <f t="shared" si="1"/>
        <v>3</v>
      </c>
      <c r="R9" s="50" t="str">
        <f t="shared" si="2"/>
        <v>Ⅳ．内分泌，栄養及び代謝疾患</v>
      </c>
      <c r="S9" s="51">
        <v>114981448</v>
      </c>
      <c r="T9" s="51">
        <v>1034722961</v>
      </c>
    </row>
    <row r="10" spans="2:20" ht="18.75" customHeight="1">
      <c r="B10" s="21" t="s">
        <v>8</v>
      </c>
      <c r="C10" s="22"/>
      <c r="D10" s="23">
        <f t="shared" si="3"/>
        <v>458615593</v>
      </c>
      <c r="E10" s="24">
        <f t="shared" si="4"/>
        <v>5.2428583348311346E-2</v>
      </c>
      <c r="F10" s="56">
        <f t="shared" si="0"/>
        <v>8</v>
      </c>
      <c r="G10" s="23">
        <f t="shared" si="5"/>
        <v>115745769</v>
      </c>
      <c r="H10" s="24">
        <f t="shared" si="6"/>
        <v>1.3985540322138846E-2</v>
      </c>
      <c r="I10" s="56">
        <f t="shared" si="1"/>
        <v>14</v>
      </c>
      <c r="R10" s="50" t="str">
        <f t="shared" si="2"/>
        <v>Ⅴ．精神及び行動の障害</v>
      </c>
      <c r="S10" s="51">
        <v>458615593</v>
      </c>
      <c r="T10" s="51">
        <v>115745769</v>
      </c>
    </row>
    <row r="11" spans="2:20" ht="18.75" customHeight="1">
      <c r="B11" s="21" t="s">
        <v>9</v>
      </c>
      <c r="C11" s="22"/>
      <c r="D11" s="23">
        <f t="shared" si="3"/>
        <v>522855559</v>
      </c>
      <c r="E11" s="24">
        <f t="shared" si="4"/>
        <v>5.9772447061474901E-2</v>
      </c>
      <c r="F11" s="56">
        <f t="shared" si="0"/>
        <v>6</v>
      </c>
      <c r="G11" s="23">
        <f t="shared" si="5"/>
        <v>503846749</v>
      </c>
      <c r="H11" s="24">
        <f t="shared" si="6"/>
        <v>6.0879711502180876E-2</v>
      </c>
      <c r="I11" s="56">
        <f t="shared" si="1"/>
        <v>8</v>
      </c>
      <c r="R11" s="50" t="str">
        <f t="shared" si="2"/>
        <v>Ⅵ．神経系の疾患</v>
      </c>
      <c r="S11" s="51">
        <v>522855559</v>
      </c>
      <c r="T11" s="51">
        <v>503846749</v>
      </c>
    </row>
    <row r="12" spans="2:20" ht="18.75" customHeight="1">
      <c r="B12" s="21" t="s">
        <v>10</v>
      </c>
      <c r="C12" s="22"/>
      <c r="D12" s="23">
        <f t="shared" si="3"/>
        <v>79334649</v>
      </c>
      <c r="E12" s="24">
        <f t="shared" si="4"/>
        <v>9.0694763130426872E-3</v>
      </c>
      <c r="F12" s="56">
        <f t="shared" si="0"/>
        <v>16</v>
      </c>
      <c r="G12" s="23">
        <f t="shared" si="5"/>
        <v>589940251</v>
      </c>
      <c r="H12" s="24">
        <f t="shared" si="6"/>
        <v>7.1282373768782964E-2</v>
      </c>
      <c r="I12" s="56">
        <f t="shared" si="1"/>
        <v>7</v>
      </c>
      <c r="R12" s="50" t="str">
        <f t="shared" si="2"/>
        <v>Ⅶ．眼及び付属器の疾患</v>
      </c>
      <c r="S12" s="51">
        <v>79334649</v>
      </c>
      <c r="T12" s="51">
        <v>589940251</v>
      </c>
    </row>
    <row r="13" spans="2:20" ht="18.75" customHeight="1">
      <c r="B13" s="21" t="s">
        <v>11</v>
      </c>
      <c r="C13" s="22"/>
      <c r="D13" s="23">
        <f t="shared" si="3"/>
        <v>11247959</v>
      </c>
      <c r="E13" s="24">
        <f t="shared" si="4"/>
        <v>1.2858580583192006E-3</v>
      </c>
      <c r="F13" s="56">
        <f t="shared" si="0"/>
        <v>18</v>
      </c>
      <c r="G13" s="23">
        <f t="shared" si="5"/>
        <v>44634456</v>
      </c>
      <c r="H13" s="24">
        <f t="shared" si="6"/>
        <v>5.3931732411292904E-3</v>
      </c>
      <c r="I13" s="56">
        <f t="shared" si="1"/>
        <v>17</v>
      </c>
      <c r="R13" s="50" t="str">
        <f t="shared" si="2"/>
        <v>Ⅷ．耳及び乳様突起の疾患</v>
      </c>
      <c r="S13" s="51">
        <v>11247959</v>
      </c>
      <c r="T13" s="51">
        <v>44634456</v>
      </c>
    </row>
    <row r="14" spans="2:20" ht="18.75" customHeight="1">
      <c r="B14" s="21" t="s">
        <v>12</v>
      </c>
      <c r="C14" s="22"/>
      <c r="D14" s="23">
        <f t="shared" si="3"/>
        <v>2036629563</v>
      </c>
      <c r="E14" s="24">
        <f t="shared" si="4"/>
        <v>0.23282593183302516</v>
      </c>
      <c r="F14" s="56">
        <f t="shared" si="0"/>
        <v>1</v>
      </c>
      <c r="G14" s="23">
        <f t="shared" si="5"/>
        <v>1342499074</v>
      </c>
      <c r="H14" s="24">
        <f t="shared" si="6"/>
        <v>0.16221392016377775</v>
      </c>
      <c r="I14" s="56">
        <f t="shared" si="1"/>
        <v>1</v>
      </c>
      <c r="R14" s="50" t="str">
        <f t="shared" si="2"/>
        <v>Ⅸ．循環器系の疾患</v>
      </c>
      <c r="S14" s="51">
        <v>2036629563</v>
      </c>
      <c r="T14" s="51">
        <v>1342499074</v>
      </c>
    </row>
    <row r="15" spans="2:20" ht="18.75" customHeight="1">
      <c r="B15" s="21" t="s">
        <v>2</v>
      </c>
      <c r="C15" s="22"/>
      <c r="D15" s="23">
        <f t="shared" si="3"/>
        <v>626914122</v>
      </c>
      <c r="E15" s="24">
        <f t="shared" si="4"/>
        <v>7.1668342287503572E-2</v>
      </c>
      <c r="F15" s="56">
        <f t="shared" si="0"/>
        <v>5</v>
      </c>
      <c r="G15" s="23">
        <f t="shared" si="5"/>
        <v>429416849</v>
      </c>
      <c r="H15" s="24">
        <f t="shared" si="6"/>
        <v>5.1886360154515095E-2</v>
      </c>
      <c r="I15" s="56">
        <f t="shared" si="1"/>
        <v>9</v>
      </c>
      <c r="R15" s="50" t="str">
        <f t="shared" si="2"/>
        <v>Ⅹ．呼吸器系の疾患</v>
      </c>
      <c r="S15" s="51">
        <v>626914122</v>
      </c>
      <c r="T15" s="51">
        <v>429416849</v>
      </c>
    </row>
    <row r="16" spans="2:20" ht="18.75" customHeight="1">
      <c r="B16" s="21" t="s">
        <v>129</v>
      </c>
      <c r="C16" s="22"/>
      <c r="D16" s="23">
        <f t="shared" si="3"/>
        <v>471802725</v>
      </c>
      <c r="E16" s="24">
        <f t="shared" si="4"/>
        <v>5.3936126178821216E-2</v>
      </c>
      <c r="F16" s="56">
        <f t="shared" si="0"/>
        <v>7</v>
      </c>
      <c r="G16" s="23">
        <f t="shared" si="5"/>
        <v>680233715</v>
      </c>
      <c r="H16" s="24">
        <f t="shared" si="6"/>
        <v>8.2192516683791739E-2</v>
      </c>
      <c r="I16" s="56">
        <f t="shared" si="1"/>
        <v>6</v>
      </c>
      <c r="R16" s="50" t="str">
        <f t="shared" si="2"/>
        <v>ⅩⅠ．消化器系の疾患※</v>
      </c>
      <c r="S16" s="51">
        <v>471802725</v>
      </c>
      <c r="T16" s="51">
        <v>680233715</v>
      </c>
    </row>
    <row r="17" spans="2:20" ht="18.75" customHeight="1">
      <c r="B17" s="21" t="s">
        <v>14</v>
      </c>
      <c r="C17" s="22"/>
      <c r="D17" s="23">
        <f t="shared" si="3"/>
        <v>86212153</v>
      </c>
      <c r="E17" s="24">
        <f t="shared" si="4"/>
        <v>9.8557073029958437E-3</v>
      </c>
      <c r="F17" s="56">
        <f t="shared" si="0"/>
        <v>15</v>
      </c>
      <c r="G17" s="23">
        <f t="shared" si="5"/>
        <v>190182425</v>
      </c>
      <c r="H17" s="24">
        <f t="shared" si="6"/>
        <v>2.2979707996062016E-2</v>
      </c>
      <c r="I17" s="56">
        <f t="shared" si="1"/>
        <v>10</v>
      </c>
      <c r="R17" s="50" t="str">
        <f t="shared" si="2"/>
        <v>ⅩⅡ．皮膚及び皮下組織の疾患</v>
      </c>
      <c r="S17" s="51">
        <v>86212153</v>
      </c>
      <c r="T17" s="51">
        <v>190182425</v>
      </c>
    </row>
    <row r="18" spans="2:20" ht="18.75" customHeight="1">
      <c r="B18" s="21" t="s">
        <v>15</v>
      </c>
      <c r="C18" s="22"/>
      <c r="D18" s="23">
        <f t="shared" si="3"/>
        <v>1256148146</v>
      </c>
      <c r="E18" s="24">
        <f t="shared" si="4"/>
        <v>0.14360189399488596</v>
      </c>
      <c r="F18" s="56">
        <f t="shared" si="0"/>
        <v>2</v>
      </c>
      <c r="G18" s="23">
        <f t="shared" si="5"/>
        <v>1045168226</v>
      </c>
      <c r="H18" s="24">
        <f t="shared" si="6"/>
        <v>0.12628748760692346</v>
      </c>
      <c r="I18" s="56">
        <f t="shared" si="1"/>
        <v>2</v>
      </c>
      <c r="R18" s="50" t="str">
        <f t="shared" si="2"/>
        <v>ⅩⅢ．筋骨格系及び結合組織の疾患</v>
      </c>
      <c r="S18" s="51">
        <v>1256148146</v>
      </c>
      <c r="T18" s="51">
        <v>1045168226</v>
      </c>
    </row>
    <row r="19" spans="2:20" ht="18.75" customHeight="1">
      <c r="B19" s="21" t="s">
        <v>16</v>
      </c>
      <c r="C19" s="22"/>
      <c r="D19" s="23">
        <f t="shared" si="3"/>
        <v>325824222</v>
      </c>
      <c r="E19" s="24">
        <f t="shared" si="4"/>
        <v>3.7247975517539146E-2</v>
      </c>
      <c r="F19" s="56">
        <f t="shared" si="0"/>
        <v>9</v>
      </c>
      <c r="G19" s="23">
        <f t="shared" si="5"/>
        <v>774117854</v>
      </c>
      <c r="H19" s="24">
        <f t="shared" si="6"/>
        <v>9.3536520209257859E-2</v>
      </c>
      <c r="I19" s="56">
        <f t="shared" si="1"/>
        <v>5</v>
      </c>
      <c r="R19" s="50" t="str">
        <f t="shared" si="2"/>
        <v>ⅩⅣ．腎尿路生殖器系の疾患</v>
      </c>
      <c r="S19" s="51">
        <v>325824222</v>
      </c>
      <c r="T19" s="51">
        <v>774117854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293</v>
      </c>
      <c r="H20" s="24">
        <f t="shared" si="6"/>
        <v>3.5403136976753614E-8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293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747294</v>
      </c>
      <c r="E22" s="24">
        <f t="shared" si="4"/>
        <v>8.5430077744201295E-5</v>
      </c>
      <c r="F22" s="56">
        <f t="shared" si="0"/>
        <v>20</v>
      </c>
      <c r="G22" s="23">
        <f t="shared" si="5"/>
        <v>2811184</v>
      </c>
      <c r="H22" s="24">
        <f t="shared" si="6"/>
        <v>3.3967485398927691E-4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747294</v>
      </c>
      <c r="T22" s="51">
        <v>2811184</v>
      </c>
    </row>
    <row r="23" spans="2:20" ht="18.75" customHeight="1">
      <c r="B23" s="21" t="s">
        <v>18</v>
      </c>
      <c r="C23" s="22"/>
      <c r="D23" s="23">
        <f t="shared" si="3"/>
        <v>172778786</v>
      </c>
      <c r="E23" s="24">
        <f t="shared" si="4"/>
        <v>1.9751938488103367E-2</v>
      </c>
      <c r="F23" s="56">
        <f t="shared" si="0"/>
        <v>12</v>
      </c>
      <c r="G23" s="23">
        <f t="shared" si="5"/>
        <v>152926453</v>
      </c>
      <c r="H23" s="24">
        <f t="shared" si="6"/>
        <v>1.8478075641392741E-2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172778786</v>
      </c>
      <c r="T23" s="51">
        <v>152926453</v>
      </c>
    </row>
    <row r="24" spans="2:20" ht="18.75" customHeight="1">
      <c r="B24" s="21" t="s">
        <v>19</v>
      </c>
      <c r="C24" s="22"/>
      <c r="D24" s="23">
        <f t="shared" si="3"/>
        <v>1089571156</v>
      </c>
      <c r="E24" s="24">
        <f t="shared" si="4"/>
        <v>0.12455894007568544</v>
      </c>
      <c r="F24" s="56">
        <f t="shared" si="0"/>
        <v>3</v>
      </c>
      <c r="G24" s="23">
        <f t="shared" si="5"/>
        <v>122519297</v>
      </c>
      <c r="H24" s="24">
        <f t="shared" si="6"/>
        <v>1.480398448459576E-2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1089571156</v>
      </c>
      <c r="T24" s="51">
        <v>122519297</v>
      </c>
    </row>
    <row r="25" spans="2:20" ht="18.75" customHeight="1">
      <c r="B25" s="21" t="s">
        <v>20</v>
      </c>
      <c r="C25" s="22"/>
      <c r="D25" s="23">
        <f t="shared" si="3"/>
        <v>49009598</v>
      </c>
      <c r="E25" s="24">
        <f t="shared" si="4"/>
        <v>5.6027397080025427E-3</v>
      </c>
      <c r="F25" s="56">
        <f t="shared" si="0"/>
        <v>17</v>
      </c>
      <c r="G25" s="23">
        <f t="shared" si="5"/>
        <v>26022132</v>
      </c>
      <c r="H25" s="24">
        <f t="shared" si="6"/>
        <v>3.1442495004203532E-3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49009598</v>
      </c>
      <c r="T25" s="51">
        <v>26022132</v>
      </c>
    </row>
    <row r="26" spans="2:20" ht="18.75" customHeight="1">
      <c r="B26" s="21" t="s">
        <v>21</v>
      </c>
      <c r="C26" s="22"/>
      <c r="D26" s="23">
        <f t="shared" si="3"/>
        <v>273351150</v>
      </c>
      <c r="E26" s="24">
        <f t="shared" si="4"/>
        <v>3.1249294114454054E-2</v>
      </c>
      <c r="F26" s="56">
        <f t="shared" si="0"/>
        <v>10</v>
      </c>
      <c r="G26" s="23">
        <f t="shared" si="5"/>
        <v>50238518</v>
      </c>
      <c r="H26" s="24">
        <f t="shared" si="6"/>
        <v>6.0703110384406206E-3</v>
      </c>
      <c r="I26" s="59">
        <f t="shared" si="1"/>
        <v>16</v>
      </c>
      <c r="R26" s="50" t="str">
        <f t="shared" si="2"/>
        <v>ⅩⅩⅡ．特殊目的用コード</v>
      </c>
      <c r="S26" s="51">
        <v>273351150</v>
      </c>
      <c r="T26" s="51">
        <v>50238518</v>
      </c>
    </row>
    <row r="27" spans="2:20" ht="18.75" customHeight="1" thickBot="1">
      <c r="B27" s="25" t="s">
        <v>22</v>
      </c>
      <c r="C27" s="26"/>
      <c r="D27" s="23">
        <f t="shared" si="3"/>
        <v>800757</v>
      </c>
      <c r="E27" s="24">
        <f t="shared" si="4"/>
        <v>9.1541926958082622E-5</v>
      </c>
      <c r="F27" s="56">
        <f t="shared" si="0"/>
        <v>19</v>
      </c>
      <c r="G27" s="23">
        <f t="shared" si="5"/>
        <v>562956</v>
      </c>
      <c r="H27" s="24">
        <f t="shared" si="6"/>
        <v>6.8021871603704119E-5</v>
      </c>
      <c r="I27" s="59">
        <f t="shared" si="1"/>
        <v>20</v>
      </c>
      <c r="R27" s="50" t="str">
        <f t="shared" si="2"/>
        <v>分類外</v>
      </c>
      <c r="S27" s="51">
        <v>800757</v>
      </c>
      <c r="T27" s="51">
        <v>562956</v>
      </c>
    </row>
    <row r="28" spans="2:20" ht="18.75" customHeight="1" thickTop="1">
      <c r="B28" s="27" t="s">
        <v>23</v>
      </c>
      <c r="C28" s="28"/>
      <c r="D28" s="29">
        <f>S28</f>
        <v>8747434390</v>
      </c>
      <c r="E28" s="30"/>
      <c r="F28" s="31"/>
      <c r="G28" s="29">
        <f>T28</f>
        <v>8276102770</v>
      </c>
      <c r="H28" s="30"/>
      <c r="I28" s="32"/>
      <c r="R28" s="52" t="s">
        <v>122</v>
      </c>
      <c r="S28" s="53">
        <f>SUM(S6:S27)</f>
        <v>8747434390</v>
      </c>
      <c r="T28" s="53">
        <f>SUM(T6:T27)</f>
        <v>8276102770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9" priority="5" stopIfTrue="1" operator="equal">
      <formula>0</formula>
    </cfRule>
    <cfRule type="expression" dxfId="268" priority="6" stopIfTrue="1">
      <formula>$F6&lt;=5</formula>
    </cfRule>
  </conditionalFormatting>
  <conditionalFormatting sqref="G6:I27">
    <cfRule type="cellIs" dxfId="267" priority="7" stopIfTrue="1" operator="equal">
      <formula>0</formula>
    </cfRule>
    <cfRule type="expression" dxfId="266" priority="8" stopIfTrue="1">
      <formula>$I6&lt;=5</formula>
    </cfRule>
  </conditionalFormatting>
  <conditionalFormatting sqref="F6:F27">
    <cfRule type="cellIs" dxfId="265" priority="1" operator="equal">
      <formula>0</formula>
    </cfRule>
    <cfRule type="expression" dxfId="26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26C92-8F86-4C83-967C-C4AC007DE0C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1362809525</v>
      </c>
      <c r="E6" s="41">
        <f>IFERROR(S6/$S$28,"-")</f>
        <v>1.8653029357751042E-2</v>
      </c>
      <c r="F6" s="56">
        <f t="shared" ref="F6:F27" si="0">_xlfn.IFS(D6&gt;0,RANK(D6,$D$6:$D$27),D6=0,"-")</f>
        <v>12</v>
      </c>
      <c r="G6" s="40">
        <f>T6</f>
        <v>1165142310</v>
      </c>
      <c r="H6" s="41">
        <f>IFERROR(T6/$T$28,"-")</f>
        <v>1.5731981993765996E-2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1362809525</v>
      </c>
      <c r="T6" s="54">
        <v>1165142310</v>
      </c>
    </row>
    <row r="7" spans="2:20" ht="18.75" customHeight="1">
      <c r="B7" s="21" t="s">
        <v>5</v>
      </c>
      <c r="C7" s="22"/>
      <c r="D7" s="44">
        <f>S7</f>
        <v>8822444843</v>
      </c>
      <c r="E7" s="45">
        <f>IFERROR(S7/$S$28,"-")</f>
        <v>0.12075445588305402</v>
      </c>
      <c r="F7" s="56">
        <f t="shared" si="0"/>
        <v>3</v>
      </c>
      <c r="G7" s="44">
        <f>T7</f>
        <v>9420918385</v>
      </c>
      <c r="H7" s="45">
        <f>IFERROR(T7/$T$28,"-")</f>
        <v>0.12720310396895554</v>
      </c>
      <c r="I7" s="58">
        <f t="shared" si="1"/>
        <v>2</v>
      </c>
      <c r="R7" s="50" t="str">
        <f t="shared" ref="R7:R27" si="2">B7</f>
        <v>Ⅱ．新生物＜腫瘍＞</v>
      </c>
      <c r="S7" s="54">
        <v>8822444843</v>
      </c>
      <c r="T7" s="54">
        <v>9420918385</v>
      </c>
    </row>
    <row r="8" spans="2:20" ht="18.75" customHeight="1">
      <c r="B8" s="21" t="s">
        <v>6</v>
      </c>
      <c r="C8" s="22"/>
      <c r="D8" s="44">
        <f t="shared" ref="D8:D27" si="3">S8</f>
        <v>1172061691</v>
      </c>
      <c r="E8" s="45">
        <f t="shared" ref="E8:E27" si="4">IFERROR(S8/$S$28,"-")</f>
        <v>1.6042228007848956E-2</v>
      </c>
      <c r="F8" s="56">
        <f t="shared" si="0"/>
        <v>14</v>
      </c>
      <c r="G8" s="44">
        <f t="shared" ref="G8:G27" si="5">T8</f>
        <v>588591090</v>
      </c>
      <c r="H8" s="45">
        <f t="shared" ref="H8:H27" si="6">IFERROR(T8/$T$28,"-")</f>
        <v>7.9472733503009596E-3</v>
      </c>
      <c r="I8" s="58">
        <f t="shared" si="1"/>
        <v>16</v>
      </c>
      <c r="R8" s="50" t="str">
        <f t="shared" si="2"/>
        <v>Ⅲ．血液及び造血器の疾患並びに免疫機構の障害</v>
      </c>
      <c r="S8" s="54">
        <v>1172061691</v>
      </c>
      <c r="T8" s="54">
        <v>588591090</v>
      </c>
    </row>
    <row r="9" spans="2:20" ht="18.75" customHeight="1">
      <c r="B9" s="21" t="s">
        <v>1</v>
      </c>
      <c r="C9" s="22"/>
      <c r="D9" s="44">
        <f t="shared" si="3"/>
        <v>1408383186</v>
      </c>
      <c r="E9" s="45">
        <f t="shared" si="4"/>
        <v>1.9276804596314329E-2</v>
      </c>
      <c r="F9" s="56">
        <f t="shared" si="0"/>
        <v>11</v>
      </c>
      <c r="G9" s="44">
        <f t="shared" si="5"/>
        <v>8959080350</v>
      </c>
      <c r="H9" s="45">
        <f t="shared" si="6"/>
        <v>0.12096727544543701</v>
      </c>
      <c r="I9" s="58">
        <f t="shared" si="1"/>
        <v>3</v>
      </c>
      <c r="R9" s="50" t="str">
        <f t="shared" si="2"/>
        <v>Ⅳ．内分泌，栄養及び代謝疾患</v>
      </c>
      <c r="S9" s="54">
        <v>1408383186</v>
      </c>
      <c r="T9" s="54">
        <v>8959080350</v>
      </c>
    </row>
    <row r="10" spans="2:20" ht="18.75" customHeight="1">
      <c r="B10" s="21" t="s">
        <v>8</v>
      </c>
      <c r="C10" s="22"/>
      <c r="D10" s="44">
        <f t="shared" si="3"/>
        <v>2325980209</v>
      </c>
      <c r="E10" s="45">
        <f t="shared" si="4"/>
        <v>3.1836127006835316E-2</v>
      </c>
      <c r="F10" s="56">
        <f t="shared" si="0"/>
        <v>9</v>
      </c>
      <c r="G10" s="44">
        <f t="shared" si="5"/>
        <v>887599180</v>
      </c>
      <c r="H10" s="45">
        <f t="shared" si="6"/>
        <v>1.1984539740421461E-2</v>
      </c>
      <c r="I10" s="58">
        <f t="shared" si="1"/>
        <v>14</v>
      </c>
      <c r="R10" s="50" t="str">
        <f t="shared" si="2"/>
        <v>Ⅴ．精神及び行動の障害</v>
      </c>
      <c r="S10" s="54">
        <v>2325980209</v>
      </c>
      <c r="T10" s="54">
        <v>887599180</v>
      </c>
    </row>
    <row r="11" spans="2:20" ht="18.75" customHeight="1">
      <c r="B11" s="21" t="s">
        <v>9</v>
      </c>
      <c r="C11" s="22"/>
      <c r="D11" s="44">
        <f t="shared" si="3"/>
        <v>3283515057</v>
      </c>
      <c r="E11" s="45">
        <f t="shared" si="4"/>
        <v>4.4942085912437826E-2</v>
      </c>
      <c r="F11" s="56">
        <f t="shared" si="0"/>
        <v>8</v>
      </c>
      <c r="G11" s="44">
        <f t="shared" si="5"/>
        <v>4176382610</v>
      </c>
      <c r="H11" s="45">
        <f t="shared" si="6"/>
        <v>5.6390344300171737E-2</v>
      </c>
      <c r="I11" s="58">
        <f t="shared" si="1"/>
        <v>8</v>
      </c>
      <c r="R11" s="50" t="str">
        <f t="shared" si="2"/>
        <v>Ⅵ．神経系の疾患</v>
      </c>
      <c r="S11" s="54">
        <v>3283515057</v>
      </c>
      <c r="T11" s="54">
        <v>4176382610</v>
      </c>
    </row>
    <row r="12" spans="2:20" ht="18.75" customHeight="1">
      <c r="B12" s="21" t="s">
        <v>10</v>
      </c>
      <c r="C12" s="22"/>
      <c r="D12" s="44">
        <f t="shared" si="3"/>
        <v>1080816771</v>
      </c>
      <c r="E12" s="45">
        <f t="shared" si="4"/>
        <v>1.4793341688606619E-2</v>
      </c>
      <c r="F12" s="56">
        <f t="shared" si="0"/>
        <v>15</v>
      </c>
      <c r="G12" s="44">
        <f t="shared" si="5"/>
        <v>4809670670</v>
      </c>
      <c r="H12" s="45">
        <f t="shared" si="6"/>
        <v>6.4941124982736589E-2</v>
      </c>
      <c r="I12" s="58">
        <f t="shared" si="1"/>
        <v>7</v>
      </c>
      <c r="R12" s="50" t="str">
        <f t="shared" si="2"/>
        <v>Ⅶ．眼及び付属器の疾患</v>
      </c>
      <c r="S12" s="54">
        <v>1080816771</v>
      </c>
      <c r="T12" s="54">
        <v>4809670670</v>
      </c>
    </row>
    <row r="13" spans="2:20" ht="18.75" customHeight="1">
      <c r="B13" s="21" t="s">
        <v>11</v>
      </c>
      <c r="C13" s="22"/>
      <c r="D13" s="44">
        <f t="shared" si="3"/>
        <v>115596660</v>
      </c>
      <c r="E13" s="45">
        <f t="shared" si="4"/>
        <v>1.5821931481128778E-3</v>
      </c>
      <c r="F13" s="56">
        <f t="shared" si="0"/>
        <v>18</v>
      </c>
      <c r="G13" s="44">
        <f t="shared" si="5"/>
        <v>358480685</v>
      </c>
      <c r="H13" s="45">
        <f t="shared" si="6"/>
        <v>4.8402771345011919E-3</v>
      </c>
      <c r="I13" s="58">
        <f t="shared" si="1"/>
        <v>17</v>
      </c>
      <c r="R13" s="50" t="str">
        <f t="shared" si="2"/>
        <v>Ⅷ．耳及び乳様突起の疾患</v>
      </c>
      <c r="S13" s="54">
        <v>115596660</v>
      </c>
      <c r="T13" s="54">
        <v>358480685</v>
      </c>
    </row>
    <row r="14" spans="2:20" ht="18.75" customHeight="1">
      <c r="B14" s="21" t="s">
        <v>12</v>
      </c>
      <c r="C14" s="22"/>
      <c r="D14" s="44">
        <f t="shared" si="3"/>
        <v>16067868676</v>
      </c>
      <c r="E14" s="45">
        <f t="shared" si="4"/>
        <v>0.21992392967015428</v>
      </c>
      <c r="F14" s="56">
        <f t="shared" si="0"/>
        <v>1</v>
      </c>
      <c r="G14" s="44">
        <f t="shared" si="5"/>
        <v>11930605955</v>
      </c>
      <c r="H14" s="45">
        <f t="shared" si="6"/>
        <v>0.16108940208237513</v>
      </c>
      <c r="I14" s="58">
        <f t="shared" si="1"/>
        <v>1</v>
      </c>
      <c r="R14" s="50" t="str">
        <f t="shared" si="2"/>
        <v>Ⅸ．循環器系の疾患</v>
      </c>
      <c r="S14" s="54">
        <v>16067868676</v>
      </c>
      <c r="T14" s="54">
        <v>11930605955</v>
      </c>
    </row>
    <row r="15" spans="2:20" ht="18.75" customHeight="1">
      <c r="B15" s="21" t="s">
        <v>2</v>
      </c>
      <c r="C15" s="22"/>
      <c r="D15" s="44">
        <f t="shared" si="3"/>
        <v>6053411624</v>
      </c>
      <c r="E15" s="45">
        <f t="shared" si="4"/>
        <v>8.2854179300679176E-2</v>
      </c>
      <c r="F15" s="56">
        <f t="shared" si="0"/>
        <v>5</v>
      </c>
      <c r="G15" s="44">
        <f t="shared" si="5"/>
        <v>3620848281</v>
      </c>
      <c r="H15" s="45">
        <f t="shared" si="6"/>
        <v>4.888940987719393E-2</v>
      </c>
      <c r="I15" s="58">
        <f t="shared" si="1"/>
        <v>9</v>
      </c>
      <c r="R15" s="50" t="str">
        <f t="shared" si="2"/>
        <v>Ⅹ．呼吸器系の疾患</v>
      </c>
      <c r="S15" s="54">
        <v>6053411624</v>
      </c>
      <c r="T15" s="54">
        <v>3620848281</v>
      </c>
    </row>
    <row r="16" spans="2:20" ht="18.75" customHeight="1">
      <c r="B16" s="21" t="s">
        <v>129</v>
      </c>
      <c r="C16" s="22"/>
      <c r="D16" s="44">
        <f t="shared" si="3"/>
        <v>4761892201</v>
      </c>
      <c r="E16" s="45">
        <f t="shared" si="4"/>
        <v>6.5176910928692502E-2</v>
      </c>
      <c r="F16" s="56">
        <f t="shared" si="0"/>
        <v>6</v>
      </c>
      <c r="G16" s="44">
        <f t="shared" si="5"/>
        <v>6179166383</v>
      </c>
      <c r="H16" s="45">
        <f t="shared" si="6"/>
        <v>8.3432327055259159E-2</v>
      </c>
      <c r="I16" s="58">
        <f t="shared" si="1"/>
        <v>6</v>
      </c>
      <c r="R16" s="50" t="str">
        <f t="shared" si="2"/>
        <v>ⅩⅠ．消化器系の疾患※</v>
      </c>
      <c r="S16" s="54">
        <v>4761892201</v>
      </c>
      <c r="T16" s="54">
        <v>6179166383</v>
      </c>
    </row>
    <row r="17" spans="2:20" ht="18.75" customHeight="1">
      <c r="B17" s="21" t="s">
        <v>14</v>
      </c>
      <c r="C17" s="22"/>
      <c r="D17" s="44">
        <f t="shared" si="3"/>
        <v>1040071375</v>
      </c>
      <c r="E17" s="45">
        <f t="shared" si="4"/>
        <v>1.4235651817910132E-2</v>
      </c>
      <c r="F17" s="56">
        <f t="shared" si="0"/>
        <v>16</v>
      </c>
      <c r="G17" s="44">
        <f t="shared" si="5"/>
        <v>1552334560</v>
      </c>
      <c r="H17" s="45">
        <f t="shared" si="6"/>
        <v>2.0959928359498555E-2</v>
      </c>
      <c r="I17" s="58">
        <f t="shared" si="1"/>
        <v>10</v>
      </c>
      <c r="R17" s="50" t="str">
        <f t="shared" si="2"/>
        <v>ⅩⅡ．皮膚及び皮下組織の疾患</v>
      </c>
      <c r="S17" s="54">
        <v>1040071375</v>
      </c>
      <c r="T17" s="54">
        <v>1552334560</v>
      </c>
    </row>
    <row r="18" spans="2:20" ht="18.75" customHeight="1">
      <c r="B18" s="21" t="s">
        <v>15</v>
      </c>
      <c r="C18" s="22"/>
      <c r="D18" s="44">
        <f t="shared" si="3"/>
        <v>9974078497</v>
      </c>
      <c r="E18" s="45">
        <f t="shared" si="4"/>
        <v>0.13651708152029124</v>
      </c>
      <c r="F18" s="56">
        <f t="shared" si="0"/>
        <v>2</v>
      </c>
      <c r="G18" s="44">
        <f t="shared" si="5"/>
        <v>8747020745</v>
      </c>
      <c r="H18" s="45">
        <f t="shared" si="6"/>
        <v>0.11810400470259948</v>
      </c>
      <c r="I18" s="58">
        <f t="shared" si="1"/>
        <v>4</v>
      </c>
      <c r="R18" s="50" t="str">
        <f t="shared" si="2"/>
        <v>ⅩⅢ．筋骨格系及び結合組織の疾患</v>
      </c>
      <c r="S18" s="54">
        <v>9974078497</v>
      </c>
      <c r="T18" s="54">
        <v>8747020745</v>
      </c>
    </row>
    <row r="19" spans="2:20" ht="18.75" customHeight="1">
      <c r="B19" s="21" t="s">
        <v>16</v>
      </c>
      <c r="C19" s="22"/>
      <c r="D19" s="44">
        <f t="shared" si="3"/>
        <v>3740522870</v>
      </c>
      <c r="E19" s="45">
        <f t="shared" si="4"/>
        <v>5.1197237491753797E-2</v>
      </c>
      <c r="F19" s="56">
        <f t="shared" si="0"/>
        <v>7</v>
      </c>
      <c r="G19" s="44">
        <f t="shared" si="5"/>
        <v>8254667465</v>
      </c>
      <c r="H19" s="45">
        <f t="shared" si="6"/>
        <v>0.11145615330363035</v>
      </c>
      <c r="I19" s="58">
        <f t="shared" si="1"/>
        <v>5</v>
      </c>
      <c r="R19" s="50" t="str">
        <f t="shared" si="2"/>
        <v>ⅩⅣ．腎尿路生殖器系の疾患</v>
      </c>
      <c r="S19" s="54">
        <v>3740522870</v>
      </c>
      <c r="T19" s="54">
        <v>8254667465</v>
      </c>
    </row>
    <row r="20" spans="2:20" ht="18.75" customHeight="1">
      <c r="B20" s="21" t="s">
        <v>130</v>
      </c>
      <c r="C20" s="22"/>
      <c r="D20" s="44">
        <f t="shared" si="3"/>
        <v>135065</v>
      </c>
      <c r="E20" s="45">
        <f t="shared" si="4"/>
        <v>1.8486599660393807E-6</v>
      </c>
      <c r="F20" s="56">
        <f t="shared" si="0"/>
        <v>21</v>
      </c>
      <c r="G20" s="44">
        <f t="shared" si="5"/>
        <v>168334</v>
      </c>
      <c r="H20" s="45">
        <f t="shared" si="6"/>
        <v>2.2728789729888058E-6</v>
      </c>
      <c r="I20" s="58">
        <f t="shared" si="1"/>
        <v>21</v>
      </c>
      <c r="R20" s="50" t="str">
        <f t="shared" si="2"/>
        <v>ⅩⅤ．妊娠，分娩及び産じょく※</v>
      </c>
      <c r="S20" s="54">
        <v>135065</v>
      </c>
      <c r="T20" s="54">
        <v>168334</v>
      </c>
    </row>
    <row r="21" spans="2:20" ht="18.75" customHeight="1">
      <c r="B21" s="21" t="s">
        <v>131</v>
      </c>
      <c r="C21" s="22"/>
      <c r="D21" s="44">
        <f t="shared" si="3"/>
        <v>3717</v>
      </c>
      <c r="E21" s="45">
        <f t="shared" si="4"/>
        <v>5.0875275561902628E-8</v>
      </c>
      <c r="F21" s="56">
        <f t="shared" si="0"/>
        <v>22</v>
      </c>
      <c r="G21" s="44">
        <f t="shared" si="5"/>
        <v>21054</v>
      </c>
      <c r="H21" s="45">
        <f t="shared" si="6"/>
        <v>2.8427527354727101E-7</v>
      </c>
      <c r="I21" s="58">
        <f t="shared" si="1"/>
        <v>22</v>
      </c>
      <c r="R21" s="50" t="str">
        <f t="shared" si="2"/>
        <v>ⅩⅥ．周産期に発生した病態※</v>
      </c>
      <c r="S21" s="54">
        <v>3717</v>
      </c>
      <c r="T21" s="54">
        <v>21054</v>
      </c>
    </row>
    <row r="22" spans="2:20" ht="18.75" customHeight="1">
      <c r="B22" s="21" t="s">
        <v>17</v>
      </c>
      <c r="C22" s="22"/>
      <c r="D22" s="44">
        <f t="shared" si="3"/>
        <v>24581044</v>
      </c>
      <c r="E22" s="45">
        <f t="shared" si="4"/>
        <v>3.364453556898717E-4</v>
      </c>
      <c r="F22" s="56">
        <f t="shared" si="0"/>
        <v>19</v>
      </c>
      <c r="G22" s="44">
        <f t="shared" si="5"/>
        <v>19422814</v>
      </c>
      <c r="H22" s="45">
        <f t="shared" si="6"/>
        <v>2.6225067744408499E-4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24581044</v>
      </c>
      <c r="T22" s="54">
        <v>19422814</v>
      </c>
    </row>
    <row r="23" spans="2:20" ht="18.75" customHeight="1">
      <c r="B23" s="21" t="s">
        <v>18</v>
      </c>
      <c r="C23" s="22"/>
      <c r="D23" s="44">
        <f t="shared" si="3"/>
        <v>1354954845</v>
      </c>
      <c r="E23" s="45">
        <f t="shared" si="4"/>
        <v>1.8545520880632247E-2</v>
      </c>
      <c r="F23" s="56">
        <f t="shared" si="0"/>
        <v>13</v>
      </c>
      <c r="G23" s="44">
        <f t="shared" si="5"/>
        <v>1310452307</v>
      </c>
      <c r="H23" s="45">
        <f t="shared" si="6"/>
        <v>1.7693986322935184E-2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1354954845</v>
      </c>
      <c r="T23" s="54">
        <v>1310452307</v>
      </c>
    </row>
    <row r="24" spans="2:20" ht="18.75" customHeight="1">
      <c r="B24" s="21" t="s">
        <v>19</v>
      </c>
      <c r="C24" s="22"/>
      <c r="D24" s="44">
        <f t="shared" si="3"/>
        <v>8152828237</v>
      </c>
      <c r="E24" s="45">
        <f t="shared" si="4"/>
        <v>0.11158928791128216</v>
      </c>
      <c r="F24" s="56">
        <f t="shared" si="0"/>
        <v>4</v>
      </c>
      <c r="G24" s="44">
        <f t="shared" si="5"/>
        <v>1063343639</v>
      </c>
      <c r="H24" s="45">
        <f t="shared" si="6"/>
        <v>1.4357476196992286E-2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8152828237</v>
      </c>
      <c r="T24" s="54">
        <v>1063343639</v>
      </c>
    </row>
    <row r="25" spans="2:20" ht="18.75" customHeight="1">
      <c r="B25" s="21" t="s">
        <v>20</v>
      </c>
      <c r="C25" s="22"/>
      <c r="D25" s="44">
        <f t="shared" si="3"/>
        <v>605293579</v>
      </c>
      <c r="E25" s="45">
        <f t="shared" si="4"/>
        <v>8.2847666471550386E-3</v>
      </c>
      <c r="F25" s="56">
        <f t="shared" si="0"/>
        <v>17</v>
      </c>
      <c r="G25" s="44">
        <f t="shared" si="5"/>
        <v>255946228</v>
      </c>
      <c r="H25" s="45">
        <f t="shared" si="6"/>
        <v>3.4558366095797568E-3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605293579</v>
      </c>
      <c r="T25" s="54">
        <v>255946228</v>
      </c>
    </row>
    <row r="26" spans="2:20" ht="18.75" customHeight="1">
      <c r="B26" s="21" t="s">
        <v>21</v>
      </c>
      <c r="C26" s="22"/>
      <c r="D26" s="44">
        <f t="shared" si="3"/>
        <v>1706830771</v>
      </c>
      <c r="E26" s="45">
        <f t="shared" si="4"/>
        <v>2.3361712620973828E-2</v>
      </c>
      <c r="F26" s="56">
        <f t="shared" si="0"/>
        <v>10</v>
      </c>
      <c r="G26" s="44">
        <f t="shared" si="5"/>
        <v>755618373</v>
      </c>
      <c r="H26" s="45">
        <f t="shared" si="6"/>
        <v>1.0202508771820978E-2</v>
      </c>
      <c r="I26" s="60">
        <f t="shared" si="1"/>
        <v>15</v>
      </c>
      <c r="R26" s="50" t="str">
        <f t="shared" si="2"/>
        <v>ⅩⅩⅡ．特殊目的用コード</v>
      </c>
      <c r="S26" s="54">
        <v>1706830771</v>
      </c>
      <c r="T26" s="54">
        <v>755618373</v>
      </c>
    </row>
    <row r="27" spans="2:20" ht="18.75" customHeight="1" thickBot="1">
      <c r="B27" s="25" t="s">
        <v>22</v>
      </c>
      <c r="C27" s="26"/>
      <c r="D27" s="44">
        <f t="shared" si="3"/>
        <v>6948887</v>
      </c>
      <c r="E27" s="45">
        <f t="shared" si="4"/>
        <v>9.5110718583137711E-5</v>
      </c>
      <c r="F27" s="56">
        <f t="shared" si="0"/>
        <v>20</v>
      </c>
      <c r="G27" s="44">
        <f t="shared" si="5"/>
        <v>6535082</v>
      </c>
      <c r="H27" s="45">
        <f t="shared" si="6"/>
        <v>8.823797013412401E-5</v>
      </c>
      <c r="I27" s="60">
        <f t="shared" si="1"/>
        <v>20</v>
      </c>
      <c r="R27" s="50" t="str">
        <f t="shared" si="2"/>
        <v>分類外</v>
      </c>
      <c r="S27" s="54">
        <v>6948887</v>
      </c>
      <c r="T27" s="54">
        <v>6535082</v>
      </c>
    </row>
    <row r="28" spans="2:20" ht="18.75" customHeight="1" thickTop="1">
      <c r="B28" s="27" t="s">
        <v>23</v>
      </c>
      <c r="C28" s="28"/>
      <c r="D28" s="29">
        <f>S28</f>
        <v>73061029330</v>
      </c>
      <c r="E28" s="30"/>
      <c r="F28" s="31"/>
      <c r="G28" s="29">
        <f>T28</f>
        <v>74062016500</v>
      </c>
      <c r="H28" s="30"/>
      <c r="I28" s="32"/>
      <c r="R28" s="52" t="s">
        <v>122</v>
      </c>
      <c r="S28" s="53">
        <f>SUM(S6:S27)</f>
        <v>73061029330</v>
      </c>
      <c r="T28" s="53">
        <f>SUM(T6:T27)</f>
        <v>74062016500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79" priority="5" stopIfTrue="1" operator="equal">
      <formula>0</formula>
    </cfRule>
    <cfRule type="expression" dxfId="478" priority="6" stopIfTrue="1">
      <formula>$F6&lt;=5</formula>
    </cfRule>
  </conditionalFormatting>
  <conditionalFormatting sqref="G6:I27">
    <cfRule type="cellIs" dxfId="477" priority="7" stopIfTrue="1" operator="equal">
      <formula>0</formula>
    </cfRule>
    <cfRule type="expression" dxfId="476" priority="8" stopIfTrue="1">
      <formula>$I6&lt;=5</formula>
    </cfRule>
  </conditionalFormatting>
  <conditionalFormatting sqref="F6:F27">
    <cfRule type="cellIs" dxfId="475" priority="1" operator="equal">
      <formula>0</formula>
    </cfRule>
    <cfRule type="expression" dxfId="47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B825-D428-46A5-8D18-D6833AFA67E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147156663</v>
      </c>
      <c r="E6" s="20">
        <f>IFERROR(S6/$S$28,"-")</f>
        <v>1.3058078630174715E-2</v>
      </c>
      <c r="F6" s="56">
        <f t="shared" ref="F6:F27" si="0">_xlfn.IFS(D6&gt;0,RANK(D6,$D$6:$D$27),D6=0,"-")</f>
        <v>15</v>
      </c>
      <c r="G6" s="19">
        <f>T6</f>
        <v>199737642</v>
      </c>
      <c r="H6" s="20">
        <f>IFERROR(T6/$T$28,"-")</f>
        <v>1.8836362331723918E-2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147156663</v>
      </c>
      <c r="T6" s="51">
        <v>199737642</v>
      </c>
    </row>
    <row r="7" spans="2:20" ht="18.75" customHeight="1">
      <c r="B7" s="21" t="s">
        <v>5</v>
      </c>
      <c r="C7" s="22"/>
      <c r="D7" s="23">
        <f>S7</f>
        <v>1242231081</v>
      </c>
      <c r="E7" s="24">
        <f>IFERROR(S7/$S$28,"-")</f>
        <v>0.1102304904300863</v>
      </c>
      <c r="F7" s="56">
        <f t="shared" si="0"/>
        <v>4</v>
      </c>
      <c r="G7" s="23">
        <f>T7</f>
        <v>1354278131</v>
      </c>
      <c r="H7" s="24">
        <f>IFERROR(T7/$T$28,"-")</f>
        <v>0.12771590431334853</v>
      </c>
      <c r="I7" s="56">
        <f t="shared" si="1"/>
        <v>3</v>
      </c>
      <c r="R7" s="50" t="str">
        <f t="shared" ref="R7:R27" si="2">B7</f>
        <v>Ⅱ．新生物＜腫瘍＞</v>
      </c>
      <c r="S7" s="51">
        <v>1242231081</v>
      </c>
      <c r="T7" s="51">
        <v>1354278131</v>
      </c>
    </row>
    <row r="8" spans="2:20" ht="18.75" customHeight="1">
      <c r="B8" s="21" t="s">
        <v>6</v>
      </c>
      <c r="C8" s="22"/>
      <c r="D8" s="23">
        <f t="shared" ref="D8:D27" si="3">S8</f>
        <v>148596297</v>
      </c>
      <c r="E8" s="24">
        <f t="shared" ref="E8:E27" si="4">IFERROR(S8/$S$28,"-")</f>
        <v>1.3185825845879606E-2</v>
      </c>
      <c r="F8" s="56">
        <f t="shared" si="0"/>
        <v>14</v>
      </c>
      <c r="G8" s="23">
        <f t="shared" ref="G8:G27" si="5">T8</f>
        <v>122427346</v>
      </c>
      <c r="H8" s="24">
        <f t="shared" ref="H8:H27" si="6">IFERROR(T8/$T$28,"-")</f>
        <v>1.1545574612157135E-2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148596297</v>
      </c>
      <c r="T8" s="51">
        <v>122427346</v>
      </c>
    </row>
    <row r="9" spans="2:20" ht="18.75" customHeight="1">
      <c r="B9" s="21" t="s">
        <v>1</v>
      </c>
      <c r="C9" s="22"/>
      <c r="D9" s="23">
        <f t="shared" si="3"/>
        <v>196276573</v>
      </c>
      <c r="E9" s="24">
        <f t="shared" si="4"/>
        <v>1.7416777951095749E-2</v>
      </c>
      <c r="F9" s="56">
        <f t="shared" si="0"/>
        <v>12</v>
      </c>
      <c r="G9" s="23">
        <f t="shared" si="5"/>
        <v>1236214571</v>
      </c>
      <c r="H9" s="24">
        <f t="shared" si="6"/>
        <v>0.11658185881213437</v>
      </c>
      <c r="I9" s="56">
        <f t="shared" si="1"/>
        <v>4</v>
      </c>
      <c r="R9" s="50" t="str">
        <f t="shared" si="2"/>
        <v>Ⅳ．内分泌，栄養及び代謝疾患</v>
      </c>
      <c r="S9" s="51">
        <v>196276573</v>
      </c>
      <c r="T9" s="51">
        <v>1236214571</v>
      </c>
    </row>
    <row r="10" spans="2:20" ht="18.75" customHeight="1">
      <c r="B10" s="21" t="s">
        <v>8</v>
      </c>
      <c r="C10" s="22"/>
      <c r="D10" s="23">
        <f t="shared" si="3"/>
        <v>592416388</v>
      </c>
      <c r="E10" s="24">
        <f t="shared" si="4"/>
        <v>5.256860014764056E-2</v>
      </c>
      <c r="F10" s="56">
        <f t="shared" si="0"/>
        <v>8</v>
      </c>
      <c r="G10" s="23">
        <f t="shared" si="5"/>
        <v>127919706</v>
      </c>
      <c r="H10" s="24">
        <f t="shared" si="6"/>
        <v>1.206353448181589E-2</v>
      </c>
      <c r="I10" s="56">
        <f t="shared" si="1"/>
        <v>14</v>
      </c>
      <c r="R10" s="50" t="str">
        <f t="shared" si="2"/>
        <v>Ⅴ．精神及び行動の障害</v>
      </c>
      <c r="S10" s="51">
        <v>592416388</v>
      </c>
      <c r="T10" s="51">
        <v>127919706</v>
      </c>
    </row>
    <row r="11" spans="2:20" ht="18.75" customHeight="1">
      <c r="B11" s="21" t="s">
        <v>9</v>
      </c>
      <c r="C11" s="22"/>
      <c r="D11" s="23">
        <f t="shared" si="3"/>
        <v>678703483</v>
      </c>
      <c r="E11" s="24">
        <f t="shared" si="4"/>
        <v>6.0225363003695236E-2</v>
      </c>
      <c r="F11" s="56">
        <f t="shared" si="0"/>
        <v>6</v>
      </c>
      <c r="G11" s="23">
        <f t="shared" si="5"/>
        <v>619593662</v>
      </c>
      <c r="H11" s="24">
        <f t="shared" si="6"/>
        <v>5.8431102915852386E-2</v>
      </c>
      <c r="I11" s="56">
        <f t="shared" si="1"/>
        <v>8</v>
      </c>
      <c r="R11" s="50" t="str">
        <f t="shared" si="2"/>
        <v>Ⅵ．神経系の疾患</v>
      </c>
      <c r="S11" s="51">
        <v>678703483</v>
      </c>
      <c r="T11" s="51">
        <v>619593662</v>
      </c>
    </row>
    <row r="12" spans="2:20" ht="18.75" customHeight="1">
      <c r="B12" s="21" t="s">
        <v>10</v>
      </c>
      <c r="C12" s="22"/>
      <c r="D12" s="23">
        <f t="shared" si="3"/>
        <v>179923191</v>
      </c>
      <c r="E12" s="24">
        <f t="shared" si="4"/>
        <v>1.5965645914857038E-2</v>
      </c>
      <c r="F12" s="56">
        <f t="shared" si="0"/>
        <v>13</v>
      </c>
      <c r="G12" s="23">
        <f t="shared" si="5"/>
        <v>629528340</v>
      </c>
      <c r="H12" s="24">
        <f t="shared" si="6"/>
        <v>5.936799789760553E-2</v>
      </c>
      <c r="I12" s="56">
        <f t="shared" si="1"/>
        <v>7</v>
      </c>
      <c r="R12" s="50" t="str">
        <f t="shared" si="2"/>
        <v>Ⅶ．眼及び付属器の疾患</v>
      </c>
      <c r="S12" s="51">
        <v>179923191</v>
      </c>
      <c r="T12" s="51">
        <v>629528340</v>
      </c>
    </row>
    <row r="13" spans="2:20" ht="18.75" customHeight="1">
      <c r="B13" s="21" t="s">
        <v>11</v>
      </c>
      <c r="C13" s="22"/>
      <c r="D13" s="23">
        <f t="shared" si="3"/>
        <v>15982466</v>
      </c>
      <c r="E13" s="24">
        <f t="shared" si="4"/>
        <v>1.4182184719158382E-3</v>
      </c>
      <c r="F13" s="56">
        <f t="shared" si="0"/>
        <v>18</v>
      </c>
      <c r="G13" s="23">
        <f t="shared" si="5"/>
        <v>45564486</v>
      </c>
      <c r="H13" s="24">
        <f t="shared" si="6"/>
        <v>4.296982577549212E-3</v>
      </c>
      <c r="I13" s="56">
        <f t="shared" si="1"/>
        <v>17</v>
      </c>
      <c r="R13" s="50" t="str">
        <f t="shared" si="2"/>
        <v>Ⅷ．耳及び乳様突起の疾患</v>
      </c>
      <c r="S13" s="51">
        <v>15982466</v>
      </c>
      <c r="T13" s="51">
        <v>45564486</v>
      </c>
    </row>
    <row r="14" spans="2:20" ht="18.75" customHeight="1">
      <c r="B14" s="21" t="s">
        <v>12</v>
      </c>
      <c r="C14" s="22"/>
      <c r="D14" s="23">
        <f t="shared" si="3"/>
        <v>2702737026</v>
      </c>
      <c r="E14" s="24">
        <f t="shared" si="4"/>
        <v>0.23982979691645062</v>
      </c>
      <c r="F14" s="56">
        <f t="shared" si="0"/>
        <v>1</v>
      </c>
      <c r="G14" s="23">
        <f t="shared" si="5"/>
        <v>1698209642</v>
      </c>
      <c r="H14" s="24">
        <f t="shared" si="6"/>
        <v>0.16015054454252123</v>
      </c>
      <c r="I14" s="56">
        <f t="shared" si="1"/>
        <v>1</v>
      </c>
      <c r="R14" s="50" t="str">
        <f t="shared" si="2"/>
        <v>Ⅸ．循環器系の疾患</v>
      </c>
      <c r="S14" s="51">
        <v>2702737026</v>
      </c>
      <c r="T14" s="51">
        <v>1698209642</v>
      </c>
    </row>
    <row r="15" spans="2:20" ht="18.75" customHeight="1">
      <c r="B15" s="21" t="s">
        <v>2</v>
      </c>
      <c r="C15" s="22"/>
      <c r="D15" s="23">
        <f t="shared" si="3"/>
        <v>681705381</v>
      </c>
      <c r="E15" s="24">
        <f t="shared" si="4"/>
        <v>6.049173911827025E-2</v>
      </c>
      <c r="F15" s="56">
        <f t="shared" si="0"/>
        <v>5</v>
      </c>
      <c r="G15" s="23">
        <f t="shared" si="5"/>
        <v>547294995</v>
      </c>
      <c r="H15" s="24">
        <f t="shared" si="6"/>
        <v>5.1612939478673875E-2</v>
      </c>
      <c r="I15" s="56">
        <f t="shared" si="1"/>
        <v>9</v>
      </c>
      <c r="R15" s="50" t="str">
        <f t="shared" si="2"/>
        <v>Ⅹ．呼吸器系の疾患</v>
      </c>
      <c r="S15" s="51">
        <v>681705381</v>
      </c>
      <c r="T15" s="51">
        <v>547294995</v>
      </c>
    </row>
    <row r="16" spans="2:20" ht="18.75" customHeight="1">
      <c r="B16" s="21" t="s">
        <v>129</v>
      </c>
      <c r="C16" s="22"/>
      <c r="D16" s="23">
        <f t="shared" si="3"/>
        <v>610795854</v>
      </c>
      <c r="E16" s="24">
        <f t="shared" si="4"/>
        <v>5.4199518566935126E-2</v>
      </c>
      <c r="F16" s="56">
        <f t="shared" si="0"/>
        <v>7</v>
      </c>
      <c r="G16" s="23">
        <f t="shared" si="5"/>
        <v>905960226</v>
      </c>
      <c r="H16" s="24">
        <f t="shared" si="6"/>
        <v>8.5437050844259427E-2</v>
      </c>
      <c r="I16" s="56">
        <f t="shared" si="1"/>
        <v>6</v>
      </c>
      <c r="R16" s="50" t="str">
        <f t="shared" si="2"/>
        <v>ⅩⅠ．消化器系の疾患※</v>
      </c>
      <c r="S16" s="51">
        <v>610795854</v>
      </c>
      <c r="T16" s="51">
        <v>905960226</v>
      </c>
    </row>
    <row r="17" spans="2:20" ht="18.75" customHeight="1">
      <c r="B17" s="21" t="s">
        <v>14</v>
      </c>
      <c r="C17" s="22"/>
      <c r="D17" s="23">
        <f t="shared" si="3"/>
        <v>116513837</v>
      </c>
      <c r="E17" s="24">
        <f t="shared" si="4"/>
        <v>1.0338959949434026E-2</v>
      </c>
      <c r="F17" s="56">
        <f t="shared" si="0"/>
        <v>16</v>
      </c>
      <c r="G17" s="23">
        <f t="shared" si="5"/>
        <v>255763116</v>
      </c>
      <c r="H17" s="24">
        <f t="shared" si="6"/>
        <v>2.4119873829624636E-2</v>
      </c>
      <c r="I17" s="56">
        <f t="shared" si="1"/>
        <v>10</v>
      </c>
      <c r="R17" s="50" t="str">
        <f t="shared" si="2"/>
        <v>ⅩⅡ．皮膚及び皮下組織の疾患</v>
      </c>
      <c r="S17" s="51">
        <v>116513837</v>
      </c>
      <c r="T17" s="51">
        <v>255763116</v>
      </c>
    </row>
    <row r="18" spans="2:20" ht="18.75" customHeight="1">
      <c r="B18" s="21" t="s">
        <v>15</v>
      </c>
      <c r="C18" s="22"/>
      <c r="D18" s="23">
        <f t="shared" si="3"/>
        <v>1611433738</v>
      </c>
      <c r="E18" s="24">
        <f t="shared" si="4"/>
        <v>0.14299201972336353</v>
      </c>
      <c r="F18" s="56">
        <f t="shared" si="0"/>
        <v>2</v>
      </c>
      <c r="G18" s="23">
        <f t="shared" si="5"/>
        <v>1363593392</v>
      </c>
      <c r="H18" s="24">
        <f t="shared" si="6"/>
        <v>0.12859438485238775</v>
      </c>
      <c r="I18" s="56">
        <f t="shared" si="1"/>
        <v>2</v>
      </c>
      <c r="R18" s="50" t="str">
        <f t="shared" si="2"/>
        <v>ⅩⅢ．筋骨格系及び結合組織の疾患</v>
      </c>
      <c r="S18" s="51">
        <v>1611433738</v>
      </c>
      <c r="T18" s="51">
        <v>1363593392</v>
      </c>
    </row>
    <row r="19" spans="2:20" ht="18.75" customHeight="1">
      <c r="B19" s="21" t="s">
        <v>16</v>
      </c>
      <c r="C19" s="22"/>
      <c r="D19" s="23">
        <f t="shared" si="3"/>
        <v>546705720</v>
      </c>
      <c r="E19" s="24">
        <f t="shared" si="4"/>
        <v>4.8512422976907825E-2</v>
      </c>
      <c r="F19" s="56">
        <f t="shared" si="0"/>
        <v>9</v>
      </c>
      <c r="G19" s="23">
        <f t="shared" si="5"/>
        <v>1030491068</v>
      </c>
      <c r="H19" s="24">
        <f t="shared" si="6"/>
        <v>9.7180996741981912E-2</v>
      </c>
      <c r="I19" s="56">
        <f t="shared" si="1"/>
        <v>5</v>
      </c>
      <c r="R19" s="50" t="str">
        <f t="shared" si="2"/>
        <v>ⅩⅣ．腎尿路生殖器系の疾患</v>
      </c>
      <c r="S19" s="51">
        <v>546705720</v>
      </c>
      <c r="T19" s="51">
        <v>1030491068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13411</v>
      </c>
      <c r="H20" s="24">
        <f t="shared" si="6"/>
        <v>1.2647313380757217E-6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13411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26469</v>
      </c>
      <c r="H21" s="24">
        <f t="shared" si="6"/>
        <v>2.4961728273451847E-6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26469</v>
      </c>
    </row>
    <row r="22" spans="2:20" ht="18.75" customHeight="1">
      <c r="B22" s="21" t="s">
        <v>17</v>
      </c>
      <c r="C22" s="22"/>
      <c r="D22" s="23">
        <f t="shared" si="3"/>
        <v>3836406</v>
      </c>
      <c r="E22" s="24">
        <f t="shared" si="4"/>
        <v>3.4042693129888421E-4</v>
      </c>
      <c r="F22" s="56">
        <f t="shared" si="0"/>
        <v>19</v>
      </c>
      <c r="G22" s="23">
        <f t="shared" si="5"/>
        <v>2617241</v>
      </c>
      <c r="H22" s="24">
        <f t="shared" si="6"/>
        <v>2.4682027529614788E-4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3836406</v>
      </c>
      <c r="T22" s="51">
        <v>2617241</v>
      </c>
    </row>
    <row r="23" spans="2:20" ht="18.75" customHeight="1">
      <c r="B23" s="21" t="s">
        <v>18</v>
      </c>
      <c r="C23" s="22"/>
      <c r="D23" s="23">
        <f t="shared" si="3"/>
        <v>220952506</v>
      </c>
      <c r="E23" s="24">
        <f t="shared" si="4"/>
        <v>1.9606419023528349E-2</v>
      </c>
      <c r="F23" s="56">
        <f t="shared" si="0"/>
        <v>11</v>
      </c>
      <c r="G23" s="23">
        <f t="shared" si="5"/>
        <v>208420412</v>
      </c>
      <c r="H23" s="24">
        <f t="shared" si="6"/>
        <v>1.9655195477671552E-2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220952506</v>
      </c>
      <c r="T23" s="51">
        <v>208420412</v>
      </c>
    </row>
    <row r="24" spans="2:20" ht="18.75" customHeight="1">
      <c r="B24" s="21" t="s">
        <v>19</v>
      </c>
      <c r="C24" s="22"/>
      <c r="D24" s="23">
        <f t="shared" si="3"/>
        <v>1250694077</v>
      </c>
      <c r="E24" s="24">
        <f t="shared" si="4"/>
        <v>0.11098146197946734</v>
      </c>
      <c r="F24" s="56">
        <f t="shared" si="0"/>
        <v>3</v>
      </c>
      <c r="G24" s="23">
        <f t="shared" si="5"/>
        <v>150633902</v>
      </c>
      <c r="H24" s="24">
        <f t="shared" si="6"/>
        <v>1.4205608562823586E-2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1250694077</v>
      </c>
      <c r="T24" s="51">
        <v>150633902</v>
      </c>
    </row>
    <row r="25" spans="2:20" ht="18.75" customHeight="1">
      <c r="B25" s="21" t="s">
        <v>20</v>
      </c>
      <c r="C25" s="22"/>
      <c r="D25" s="23">
        <f t="shared" si="3"/>
        <v>53870806</v>
      </c>
      <c r="E25" s="24">
        <f t="shared" si="4"/>
        <v>4.7802743435333798E-3</v>
      </c>
      <c r="F25" s="56">
        <f t="shared" si="0"/>
        <v>17</v>
      </c>
      <c r="G25" s="23">
        <f t="shared" si="5"/>
        <v>35544680</v>
      </c>
      <c r="H25" s="24">
        <f t="shared" si="6"/>
        <v>3.35205955543012E-3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53870806</v>
      </c>
      <c r="T25" s="51">
        <v>35544680</v>
      </c>
    </row>
    <row r="26" spans="2:20" ht="18.75" customHeight="1">
      <c r="B26" s="21" t="s">
        <v>21</v>
      </c>
      <c r="C26" s="22"/>
      <c r="D26" s="23">
        <f t="shared" si="3"/>
        <v>268722925</v>
      </c>
      <c r="E26" s="24">
        <f t="shared" si="4"/>
        <v>2.384537004879312E-2</v>
      </c>
      <c r="F26" s="56">
        <f t="shared" si="0"/>
        <v>10</v>
      </c>
      <c r="G26" s="23">
        <f t="shared" si="5"/>
        <v>66695475</v>
      </c>
      <c r="H26" s="24">
        <f t="shared" si="6"/>
        <v>6.2897514980497973E-3</v>
      </c>
      <c r="I26" s="59">
        <f t="shared" si="1"/>
        <v>16</v>
      </c>
      <c r="R26" s="50" t="str">
        <f t="shared" si="2"/>
        <v>ⅩⅩⅡ．特殊目的用コード</v>
      </c>
      <c r="S26" s="51">
        <v>268722925</v>
      </c>
      <c r="T26" s="51">
        <v>66695475</v>
      </c>
    </row>
    <row r="27" spans="2:20" ht="18.75" customHeight="1" thickBot="1">
      <c r="B27" s="25" t="s">
        <v>22</v>
      </c>
      <c r="C27" s="26"/>
      <c r="D27" s="23">
        <f t="shared" si="3"/>
        <v>141882</v>
      </c>
      <c r="E27" s="24">
        <f t="shared" si="4"/>
        <v>1.2590026672502412E-5</v>
      </c>
      <c r="F27" s="56">
        <f t="shared" si="0"/>
        <v>20</v>
      </c>
      <c r="G27" s="23">
        <f t="shared" si="5"/>
        <v>3305167</v>
      </c>
      <c r="H27" s="24">
        <f t="shared" si="6"/>
        <v>3.1169549492757577E-4</v>
      </c>
      <c r="I27" s="59">
        <f t="shared" si="1"/>
        <v>19</v>
      </c>
      <c r="R27" s="50" t="str">
        <f t="shared" si="2"/>
        <v>分類外</v>
      </c>
      <c r="S27" s="51">
        <v>141882</v>
      </c>
      <c r="T27" s="51">
        <v>3305167</v>
      </c>
    </row>
    <row r="28" spans="2:20" ht="18.75" customHeight="1" thickTop="1">
      <c r="B28" s="27" t="s">
        <v>23</v>
      </c>
      <c r="C28" s="28"/>
      <c r="D28" s="29">
        <f>S28</f>
        <v>11269396300</v>
      </c>
      <c r="E28" s="30"/>
      <c r="F28" s="31"/>
      <c r="G28" s="29">
        <f>T28</f>
        <v>10603833080</v>
      </c>
      <c r="H28" s="30"/>
      <c r="I28" s="32"/>
      <c r="R28" s="52" t="s">
        <v>122</v>
      </c>
      <c r="S28" s="53">
        <f>SUM(S6:S27)</f>
        <v>11269396300</v>
      </c>
      <c r="T28" s="53">
        <f>SUM(T6:T27)</f>
        <v>10603833080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3" priority="5" stopIfTrue="1" operator="equal">
      <formula>0</formula>
    </cfRule>
    <cfRule type="expression" dxfId="262" priority="6" stopIfTrue="1">
      <formula>$F6&lt;=5</formula>
    </cfRule>
  </conditionalFormatting>
  <conditionalFormatting sqref="G6:I27">
    <cfRule type="cellIs" dxfId="261" priority="7" stopIfTrue="1" operator="equal">
      <formula>0</formula>
    </cfRule>
    <cfRule type="expression" dxfId="260" priority="8" stopIfTrue="1">
      <formula>$I6&lt;=5</formula>
    </cfRule>
  </conditionalFormatting>
  <conditionalFormatting sqref="F6:F27">
    <cfRule type="cellIs" dxfId="259" priority="1" operator="equal">
      <formula>0</formula>
    </cfRule>
    <cfRule type="expression" dxfId="25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B8EE-F6D8-46F5-97C1-784167FC9AF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59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174043691</v>
      </c>
      <c r="E6" s="20">
        <f>IFERROR(S6/$S$28,"-")</f>
        <v>1.6025195725098071E-2</v>
      </c>
      <c r="F6" s="56">
        <f t="shared" ref="F6:F27" si="0">_xlfn.IFS(D6&gt;0,RANK(D6,$D$6:$D$27),D6=0,"-")</f>
        <v>13</v>
      </c>
      <c r="G6" s="19">
        <f>T6</f>
        <v>143519225</v>
      </c>
      <c r="H6" s="20">
        <f>IFERROR(T6/$T$28,"-")</f>
        <v>1.5741104295495922E-2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174043691</v>
      </c>
      <c r="T6" s="51">
        <v>143519225</v>
      </c>
    </row>
    <row r="7" spans="2:20" ht="18.75" customHeight="1">
      <c r="B7" s="21" t="s">
        <v>5</v>
      </c>
      <c r="C7" s="22"/>
      <c r="D7" s="23">
        <f>S7</f>
        <v>1097592105</v>
      </c>
      <c r="E7" s="24">
        <f>IFERROR(S7/$S$28,"-")</f>
        <v>0.10106156797690181</v>
      </c>
      <c r="F7" s="56">
        <f t="shared" si="0"/>
        <v>4</v>
      </c>
      <c r="G7" s="23">
        <f>T7</f>
        <v>1086832006</v>
      </c>
      <c r="H7" s="24">
        <f>IFERROR(T7/$T$28,"-")</f>
        <v>0.11920309601817491</v>
      </c>
      <c r="I7" s="56">
        <f t="shared" si="1"/>
        <v>3</v>
      </c>
      <c r="R7" s="50" t="str">
        <f t="shared" ref="R7:R27" si="2">B7</f>
        <v>Ⅱ．新生物＜腫瘍＞</v>
      </c>
      <c r="S7" s="51">
        <v>1097592105</v>
      </c>
      <c r="T7" s="51">
        <v>1086832006</v>
      </c>
    </row>
    <row r="8" spans="2:20" ht="18.75" customHeight="1">
      <c r="B8" s="21" t="s">
        <v>6</v>
      </c>
      <c r="C8" s="22"/>
      <c r="D8" s="23">
        <f t="shared" ref="D8:D27" si="3">S8</f>
        <v>155848113</v>
      </c>
      <c r="E8" s="24">
        <f t="shared" ref="E8:E27" si="4">IFERROR(S8/$S$28,"-")</f>
        <v>1.4349825034520794E-2</v>
      </c>
      <c r="F8" s="56">
        <f t="shared" si="0"/>
        <v>15</v>
      </c>
      <c r="G8" s="23">
        <f t="shared" ref="G8:G27" si="5">T8</f>
        <v>95118926</v>
      </c>
      <c r="H8" s="24">
        <f t="shared" ref="H8:H27" si="6">IFERROR(T8/$T$28,"-")</f>
        <v>1.0432587931279302E-2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155848113</v>
      </c>
      <c r="T8" s="51">
        <v>95118926</v>
      </c>
    </row>
    <row r="9" spans="2:20" ht="18.75" customHeight="1">
      <c r="B9" s="21" t="s">
        <v>1</v>
      </c>
      <c r="C9" s="22"/>
      <c r="D9" s="23">
        <f t="shared" si="3"/>
        <v>192370808</v>
      </c>
      <c r="E9" s="24">
        <f t="shared" si="4"/>
        <v>1.7712677961967963E-2</v>
      </c>
      <c r="F9" s="56">
        <f t="shared" si="0"/>
        <v>12</v>
      </c>
      <c r="G9" s="23">
        <f t="shared" si="5"/>
        <v>1052465207</v>
      </c>
      <c r="H9" s="24">
        <f t="shared" si="6"/>
        <v>0.11543376569074773</v>
      </c>
      <c r="I9" s="56">
        <f t="shared" si="1"/>
        <v>5</v>
      </c>
      <c r="R9" s="50" t="str">
        <f t="shared" si="2"/>
        <v>Ⅳ．内分泌，栄養及び代謝疾患</v>
      </c>
      <c r="S9" s="51">
        <v>192370808</v>
      </c>
      <c r="T9" s="51">
        <v>1052465207</v>
      </c>
    </row>
    <row r="10" spans="2:20" ht="18.75" customHeight="1">
      <c r="B10" s="21" t="s">
        <v>8</v>
      </c>
      <c r="C10" s="22"/>
      <c r="D10" s="23">
        <f t="shared" si="3"/>
        <v>475584167</v>
      </c>
      <c r="E10" s="24">
        <f t="shared" si="4"/>
        <v>4.3789747942846881E-2</v>
      </c>
      <c r="F10" s="56">
        <f t="shared" si="0"/>
        <v>9</v>
      </c>
      <c r="G10" s="23">
        <f t="shared" si="5"/>
        <v>131533938</v>
      </c>
      <c r="H10" s="24">
        <f t="shared" si="6"/>
        <v>1.4426565057435994E-2</v>
      </c>
      <c r="I10" s="56">
        <f t="shared" si="1"/>
        <v>14</v>
      </c>
      <c r="R10" s="50" t="str">
        <f t="shared" si="2"/>
        <v>Ⅴ．精神及び行動の障害</v>
      </c>
      <c r="S10" s="51">
        <v>475584167</v>
      </c>
      <c r="T10" s="51">
        <v>131533938</v>
      </c>
    </row>
    <row r="11" spans="2:20" ht="18.75" customHeight="1">
      <c r="B11" s="21" t="s">
        <v>9</v>
      </c>
      <c r="C11" s="22"/>
      <c r="D11" s="23">
        <f t="shared" si="3"/>
        <v>595568479</v>
      </c>
      <c r="E11" s="24">
        <f t="shared" si="4"/>
        <v>5.4837388180155065E-2</v>
      </c>
      <c r="F11" s="56">
        <f t="shared" si="0"/>
        <v>7</v>
      </c>
      <c r="G11" s="23">
        <f t="shared" si="5"/>
        <v>515142829</v>
      </c>
      <c r="H11" s="24">
        <f t="shared" si="6"/>
        <v>5.6500562892294194E-2</v>
      </c>
      <c r="I11" s="56">
        <f t="shared" si="1"/>
        <v>8</v>
      </c>
      <c r="R11" s="50" t="str">
        <f t="shared" si="2"/>
        <v>Ⅵ．神経系の疾患</v>
      </c>
      <c r="S11" s="51">
        <v>595568479</v>
      </c>
      <c r="T11" s="51">
        <v>515142829</v>
      </c>
    </row>
    <row r="12" spans="2:20" ht="18.75" customHeight="1">
      <c r="B12" s="21" t="s">
        <v>10</v>
      </c>
      <c r="C12" s="22"/>
      <c r="D12" s="23">
        <f t="shared" si="3"/>
        <v>160934732</v>
      </c>
      <c r="E12" s="24">
        <f t="shared" si="4"/>
        <v>1.4818179070140519E-2</v>
      </c>
      <c r="F12" s="56">
        <f t="shared" si="0"/>
        <v>14</v>
      </c>
      <c r="G12" s="23">
        <f t="shared" si="5"/>
        <v>617237391</v>
      </c>
      <c r="H12" s="24">
        <f t="shared" si="6"/>
        <v>6.7698234482598388E-2</v>
      </c>
      <c r="I12" s="56">
        <f t="shared" si="1"/>
        <v>7</v>
      </c>
      <c r="R12" s="50" t="str">
        <f t="shared" si="2"/>
        <v>Ⅶ．眼及び付属器の疾患</v>
      </c>
      <c r="S12" s="51">
        <v>160934732</v>
      </c>
      <c r="T12" s="51">
        <v>617237391</v>
      </c>
    </row>
    <row r="13" spans="2:20" ht="18.75" customHeight="1">
      <c r="B13" s="21" t="s">
        <v>11</v>
      </c>
      <c r="C13" s="22"/>
      <c r="D13" s="23">
        <f t="shared" si="3"/>
        <v>15545899</v>
      </c>
      <c r="E13" s="24">
        <f t="shared" si="4"/>
        <v>1.4313996259571764E-3</v>
      </c>
      <c r="F13" s="56">
        <f t="shared" si="0"/>
        <v>18</v>
      </c>
      <c r="G13" s="23">
        <f t="shared" si="5"/>
        <v>41868267</v>
      </c>
      <c r="H13" s="24">
        <f t="shared" si="6"/>
        <v>4.592086931340872E-3</v>
      </c>
      <c r="I13" s="56">
        <f t="shared" si="1"/>
        <v>17</v>
      </c>
      <c r="R13" s="50" t="str">
        <f t="shared" si="2"/>
        <v>Ⅷ．耳及び乳様突起の疾患</v>
      </c>
      <c r="S13" s="51">
        <v>15545899</v>
      </c>
      <c r="T13" s="51">
        <v>41868267</v>
      </c>
    </row>
    <row r="14" spans="2:20" ht="18.75" customHeight="1">
      <c r="B14" s="21" t="s">
        <v>12</v>
      </c>
      <c r="C14" s="22"/>
      <c r="D14" s="23">
        <f t="shared" si="3"/>
        <v>2384792377</v>
      </c>
      <c r="E14" s="24">
        <f t="shared" si="4"/>
        <v>0.21958144179524938</v>
      </c>
      <c r="F14" s="56">
        <f t="shared" si="0"/>
        <v>1</v>
      </c>
      <c r="G14" s="23">
        <f t="shared" si="5"/>
        <v>1432398168</v>
      </c>
      <c r="H14" s="24">
        <f t="shared" si="6"/>
        <v>0.15710458968242957</v>
      </c>
      <c r="I14" s="56">
        <f t="shared" si="1"/>
        <v>1</v>
      </c>
      <c r="R14" s="50" t="str">
        <f t="shared" si="2"/>
        <v>Ⅸ．循環器系の疾患</v>
      </c>
      <c r="S14" s="51">
        <v>2384792377</v>
      </c>
      <c r="T14" s="51">
        <v>1432398168</v>
      </c>
    </row>
    <row r="15" spans="2:20" ht="18.75" customHeight="1">
      <c r="B15" s="21" t="s">
        <v>2</v>
      </c>
      <c r="C15" s="22"/>
      <c r="D15" s="23">
        <f t="shared" si="3"/>
        <v>768168465</v>
      </c>
      <c r="E15" s="24">
        <f t="shared" si="4"/>
        <v>7.0729653748110577E-2</v>
      </c>
      <c r="F15" s="56">
        <f t="shared" si="0"/>
        <v>5</v>
      </c>
      <c r="G15" s="23">
        <f t="shared" si="5"/>
        <v>449187686</v>
      </c>
      <c r="H15" s="24">
        <f t="shared" si="6"/>
        <v>4.9266641549788701E-2</v>
      </c>
      <c r="I15" s="56">
        <f t="shared" si="1"/>
        <v>9</v>
      </c>
      <c r="R15" s="50" t="str">
        <f t="shared" si="2"/>
        <v>Ⅹ．呼吸器系の疾患</v>
      </c>
      <c r="S15" s="51">
        <v>768168465</v>
      </c>
      <c r="T15" s="51">
        <v>449187686</v>
      </c>
    </row>
    <row r="16" spans="2:20" ht="18.75" customHeight="1">
      <c r="B16" s="21" t="s">
        <v>129</v>
      </c>
      <c r="C16" s="22"/>
      <c r="D16" s="23">
        <f t="shared" si="3"/>
        <v>681659785</v>
      </c>
      <c r="E16" s="24">
        <f t="shared" si="4"/>
        <v>6.2764305961273081E-2</v>
      </c>
      <c r="F16" s="56">
        <f t="shared" si="0"/>
        <v>6</v>
      </c>
      <c r="G16" s="23">
        <f t="shared" si="5"/>
        <v>777326103</v>
      </c>
      <c r="H16" s="24">
        <f t="shared" si="6"/>
        <v>8.5256670379417157E-2</v>
      </c>
      <c r="I16" s="56">
        <f t="shared" si="1"/>
        <v>6</v>
      </c>
      <c r="R16" s="50" t="str">
        <f t="shared" si="2"/>
        <v>ⅩⅠ．消化器系の疾患※</v>
      </c>
      <c r="S16" s="51">
        <v>681659785</v>
      </c>
      <c r="T16" s="51">
        <v>777326103</v>
      </c>
    </row>
    <row r="17" spans="2:20" ht="18.75" customHeight="1">
      <c r="B17" s="21" t="s">
        <v>14</v>
      </c>
      <c r="C17" s="22"/>
      <c r="D17" s="23">
        <f t="shared" si="3"/>
        <v>135924113</v>
      </c>
      <c r="E17" s="24">
        <f t="shared" si="4"/>
        <v>1.251530866801341E-2</v>
      </c>
      <c r="F17" s="56">
        <f t="shared" si="0"/>
        <v>16</v>
      </c>
      <c r="G17" s="23">
        <f t="shared" si="5"/>
        <v>194987646</v>
      </c>
      <c r="H17" s="24">
        <f t="shared" si="6"/>
        <v>2.13861304784724E-2</v>
      </c>
      <c r="I17" s="56">
        <f t="shared" si="1"/>
        <v>10</v>
      </c>
      <c r="R17" s="50" t="str">
        <f t="shared" si="2"/>
        <v>ⅩⅡ．皮膚及び皮下組織の疾患</v>
      </c>
      <c r="S17" s="51">
        <v>135924113</v>
      </c>
      <c r="T17" s="51">
        <v>194987646</v>
      </c>
    </row>
    <row r="18" spans="2:20" ht="18.75" customHeight="1">
      <c r="B18" s="21" t="s">
        <v>15</v>
      </c>
      <c r="C18" s="22"/>
      <c r="D18" s="23">
        <f t="shared" si="3"/>
        <v>1689761054</v>
      </c>
      <c r="E18" s="24">
        <f t="shared" si="4"/>
        <v>0.15558594203221082</v>
      </c>
      <c r="F18" s="56">
        <f t="shared" si="0"/>
        <v>2</v>
      </c>
      <c r="G18" s="23">
        <f t="shared" si="5"/>
        <v>1088487812</v>
      </c>
      <c r="H18" s="24">
        <f t="shared" si="6"/>
        <v>0.11938470384764241</v>
      </c>
      <c r="I18" s="56">
        <f t="shared" si="1"/>
        <v>2</v>
      </c>
      <c r="R18" s="50" t="str">
        <f t="shared" si="2"/>
        <v>ⅩⅢ．筋骨格系及び結合組織の疾患</v>
      </c>
      <c r="S18" s="51">
        <v>1689761054</v>
      </c>
      <c r="T18" s="51">
        <v>1088487812</v>
      </c>
    </row>
    <row r="19" spans="2:20" ht="18.75" customHeight="1">
      <c r="B19" s="21" t="s">
        <v>16</v>
      </c>
      <c r="C19" s="22"/>
      <c r="D19" s="23">
        <f t="shared" si="3"/>
        <v>526609914</v>
      </c>
      <c r="E19" s="24">
        <f t="shared" si="4"/>
        <v>4.8487979622467689E-2</v>
      </c>
      <c r="F19" s="56">
        <f t="shared" si="0"/>
        <v>8</v>
      </c>
      <c r="G19" s="23">
        <f t="shared" si="5"/>
        <v>1057779976</v>
      </c>
      <c r="H19" s="24">
        <f t="shared" si="6"/>
        <v>0.11601668643279793</v>
      </c>
      <c r="I19" s="56">
        <f t="shared" si="1"/>
        <v>4</v>
      </c>
      <c r="R19" s="50" t="str">
        <f t="shared" si="2"/>
        <v>ⅩⅣ．腎尿路生殖器系の疾患</v>
      </c>
      <c r="S19" s="51">
        <v>526609914</v>
      </c>
      <c r="T19" s="51">
        <v>1057779976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9288655</v>
      </c>
      <c r="E22" s="24">
        <f t="shared" si="4"/>
        <v>8.5525946699160059E-4</v>
      </c>
      <c r="F22" s="56">
        <f t="shared" si="0"/>
        <v>19</v>
      </c>
      <c r="G22" s="23">
        <f t="shared" si="5"/>
        <v>3883901</v>
      </c>
      <c r="H22" s="24">
        <f t="shared" si="6"/>
        <v>4.2598398029518975E-4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9288655</v>
      </c>
      <c r="T22" s="51">
        <v>3883901</v>
      </c>
    </row>
    <row r="23" spans="2:20" ht="18.75" customHeight="1">
      <c r="B23" s="21" t="s">
        <v>18</v>
      </c>
      <c r="C23" s="22"/>
      <c r="D23" s="23">
        <f t="shared" si="3"/>
        <v>238955696</v>
      </c>
      <c r="E23" s="24">
        <f t="shared" si="4"/>
        <v>2.2002014413880906E-2</v>
      </c>
      <c r="F23" s="56">
        <f t="shared" si="0"/>
        <v>11</v>
      </c>
      <c r="G23" s="23">
        <f t="shared" si="5"/>
        <v>172793502</v>
      </c>
      <c r="H23" s="24">
        <f t="shared" si="6"/>
        <v>1.8951889801286086E-2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238955696</v>
      </c>
      <c r="T23" s="51">
        <v>172793502</v>
      </c>
    </row>
    <row r="24" spans="2:20" ht="18.75" customHeight="1">
      <c r="B24" s="21" t="s">
        <v>19</v>
      </c>
      <c r="C24" s="22"/>
      <c r="D24" s="23">
        <f t="shared" si="3"/>
        <v>1209778774</v>
      </c>
      <c r="E24" s="24">
        <f t="shared" si="4"/>
        <v>0.1113912347297851</v>
      </c>
      <c r="F24" s="56">
        <f t="shared" si="0"/>
        <v>3</v>
      </c>
      <c r="G24" s="23">
        <f t="shared" si="5"/>
        <v>141787621</v>
      </c>
      <c r="H24" s="24">
        <f t="shared" si="6"/>
        <v>1.5551182985911802E-2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1209778774</v>
      </c>
      <c r="T24" s="51">
        <v>141787621</v>
      </c>
    </row>
    <row r="25" spans="2:20" ht="18.75" customHeight="1">
      <c r="B25" s="21" t="s">
        <v>20</v>
      </c>
      <c r="C25" s="22"/>
      <c r="D25" s="23">
        <f t="shared" si="3"/>
        <v>98200916</v>
      </c>
      <c r="E25" s="24">
        <f t="shared" si="4"/>
        <v>9.0419186713519822E-3</v>
      </c>
      <c r="F25" s="56">
        <f t="shared" si="0"/>
        <v>17</v>
      </c>
      <c r="G25" s="23">
        <f t="shared" si="5"/>
        <v>28602889</v>
      </c>
      <c r="H25" s="24">
        <f t="shared" si="6"/>
        <v>3.1371480643202542E-3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98200916</v>
      </c>
      <c r="T25" s="51">
        <v>28602889</v>
      </c>
    </row>
    <row r="26" spans="2:20" ht="18.75" customHeight="1">
      <c r="B26" s="21" t="s">
        <v>21</v>
      </c>
      <c r="C26" s="22"/>
      <c r="D26" s="23">
        <f t="shared" si="3"/>
        <v>249995307</v>
      </c>
      <c r="E26" s="24">
        <f t="shared" si="4"/>
        <v>2.3018494390761802E-2</v>
      </c>
      <c r="F26" s="56">
        <f t="shared" si="0"/>
        <v>10</v>
      </c>
      <c r="G26" s="23">
        <f t="shared" si="5"/>
        <v>86118509</v>
      </c>
      <c r="H26" s="24">
        <f t="shared" si="6"/>
        <v>9.4454274815210584E-3</v>
      </c>
      <c r="I26" s="59">
        <f t="shared" si="1"/>
        <v>16</v>
      </c>
      <c r="R26" s="50" t="str">
        <f t="shared" si="2"/>
        <v>ⅩⅩⅡ．特殊目的用コード</v>
      </c>
      <c r="S26" s="51">
        <v>249995307</v>
      </c>
      <c r="T26" s="51">
        <v>86118509</v>
      </c>
    </row>
    <row r="27" spans="2:20" ht="18.75" customHeight="1" thickBot="1">
      <c r="B27" s="25" t="s">
        <v>22</v>
      </c>
      <c r="C27" s="26"/>
      <c r="D27" s="23">
        <f t="shared" si="3"/>
        <v>5050</v>
      </c>
      <c r="E27" s="24">
        <f t="shared" si="4"/>
        <v>4.6498231534141199E-7</v>
      </c>
      <c r="F27" s="56">
        <f t="shared" si="0"/>
        <v>20</v>
      </c>
      <c r="G27" s="23">
        <f t="shared" si="5"/>
        <v>409758</v>
      </c>
      <c r="H27" s="24">
        <f t="shared" si="6"/>
        <v>4.4942016750117052E-5</v>
      </c>
      <c r="I27" s="59">
        <f t="shared" si="1"/>
        <v>20</v>
      </c>
      <c r="R27" s="50" t="str">
        <f t="shared" si="2"/>
        <v>分類外</v>
      </c>
      <c r="S27" s="51">
        <v>5050</v>
      </c>
      <c r="T27" s="51">
        <v>409758</v>
      </c>
    </row>
    <row r="28" spans="2:20" ht="18.75" customHeight="1" thickTop="1">
      <c r="B28" s="27" t="s">
        <v>23</v>
      </c>
      <c r="C28" s="28"/>
      <c r="D28" s="29">
        <f>S28</f>
        <v>10860628100</v>
      </c>
      <c r="E28" s="30"/>
      <c r="F28" s="31"/>
      <c r="G28" s="29">
        <f>T28</f>
        <v>9117481360</v>
      </c>
      <c r="H28" s="30"/>
      <c r="I28" s="32"/>
      <c r="R28" s="52" t="s">
        <v>122</v>
      </c>
      <c r="S28" s="53">
        <f>SUM(S6:S27)</f>
        <v>10860628100</v>
      </c>
      <c r="T28" s="53">
        <f>SUM(T6:T27)</f>
        <v>9117481360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7" priority="5" stopIfTrue="1" operator="equal">
      <formula>0</formula>
    </cfRule>
    <cfRule type="expression" dxfId="256" priority="6" stopIfTrue="1">
      <formula>$F6&lt;=5</formula>
    </cfRule>
  </conditionalFormatting>
  <conditionalFormatting sqref="G6:I27">
    <cfRule type="cellIs" dxfId="255" priority="7" stopIfTrue="1" operator="equal">
      <formula>0</formula>
    </cfRule>
    <cfRule type="expression" dxfId="254" priority="8" stopIfTrue="1">
      <formula>$I6&lt;=5</formula>
    </cfRule>
  </conditionalFormatting>
  <conditionalFormatting sqref="F6:F27">
    <cfRule type="cellIs" dxfId="253" priority="1" operator="equal">
      <formula>0</formula>
    </cfRule>
    <cfRule type="expression" dxfId="25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E4FE-AEA3-4201-B1F1-63A94113934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39754079</v>
      </c>
      <c r="E6" s="20">
        <f>IFERROR(S6/$S$28,"-")</f>
        <v>1.3363058982261715E-2</v>
      </c>
      <c r="F6" s="56">
        <f t="shared" ref="F6:F27" si="0">_xlfn.IFS(D6&gt;0,RANK(D6,$D$6:$D$27),D6=0,"-")</f>
        <v>14</v>
      </c>
      <c r="G6" s="19">
        <f>T6</f>
        <v>38695479</v>
      </c>
      <c r="H6" s="20">
        <f>IFERROR(T6/$T$28,"-")</f>
        <v>1.4473444449485184E-2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39754079</v>
      </c>
      <c r="T6" s="51">
        <v>38695479</v>
      </c>
    </row>
    <row r="7" spans="2:20" ht="18.75" customHeight="1">
      <c r="B7" s="21" t="s">
        <v>5</v>
      </c>
      <c r="C7" s="22"/>
      <c r="D7" s="23">
        <f>S7</f>
        <v>309400440</v>
      </c>
      <c r="E7" s="24">
        <f>IFERROR(S7/$S$28,"-")</f>
        <v>0.10400282015985647</v>
      </c>
      <c r="F7" s="56">
        <f t="shared" si="0"/>
        <v>4</v>
      </c>
      <c r="G7" s="23">
        <f>T7</f>
        <v>336815309</v>
      </c>
      <c r="H7" s="24">
        <f>IFERROR(T7/$T$28,"-")</f>
        <v>0.12598054838777642</v>
      </c>
      <c r="I7" s="56">
        <f t="shared" si="1"/>
        <v>4</v>
      </c>
      <c r="R7" s="50" t="str">
        <f t="shared" ref="R7:R27" si="2">B7</f>
        <v>Ⅱ．新生物＜腫瘍＞</v>
      </c>
      <c r="S7" s="51">
        <v>309400440</v>
      </c>
      <c r="T7" s="51">
        <v>336815309</v>
      </c>
    </row>
    <row r="8" spans="2:20" ht="18.75" customHeight="1">
      <c r="B8" s="21" t="s">
        <v>6</v>
      </c>
      <c r="C8" s="22"/>
      <c r="D8" s="23">
        <f t="shared" ref="D8:D27" si="3">S8</f>
        <v>69690902</v>
      </c>
      <c r="E8" s="24">
        <f t="shared" ref="E8:E27" si="4">IFERROR(S8/$S$28,"-")</f>
        <v>2.3426115190670647E-2</v>
      </c>
      <c r="F8" s="56">
        <f t="shared" si="0"/>
        <v>11</v>
      </c>
      <c r="G8" s="23">
        <f t="shared" ref="G8:G27" si="5">T8</f>
        <v>20337036</v>
      </c>
      <c r="H8" s="24">
        <f t="shared" ref="H8:H27" si="6">IFERROR(T8/$T$28,"-")</f>
        <v>7.6067532543835506E-3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69690902</v>
      </c>
      <c r="T8" s="51">
        <v>20337036</v>
      </c>
    </row>
    <row r="9" spans="2:20" ht="18.75" customHeight="1">
      <c r="B9" s="21" t="s">
        <v>1</v>
      </c>
      <c r="C9" s="22"/>
      <c r="D9" s="23">
        <f t="shared" si="3"/>
        <v>56890856</v>
      </c>
      <c r="E9" s="24">
        <f t="shared" si="4"/>
        <v>1.91234681673636E-2</v>
      </c>
      <c r="F9" s="56">
        <f t="shared" si="0"/>
        <v>13</v>
      </c>
      <c r="G9" s="23">
        <f t="shared" si="5"/>
        <v>324026775</v>
      </c>
      <c r="H9" s="24">
        <f t="shared" si="6"/>
        <v>0.12119719536507959</v>
      </c>
      <c r="I9" s="56">
        <f t="shared" si="1"/>
        <v>5</v>
      </c>
      <c r="R9" s="50" t="str">
        <f t="shared" si="2"/>
        <v>Ⅳ．内分泌，栄養及び代謝疾患</v>
      </c>
      <c r="S9" s="51">
        <v>56890856</v>
      </c>
      <c r="T9" s="51">
        <v>324026775</v>
      </c>
    </row>
    <row r="10" spans="2:20" ht="18.75" customHeight="1">
      <c r="B10" s="21" t="s">
        <v>8</v>
      </c>
      <c r="C10" s="22"/>
      <c r="D10" s="23">
        <f t="shared" si="3"/>
        <v>106248523</v>
      </c>
      <c r="E10" s="24">
        <f t="shared" si="4"/>
        <v>3.5714706901578339E-2</v>
      </c>
      <c r="F10" s="56">
        <f t="shared" si="0"/>
        <v>9</v>
      </c>
      <c r="G10" s="23">
        <f t="shared" si="5"/>
        <v>35385396</v>
      </c>
      <c r="H10" s="24">
        <f t="shared" si="6"/>
        <v>1.3235359183149928E-2</v>
      </c>
      <c r="I10" s="56">
        <f t="shared" si="1"/>
        <v>14</v>
      </c>
      <c r="R10" s="50" t="str">
        <f t="shared" si="2"/>
        <v>Ⅴ．精神及び行動の障害</v>
      </c>
      <c r="S10" s="51">
        <v>106248523</v>
      </c>
      <c r="T10" s="51">
        <v>35385396</v>
      </c>
    </row>
    <row r="11" spans="2:20" ht="18.75" customHeight="1">
      <c r="B11" s="21" t="s">
        <v>9</v>
      </c>
      <c r="C11" s="22"/>
      <c r="D11" s="23">
        <f t="shared" si="3"/>
        <v>183686674</v>
      </c>
      <c r="E11" s="24">
        <f t="shared" si="4"/>
        <v>6.1745006315389157E-2</v>
      </c>
      <c r="F11" s="56">
        <f t="shared" si="0"/>
        <v>7</v>
      </c>
      <c r="G11" s="23">
        <f t="shared" si="5"/>
        <v>149649251</v>
      </c>
      <c r="H11" s="24">
        <f t="shared" si="6"/>
        <v>5.5973983969950729E-2</v>
      </c>
      <c r="I11" s="56">
        <f t="shared" si="1"/>
        <v>7</v>
      </c>
      <c r="R11" s="50" t="str">
        <f t="shared" si="2"/>
        <v>Ⅵ．神経系の疾患</v>
      </c>
      <c r="S11" s="51">
        <v>183686674</v>
      </c>
      <c r="T11" s="51">
        <v>149649251</v>
      </c>
    </row>
    <row r="12" spans="2:20" ht="18.75" customHeight="1">
      <c r="B12" s="21" t="s">
        <v>10</v>
      </c>
      <c r="C12" s="22"/>
      <c r="D12" s="23">
        <f t="shared" si="3"/>
        <v>35601303</v>
      </c>
      <c r="E12" s="24">
        <f t="shared" si="4"/>
        <v>1.1967132022713215E-2</v>
      </c>
      <c r="F12" s="56">
        <f t="shared" si="0"/>
        <v>15</v>
      </c>
      <c r="G12" s="23">
        <f t="shared" si="5"/>
        <v>125250091</v>
      </c>
      <c r="H12" s="24">
        <f t="shared" si="6"/>
        <v>4.6847856163803117E-2</v>
      </c>
      <c r="I12" s="56">
        <f t="shared" si="1"/>
        <v>8</v>
      </c>
      <c r="R12" s="50" t="str">
        <f t="shared" si="2"/>
        <v>Ⅶ．眼及び付属器の疾患</v>
      </c>
      <c r="S12" s="51">
        <v>35601303</v>
      </c>
      <c r="T12" s="51">
        <v>125250091</v>
      </c>
    </row>
    <row r="13" spans="2:20" ht="18.75" customHeight="1">
      <c r="B13" s="21" t="s">
        <v>11</v>
      </c>
      <c r="C13" s="22"/>
      <c r="D13" s="23">
        <f t="shared" si="3"/>
        <v>6428106</v>
      </c>
      <c r="E13" s="24">
        <f t="shared" si="4"/>
        <v>2.1607634180691353E-3</v>
      </c>
      <c r="F13" s="56">
        <f t="shared" si="0"/>
        <v>18</v>
      </c>
      <c r="G13" s="23">
        <f t="shared" si="5"/>
        <v>8126611</v>
      </c>
      <c r="H13" s="24">
        <f t="shared" si="6"/>
        <v>3.0396329470705153E-3</v>
      </c>
      <c r="I13" s="56">
        <f t="shared" si="1"/>
        <v>17</v>
      </c>
      <c r="R13" s="50" t="str">
        <f t="shared" si="2"/>
        <v>Ⅷ．耳及び乳様突起の疾患</v>
      </c>
      <c r="S13" s="51">
        <v>6428106</v>
      </c>
      <c r="T13" s="51">
        <v>8126611</v>
      </c>
    </row>
    <row r="14" spans="2:20" ht="18.75" customHeight="1">
      <c r="B14" s="21" t="s">
        <v>12</v>
      </c>
      <c r="C14" s="22"/>
      <c r="D14" s="23">
        <f t="shared" si="3"/>
        <v>649151605</v>
      </c>
      <c r="E14" s="24">
        <f t="shared" si="4"/>
        <v>0.21820782682564119</v>
      </c>
      <c r="F14" s="56">
        <f t="shared" si="0"/>
        <v>1</v>
      </c>
      <c r="G14" s="23">
        <f t="shared" si="5"/>
        <v>412520327</v>
      </c>
      <c r="H14" s="24">
        <f t="shared" si="6"/>
        <v>0.15429683754833382</v>
      </c>
      <c r="I14" s="56">
        <f t="shared" si="1"/>
        <v>1</v>
      </c>
      <c r="R14" s="50" t="str">
        <f t="shared" si="2"/>
        <v>Ⅸ．循環器系の疾患</v>
      </c>
      <c r="S14" s="51">
        <v>649151605</v>
      </c>
      <c r="T14" s="51">
        <v>412520327</v>
      </c>
    </row>
    <row r="15" spans="2:20" ht="18.75" customHeight="1">
      <c r="B15" s="21" t="s">
        <v>2</v>
      </c>
      <c r="C15" s="22"/>
      <c r="D15" s="23">
        <f t="shared" si="3"/>
        <v>268748772</v>
      </c>
      <c r="E15" s="24">
        <f t="shared" si="4"/>
        <v>9.0338042836972929E-2</v>
      </c>
      <c r="F15" s="56">
        <f t="shared" si="0"/>
        <v>5</v>
      </c>
      <c r="G15" s="23">
        <f t="shared" si="5"/>
        <v>125173859</v>
      </c>
      <c r="H15" s="24">
        <f t="shared" si="6"/>
        <v>4.6819342765189467E-2</v>
      </c>
      <c r="I15" s="56">
        <f t="shared" si="1"/>
        <v>9</v>
      </c>
      <c r="R15" s="50" t="str">
        <f t="shared" si="2"/>
        <v>Ⅹ．呼吸器系の疾患</v>
      </c>
      <c r="S15" s="51">
        <v>268748772</v>
      </c>
      <c r="T15" s="51">
        <v>125173859</v>
      </c>
    </row>
    <row r="16" spans="2:20" ht="18.75" customHeight="1">
      <c r="B16" s="21" t="s">
        <v>129</v>
      </c>
      <c r="C16" s="22"/>
      <c r="D16" s="23">
        <f t="shared" si="3"/>
        <v>221133434</v>
      </c>
      <c r="E16" s="24">
        <f t="shared" si="4"/>
        <v>7.433247595780243E-2</v>
      </c>
      <c r="F16" s="56">
        <f t="shared" si="0"/>
        <v>6</v>
      </c>
      <c r="G16" s="23">
        <f t="shared" si="5"/>
        <v>230214002</v>
      </c>
      <c r="H16" s="24">
        <f t="shared" si="6"/>
        <v>8.6107980972161394E-2</v>
      </c>
      <c r="I16" s="56">
        <f t="shared" si="1"/>
        <v>6</v>
      </c>
      <c r="R16" s="50" t="str">
        <f t="shared" si="2"/>
        <v>ⅩⅠ．消化器系の疾患※</v>
      </c>
      <c r="S16" s="51">
        <v>221133434</v>
      </c>
      <c r="T16" s="51">
        <v>230214002</v>
      </c>
    </row>
    <row r="17" spans="2:20" ht="18.75" customHeight="1">
      <c r="B17" s="21" t="s">
        <v>14</v>
      </c>
      <c r="C17" s="22"/>
      <c r="D17" s="23">
        <f t="shared" si="3"/>
        <v>29620378</v>
      </c>
      <c r="E17" s="24">
        <f t="shared" si="4"/>
        <v>9.9566854080781822E-3</v>
      </c>
      <c r="F17" s="56">
        <f t="shared" si="0"/>
        <v>16</v>
      </c>
      <c r="G17" s="23">
        <f t="shared" si="5"/>
        <v>62477339</v>
      </c>
      <c r="H17" s="24">
        <f t="shared" si="6"/>
        <v>2.3368680753846054E-2</v>
      </c>
      <c r="I17" s="56">
        <f t="shared" si="1"/>
        <v>10</v>
      </c>
      <c r="R17" s="50" t="str">
        <f t="shared" si="2"/>
        <v>ⅩⅡ．皮膚及び皮下組織の疾患</v>
      </c>
      <c r="S17" s="51">
        <v>29620378</v>
      </c>
      <c r="T17" s="51">
        <v>62477339</v>
      </c>
    </row>
    <row r="18" spans="2:20" ht="18.75" customHeight="1">
      <c r="B18" s="21" t="s">
        <v>15</v>
      </c>
      <c r="C18" s="22"/>
      <c r="D18" s="23">
        <f t="shared" si="3"/>
        <v>373782049</v>
      </c>
      <c r="E18" s="24">
        <f t="shared" si="4"/>
        <v>0.12564425319217279</v>
      </c>
      <c r="F18" s="56">
        <f t="shared" si="0"/>
        <v>2</v>
      </c>
      <c r="G18" s="23">
        <f t="shared" si="5"/>
        <v>337818850</v>
      </c>
      <c r="H18" s="24">
        <f t="shared" si="6"/>
        <v>0.12635590735196656</v>
      </c>
      <c r="I18" s="56">
        <f t="shared" si="1"/>
        <v>3</v>
      </c>
      <c r="R18" s="50" t="str">
        <f t="shared" si="2"/>
        <v>ⅩⅢ．筋骨格系及び結合組織の疾患</v>
      </c>
      <c r="S18" s="51">
        <v>373782049</v>
      </c>
      <c r="T18" s="51">
        <v>337818850</v>
      </c>
    </row>
    <row r="19" spans="2:20" ht="18.75" customHeight="1">
      <c r="B19" s="21" t="s">
        <v>16</v>
      </c>
      <c r="C19" s="22"/>
      <c r="D19" s="23">
        <f t="shared" si="3"/>
        <v>126171436</v>
      </c>
      <c r="E19" s="24">
        <f t="shared" si="4"/>
        <v>4.2411656452779577E-2</v>
      </c>
      <c r="F19" s="56">
        <f t="shared" si="0"/>
        <v>8</v>
      </c>
      <c r="G19" s="23">
        <f t="shared" si="5"/>
        <v>340823436</v>
      </c>
      <c r="H19" s="24">
        <f t="shared" si="6"/>
        <v>0.12747972619821216</v>
      </c>
      <c r="I19" s="56">
        <f t="shared" si="1"/>
        <v>2</v>
      </c>
      <c r="R19" s="50" t="str">
        <f t="shared" si="2"/>
        <v>ⅩⅣ．腎尿路生殖器系の疾患</v>
      </c>
      <c r="S19" s="51">
        <v>126171436</v>
      </c>
      <c r="T19" s="51">
        <v>340823436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968</v>
      </c>
      <c r="H21" s="24">
        <f t="shared" si="6"/>
        <v>3.6206540374139461E-7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968</v>
      </c>
    </row>
    <row r="22" spans="2:20" ht="18.75" customHeight="1">
      <c r="B22" s="21" t="s">
        <v>17</v>
      </c>
      <c r="C22" s="22"/>
      <c r="D22" s="23">
        <f t="shared" si="3"/>
        <v>801426</v>
      </c>
      <c r="E22" s="24">
        <f t="shared" si="4"/>
        <v>2.6939381259261666E-4</v>
      </c>
      <c r="F22" s="56">
        <f t="shared" si="0"/>
        <v>19</v>
      </c>
      <c r="G22" s="23">
        <f t="shared" si="5"/>
        <v>619273</v>
      </c>
      <c r="H22" s="24">
        <f t="shared" si="6"/>
        <v>2.3162947187101721E-4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801426</v>
      </c>
      <c r="T22" s="51">
        <v>619273</v>
      </c>
    </row>
    <row r="23" spans="2:20" ht="18.75" customHeight="1">
      <c r="B23" s="21" t="s">
        <v>18</v>
      </c>
      <c r="C23" s="22"/>
      <c r="D23" s="23">
        <f t="shared" si="3"/>
        <v>58084428</v>
      </c>
      <c r="E23" s="24">
        <f t="shared" si="4"/>
        <v>1.9524679148394657E-2</v>
      </c>
      <c r="F23" s="56">
        <f t="shared" si="0"/>
        <v>12</v>
      </c>
      <c r="G23" s="23">
        <f t="shared" si="5"/>
        <v>50643918</v>
      </c>
      <c r="H23" s="24">
        <f t="shared" si="6"/>
        <v>1.8942572952186036E-2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58084428</v>
      </c>
      <c r="T23" s="51">
        <v>50643918</v>
      </c>
    </row>
    <row r="24" spans="2:20" ht="18.75" customHeight="1">
      <c r="B24" s="21" t="s">
        <v>19</v>
      </c>
      <c r="C24" s="22"/>
      <c r="D24" s="23">
        <f t="shared" si="3"/>
        <v>349240038</v>
      </c>
      <c r="E24" s="24">
        <f t="shared" si="4"/>
        <v>0.11739462576309019</v>
      </c>
      <c r="F24" s="56">
        <f t="shared" si="0"/>
        <v>3</v>
      </c>
      <c r="G24" s="23">
        <f t="shared" si="5"/>
        <v>48560526</v>
      </c>
      <c r="H24" s="24">
        <f t="shared" si="6"/>
        <v>1.8163312450500506E-2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349240038</v>
      </c>
      <c r="T24" s="51">
        <v>48560526</v>
      </c>
    </row>
    <row r="25" spans="2:20" ht="18.75" customHeight="1">
      <c r="B25" s="21" t="s">
        <v>20</v>
      </c>
      <c r="C25" s="22"/>
      <c r="D25" s="23">
        <f t="shared" si="3"/>
        <v>18403810</v>
      </c>
      <c r="E25" s="24">
        <f t="shared" si="4"/>
        <v>6.1863135737175038E-3</v>
      </c>
      <c r="F25" s="56">
        <f t="shared" si="0"/>
        <v>17</v>
      </c>
      <c r="G25" s="23">
        <f t="shared" si="5"/>
        <v>7348582</v>
      </c>
      <c r="H25" s="24">
        <f t="shared" si="6"/>
        <v>2.7486232528478771E-3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18403810</v>
      </c>
      <c r="T25" s="51">
        <v>7348582</v>
      </c>
    </row>
    <row r="26" spans="2:20" ht="18.75" customHeight="1">
      <c r="B26" s="21" t="s">
        <v>21</v>
      </c>
      <c r="C26" s="22"/>
      <c r="D26" s="23">
        <f t="shared" si="3"/>
        <v>72079445</v>
      </c>
      <c r="E26" s="24">
        <f t="shared" si="4"/>
        <v>2.4229007416916623E-2</v>
      </c>
      <c r="F26" s="56">
        <f t="shared" si="0"/>
        <v>10</v>
      </c>
      <c r="G26" s="23">
        <f t="shared" si="5"/>
        <v>18996155</v>
      </c>
      <c r="H26" s="24">
        <f t="shared" si="6"/>
        <v>7.105217489265612E-3</v>
      </c>
      <c r="I26" s="59">
        <f t="shared" si="1"/>
        <v>16</v>
      </c>
      <c r="R26" s="50" t="str">
        <f t="shared" si="2"/>
        <v>ⅩⅩⅡ．特殊目的用コード</v>
      </c>
      <c r="S26" s="51">
        <v>72079445</v>
      </c>
      <c r="T26" s="51">
        <v>18996155</v>
      </c>
    </row>
    <row r="27" spans="2:20" ht="18.75" customHeight="1" thickBot="1">
      <c r="B27" s="25" t="s">
        <v>22</v>
      </c>
      <c r="C27" s="26"/>
      <c r="D27" s="23">
        <f t="shared" si="3"/>
        <v>5856</v>
      </c>
      <c r="E27" s="24">
        <f t="shared" si="4"/>
        <v>1.9684539390316301E-6</v>
      </c>
      <c r="F27" s="56">
        <f t="shared" si="0"/>
        <v>20</v>
      </c>
      <c r="G27" s="23">
        <f t="shared" si="5"/>
        <v>66927</v>
      </c>
      <c r="H27" s="24">
        <f t="shared" si="6"/>
        <v>2.5033007516735866E-5</v>
      </c>
      <c r="I27" s="59">
        <f t="shared" si="1"/>
        <v>20</v>
      </c>
      <c r="R27" s="50" t="str">
        <f t="shared" si="2"/>
        <v>分類外</v>
      </c>
      <c r="S27" s="51">
        <v>5856</v>
      </c>
      <c r="T27" s="51">
        <v>66927</v>
      </c>
    </row>
    <row r="28" spans="2:20" ht="18.75" customHeight="1" thickTop="1">
      <c r="B28" s="27" t="s">
        <v>23</v>
      </c>
      <c r="C28" s="28"/>
      <c r="D28" s="29">
        <f>S28</f>
        <v>2974923560</v>
      </c>
      <c r="E28" s="30"/>
      <c r="F28" s="31"/>
      <c r="G28" s="29">
        <f>T28</f>
        <v>2673550110</v>
      </c>
      <c r="H28" s="30"/>
      <c r="I28" s="32"/>
      <c r="R28" s="52" t="s">
        <v>122</v>
      </c>
      <c r="S28" s="53">
        <f>SUM(S6:S27)</f>
        <v>2974923560</v>
      </c>
      <c r="T28" s="53">
        <f>SUM(T6:T27)</f>
        <v>2673550110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1" priority="5" stopIfTrue="1" operator="equal">
      <formula>0</formula>
    </cfRule>
    <cfRule type="expression" dxfId="250" priority="6" stopIfTrue="1">
      <formula>$F6&lt;=5</formula>
    </cfRule>
  </conditionalFormatting>
  <conditionalFormatting sqref="G6:I27">
    <cfRule type="cellIs" dxfId="249" priority="7" stopIfTrue="1" operator="equal">
      <formula>0</formula>
    </cfRule>
    <cfRule type="expression" dxfId="248" priority="8" stopIfTrue="1">
      <formula>$I6&lt;=5</formula>
    </cfRule>
  </conditionalFormatting>
  <conditionalFormatting sqref="F6:F27">
    <cfRule type="cellIs" dxfId="247" priority="1" operator="equal">
      <formula>0</formula>
    </cfRule>
    <cfRule type="expression" dxfId="24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4025-D2AA-47C8-B86A-1691A58B80A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248079974</v>
      </c>
      <c r="E6" s="20">
        <f>IFERROR(S6/$S$28,"-")</f>
        <v>1.5895523398853958E-2</v>
      </c>
      <c r="F6" s="56">
        <f t="shared" ref="F6:F27" si="0">_xlfn.IFS(D6&gt;0,RANK(D6,$D$6:$D$27),D6=0,"-")</f>
        <v>12</v>
      </c>
      <c r="G6" s="19">
        <f>T6</f>
        <v>183626861</v>
      </c>
      <c r="H6" s="20">
        <f>IFERROR(T6/$T$28,"-")</f>
        <v>1.6218381055277321E-2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248079974</v>
      </c>
      <c r="T6" s="51">
        <v>183626861</v>
      </c>
    </row>
    <row r="7" spans="2:20" ht="18.75" customHeight="1">
      <c r="B7" s="21" t="s">
        <v>5</v>
      </c>
      <c r="C7" s="22"/>
      <c r="D7" s="23">
        <f>S7</f>
        <v>1205874657</v>
      </c>
      <c r="E7" s="24">
        <f>IFERROR(S7/$S$28,"-")</f>
        <v>7.7265441935383664E-2</v>
      </c>
      <c r="F7" s="56">
        <f t="shared" si="0"/>
        <v>5</v>
      </c>
      <c r="G7" s="23">
        <f>T7</f>
        <v>1292106299</v>
      </c>
      <c r="H7" s="24">
        <f>IFERROR(T7/$T$28,"-")</f>
        <v>0.11412204187875376</v>
      </c>
      <c r="I7" s="56">
        <f t="shared" si="1"/>
        <v>3</v>
      </c>
      <c r="R7" s="50" t="str">
        <f t="shared" ref="R7:R27" si="2">B7</f>
        <v>Ⅱ．新生物＜腫瘍＞</v>
      </c>
      <c r="S7" s="51">
        <v>1205874657</v>
      </c>
      <c r="T7" s="51">
        <v>1292106299</v>
      </c>
    </row>
    <row r="8" spans="2:20" ht="18.75" customHeight="1">
      <c r="B8" s="21" t="s">
        <v>6</v>
      </c>
      <c r="C8" s="22"/>
      <c r="D8" s="23">
        <f t="shared" ref="D8:D27" si="3">S8</f>
        <v>263228526</v>
      </c>
      <c r="E8" s="24">
        <f t="shared" ref="E8:E27" si="4">IFERROR(S8/$S$28,"-")</f>
        <v>1.6866154598511998E-2</v>
      </c>
      <c r="F8" s="56">
        <f t="shared" si="0"/>
        <v>11</v>
      </c>
      <c r="G8" s="23">
        <f t="shared" ref="G8:G27" si="5">T8</f>
        <v>109616785</v>
      </c>
      <c r="H8" s="24">
        <f t="shared" ref="H8:H27" si="6">IFERROR(T8/$T$28,"-")</f>
        <v>9.6816270751609017E-3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263228526</v>
      </c>
      <c r="T8" s="51">
        <v>109616785</v>
      </c>
    </row>
    <row r="9" spans="2:20" ht="18.75" customHeight="1">
      <c r="B9" s="21" t="s">
        <v>1</v>
      </c>
      <c r="C9" s="22"/>
      <c r="D9" s="23">
        <f t="shared" si="3"/>
        <v>182844419</v>
      </c>
      <c r="E9" s="24">
        <f t="shared" si="4"/>
        <v>1.1715608050508572E-2</v>
      </c>
      <c r="F9" s="56">
        <f t="shared" si="0"/>
        <v>14</v>
      </c>
      <c r="G9" s="23">
        <f t="shared" si="5"/>
        <v>1259406952</v>
      </c>
      <c r="H9" s="24">
        <f t="shared" si="6"/>
        <v>0.11123395422634468</v>
      </c>
      <c r="I9" s="56">
        <f t="shared" si="1"/>
        <v>4</v>
      </c>
      <c r="R9" s="50" t="str">
        <f t="shared" si="2"/>
        <v>Ⅳ．内分泌，栄養及び代謝疾患</v>
      </c>
      <c r="S9" s="51">
        <v>182844419</v>
      </c>
      <c r="T9" s="51">
        <v>1259406952</v>
      </c>
    </row>
    <row r="10" spans="2:20" ht="18.75" customHeight="1">
      <c r="B10" s="21" t="s">
        <v>8</v>
      </c>
      <c r="C10" s="22"/>
      <c r="D10" s="23">
        <f t="shared" si="3"/>
        <v>1144245412</v>
      </c>
      <c r="E10" s="24">
        <f t="shared" si="4"/>
        <v>7.3316597979316486E-2</v>
      </c>
      <c r="F10" s="56">
        <f t="shared" si="0"/>
        <v>6</v>
      </c>
      <c r="G10" s="23">
        <f t="shared" si="5"/>
        <v>213544548</v>
      </c>
      <c r="H10" s="24">
        <f t="shared" si="6"/>
        <v>1.8860785578319932E-2</v>
      </c>
      <c r="I10" s="56">
        <f t="shared" si="1"/>
        <v>12</v>
      </c>
      <c r="R10" s="50" t="str">
        <f t="shared" si="2"/>
        <v>Ⅴ．精神及び行動の障害</v>
      </c>
      <c r="S10" s="51">
        <v>1144245412</v>
      </c>
      <c r="T10" s="51">
        <v>213544548</v>
      </c>
    </row>
    <row r="11" spans="2:20" ht="18.75" customHeight="1">
      <c r="B11" s="21" t="s">
        <v>9</v>
      </c>
      <c r="C11" s="22"/>
      <c r="D11" s="23">
        <f t="shared" si="3"/>
        <v>1406529651</v>
      </c>
      <c r="E11" s="24">
        <f t="shared" si="4"/>
        <v>9.0122248153139489E-2</v>
      </c>
      <c r="F11" s="56">
        <f t="shared" si="0"/>
        <v>4</v>
      </c>
      <c r="G11" s="23">
        <f t="shared" si="5"/>
        <v>730063272</v>
      </c>
      <c r="H11" s="24">
        <f t="shared" si="6"/>
        <v>6.4481003897129061E-2</v>
      </c>
      <c r="I11" s="56">
        <f t="shared" si="1"/>
        <v>8</v>
      </c>
      <c r="R11" s="50" t="str">
        <f t="shared" si="2"/>
        <v>Ⅵ．神経系の疾患</v>
      </c>
      <c r="S11" s="51">
        <v>1406529651</v>
      </c>
      <c r="T11" s="51">
        <v>730063272</v>
      </c>
    </row>
    <row r="12" spans="2:20" ht="18.75" customHeight="1">
      <c r="B12" s="21" t="s">
        <v>10</v>
      </c>
      <c r="C12" s="22"/>
      <c r="D12" s="23">
        <f t="shared" si="3"/>
        <v>51338923</v>
      </c>
      <c r="E12" s="24">
        <f t="shared" si="4"/>
        <v>3.2894999086805032E-3</v>
      </c>
      <c r="F12" s="56">
        <f t="shared" si="0"/>
        <v>17</v>
      </c>
      <c r="G12" s="23">
        <f t="shared" si="5"/>
        <v>769237537</v>
      </c>
      <c r="H12" s="24">
        <f t="shared" si="6"/>
        <v>6.7940972410833661E-2</v>
      </c>
      <c r="I12" s="56">
        <f t="shared" si="1"/>
        <v>7</v>
      </c>
      <c r="R12" s="50" t="str">
        <f t="shared" si="2"/>
        <v>Ⅶ．眼及び付属器の疾患</v>
      </c>
      <c r="S12" s="51">
        <v>51338923</v>
      </c>
      <c r="T12" s="51">
        <v>769237537</v>
      </c>
    </row>
    <row r="13" spans="2:20" ht="18.75" customHeight="1">
      <c r="B13" s="21" t="s">
        <v>11</v>
      </c>
      <c r="C13" s="22"/>
      <c r="D13" s="23">
        <f t="shared" si="3"/>
        <v>9155767</v>
      </c>
      <c r="E13" s="24">
        <f t="shared" si="4"/>
        <v>5.8664835470740131E-4</v>
      </c>
      <c r="F13" s="56">
        <f t="shared" si="0"/>
        <v>18</v>
      </c>
      <c r="G13" s="23">
        <f t="shared" si="5"/>
        <v>44054663</v>
      </c>
      <c r="H13" s="24">
        <f t="shared" si="6"/>
        <v>3.8910174029268343E-3</v>
      </c>
      <c r="I13" s="56">
        <f t="shared" si="1"/>
        <v>17</v>
      </c>
      <c r="R13" s="50" t="str">
        <f t="shared" si="2"/>
        <v>Ⅷ．耳及び乳様突起の疾患</v>
      </c>
      <c r="S13" s="51">
        <v>9155767</v>
      </c>
      <c r="T13" s="51">
        <v>44054663</v>
      </c>
    </row>
    <row r="14" spans="2:20" ht="18.75" customHeight="1">
      <c r="B14" s="21" t="s">
        <v>12</v>
      </c>
      <c r="C14" s="22"/>
      <c r="D14" s="23">
        <f t="shared" si="3"/>
        <v>3632697986</v>
      </c>
      <c r="E14" s="24">
        <f t="shared" si="4"/>
        <v>0.23276218110790614</v>
      </c>
      <c r="F14" s="56">
        <f t="shared" si="0"/>
        <v>1</v>
      </c>
      <c r="G14" s="23">
        <f t="shared" si="5"/>
        <v>1971391374</v>
      </c>
      <c r="H14" s="24">
        <f t="shared" si="6"/>
        <v>0.17411818912821656</v>
      </c>
      <c r="I14" s="56">
        <f t="shared" si="1"/>
        <v>1</v>
      </c>
      <c r="R14" s="50" t="str">
        <f t="shared" si="2"/>
        <v>Ⅸ．循環器系の疾患</v>
      </c>
      <c r="S14" s="51">
        <v>3632697986</v>
      </c>
      <c r="T14" s="51">
        <v>1971391374</v>
      </c>
    </row>
    <row r="15" spans="2:20" ht="18.75" customHeight="1">
      <c r="B15" s="21" t="s">
        <v>2</v>
      </c>
      <c r="C15" s="22"/>
      <c r="D15" s="23">
        <f t="shared" si="3"/>
        <v>968785718</v>
      </c>
      <c r="E15" s="24">
        <f t="shared" si="4"/>
        <v>6.2074160201840929E-2</v>
      </c>
      <c r="F15" s="56">
        <f t="shared" si="0"/>
        <v>7</v>
      </c>
      <c r="G15" s="23">
        <f t="shared" si="5"/>
        <v>586039167</v>
      </c>
      <c r="H15" s="24">
        <f t="shared" si="6"/>
        <v>5.176043674636089E-2</v>
      </c>
      <c r="I15" s="56">
        <f t="shared" si="1"/>
        <v>9</v>
      </c>
      <c r="R15" s="50" t="str">
        <f t="shared" si="2"/>
        <v>Ⅹ．呼吸器系の疾患</v>
      </c>
      <c r="S15" s="51">
        <v>968785718</v>
      </c>
      <c r="T15" s="51">
        <v>586039167</v>
      </c>
    </row>
    <row r="16" spans="2:20" ht="18.75" customHeight="1">
      <c r="B16" s="21" t="s">
        <v>129</v>
      </c>
      <c r="C16" s="22"/>
      <c r="D16" s="23">
        <f t="shared" si="3"/>
        <v>696267428</v>
      </c>
      <c r="E16" s="24">
        <f t="shared" si="4"/>
        <v>4.4612771499378916E-2</v>
      </c>
      <c r="F16" s="56">
        <f t="shared" si="0"/>
        <v>8</v>
      </c>
      <c r="G16" s="23">
        <f t="shared" si="5"/>
        <v>984010458</v>
      </c>
      <c r="H16" s="24">
        <f t="shared" si="6"/>
        <v>8.6910250947555875E-2</v>
      </c>
      <c r="I16" s="56">
        <f t="shared" si="1"/>
        <v>6</v>
      </c>
      <c r="R16" s="50" t="str">
        <f t="shared" si="2"/>
        <v>ⅩⅠ．消化器系の疾患※</v>
      </c>
      <c r="S16" s="51">
        <v>696267428</v>
      </c>
      <c r="T16" s="51">
        <v>984010458</v>
      </c>
    </row>
    <row r="17" spans="2:20" ht="18.75" customHeight="1">
      <c r="B17" s="21" t="s">
        <v>14</v>
      </c>
      <c r="C17" s="22"/>
      <c r="D17" s="23">
        <f t="shared" si="3"/>
        <v>102449329</v>
      </c>
      <c r="E17" s="24">
        <f t="shared" si="4"/>
        <v>6.5643577756759495E-3</v>
      </c>
      <c r="F17" s="56">
        <f t="shared" si="0"/>
        <v>16</v>
      </c>
      <c r="G17" s="23">
        <f t="shared" si="5"/>
        <v>245622558</v>
      </c>
      <c r="H17" s="24">
        <f t="shared" si="6"/>
        <v>2.1693995201584125E-2</v>
      </c>
      <c r="I17" s="56">
        <f t="shared" si="1"/>
        <v>10</v>
      </c>
      <c r="R17" s="50" t="str">
        <f t="shared" si="2"/>
        <v>ⅩⅡ．皮膚及び皮下組織の疾患</v>
      </c>
      <c r="S17" s="51">
        <v>102449329</v>
      </c>
      <c r="T17" s="51">
        <v>245622558</v>
      </c>
    </row>
    <row r="18" spans="2:20" ht="18.75" customHeight="1">
      <c r="B18" s="21" t="s">
        <v>15</v>
      </c>
      <c r="C18" s="22"/>
      <c r="D18" s="23">
        <f t="shared" si="3"/>
        <v>2373136340</v>
      </c>
      <c r="E18" s="24">
        <f t="shared" si="4"/>
        <v>0.15205678883673474</v>
      </c>
      <c r="F18" s="56">
        <f t="shared" si="0"/>
        <v>2</v>
      </c>
      <c r="G18" s="23">
        <f t="shared" si="5"/>
        <v>1326342298</v>
      </c>
      <c r="H18" s="24">
        <f t="shared" si="6"/>
        <v>0.11714585045755473</v>
      </c>
      <c r="I18" s="56">
        <f t="shared" si="1"/>
        <v>2</v>
      </c>
      <c r="R18" s="50" t="str">
        <f t="shared" si="2"/>
        <v>ⅩⅢ．筋骨格系及び結合組織の疾患</v>
      </c>
      <c r="S18" s="51">
        <v>2373136340</v>
      </c>
      <c r="T18" s="51">
        <v>1326342298</v>
      </c>
    </row>
    <row r="19" spans="2:20" ht="18.75" customHeight="1">
      <c r="B19" s="21" t="s">
        <v>16</v>
      </c>
      <c r="C19" s="22"/>
      <c r="D19" s="23">
        <f t="shared" si="3"/>
        <v>695578223</v>
      </c>
      <c r="E19" s="24">
        <f t="shared" si="4"/>
        <v>4.4568611247233346E-2</v>
      </c>
      <c r="F19" s="56">
        <f t="shared" si="0"/>
        <v>9</v>
      </c>
      <c r="G19" s="23">
        <f t="shared" si="5"/>
        <v>1073698398</v>
      </c>
      <c r="H19" s="24">
        <f t="shared" si="6"/>
        <v>9.4831712868003612E-2</v>
      </c>
      <c r="I19" s="56">
        <f t="shared" si="1"/>
        <v>5</v>
      </c>
      <c r="R19" s="50" t="str">
        <f t="shared" si="2"/>
        <v>ⅩⅣ．腎尿路生殖器系の疾患</v>
      </c>
      <c r="S19" s="51">
        <v>695578223</v>
      </c>
      <c r="T19" s="51">
        <v>1073698398</v>
      </c>
    </row>
    <row r="20" spans="2:20" ht="18.75" customHeight="1">
      <c r="B20" s="21" t="s">
        <v>130</v>
      </c>
      <c r="C20" s="22"/>
      <c r="D20" s="23">
        <f t="shared" si="3"/>
        <v>689</v>
      </c>
      <c r="E20" s="24">
        <f t="shared" si="4"/>
        <v>4.4147116936614869E-8</v>
      </c>
      <c r="F20" s="56">
        <f t="shared" si="0"/>
        <v>21</v>
      </c>
      <c r="G20" s="23">
        <f t="shared" si="5"/>
        <v>14922</v>
      </c>
      <c r="H20" s="24">
        <f t="shared" si="6"/>
        <v>1.3179481519691622E-6</v>
      </c>
      <c r="I20" s="56">
        <f t="shared" si="1"/>
        <v>21</v>
      </c>
      <c r="R20" s="50" t="str">
        <f t="shared" si="2"/>
        <v>ⅩⅤ．妊娠，分娩及び産じょく※</v>
      </c>
      <c r="S20" s="51">
        <v>689</v>
      </c>
      <c r="T20" s="51">
        <v>14922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1864</v>
      </c>
      <c r="H21" s="24">
        <f t="shared" si="6"/>
        <v>1.6463311588731525E-7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1864</v>
      </c>
    </row>
    <row r="22" spans="2:20" ht="18.75" customHeight="1">
      <c r="B22" s="21" t="s">
        <v>17</v>
      </c>
      <c r="C22" s="22"/>
      <c r="D22" s="23">
        <f t="shared" si="3"/>
        <v>1888081</v>
      </c>
      <c r="E22" s="24">
        <f t="shared" si="4"/>
        <v>1.2097726080232328E-4</v>
      </c>
      <c r="F22" s="56">
        <f t="shared" si="0"/>
        <v>19</v>
      </c>
      <c r="G22" s="23">
        <f t="shared" si="5"/>
        <v>2863727</v>
      </c>
      <c r="H22" s="24">
        <f t="shared" si="6"/>
        <v>2.5293149091235712E-4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1888081</v>
      </c>
      <c r="T22" s="51">
        <v>2863727</v>
      </c>
    </row>
    <row r="23" spans="2:20" ht="18.75" customHeight="1">
      <c r="B23" s="21" t="s">
        <v>18</v>
      </c>
      <c r="C23" s="22"/>
      <c r="D23" s="23">
        <f t="shared" si="3"/>
        <v>347345460</v>
      </c>
      <c r="E23" s="24">
        <f t="shared" si="4"/>
        <v>2.225587901309475E-2</v>
      </c>
      <c r="F23" s="56">
        <f t="shared" si="0"/>
        <v>10</v>
      </c>
      <c r="G23" s="23">
        <f t="shared" si="5"/>
        <v>238118943</v>
      </c>
      <c r="H23" s="24">
        <f t="shared" si="6"/>
        <v>2.1031257262813314E-2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347345460</v>
      </c>
      <c r="T23" s="51">
        <v>238118943</v>
      </c>
    </row>
    <row r="24" spans="2:20" ht="18.75" customHeight="1">
      <c r="B24" s="21" t="s">
        <v>19</v>
      </c>
      <c r="C24" s="22"/>
      <c r="D24" s="23">
        <f t="shared" si="3"/>
        <v>1876100966</v>
      </c>
      <c r="E24" s="24">
        <f t="shared" si="4"/>
        <v>0.12020964982713805</v>
      </c>
      <c r="F24" s="56">
        <f t="shared" si="0"/>
        <v>3</v>
      </c>
      <c r="G24" s="23">
        <f t="shared" si="5"/>
        <v>170590397</v>
      </c>
      <c r="H24" s="24">
        <f t="shared" si="6"/>
        <v>1.5066968132276886E-2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1876100966</v>
      </c>
      <c r="T24" s="51">
        <v>170590397</v>
      </c>
    </row>
    <row r="25" spans="2:20" ht="18.75" customHeight="1">
      <c r="B25" s="21" t="s">
        <v>20</v>
      </c>
      <c r="C25" s="22"/>
      <c r="D25" s="23">
        <f t="shared" si="3"/>
        <v>178280659</v>
      </c>
      <c r="E25" s="24">
        <f t="shared" si="4"/>
        <v>1.1423188824977882E-2</v>
      </c>
      <c r="F25" s="56">
        <f t="shared" si="0"/>
        <v>15</v>
      </c>
      <c r="G25" s="23">
        <f t="shared" si="5"/>
        <v>32834836</v>
      </c>
      <c r="H25" s="24">
        <f t="shared" si="6"/>
        <v>2.9000543778589009E-3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178280659</v>
      </c>
      <c r="T25" s="51">
        <v>32834836</v>
      </c>
    </row>
    <row r="26" spans="2:20" ht="18.75" customHeight="1">
      <c r="B26" s="21" t="s">
        <v>21</v>
      </c>
      <c r="C26" s="22"/>
      <c r="D26" s="23">
        <f t="shared" si="3"/>
        <v>222611598</v>
      </c>
      <c r="E26" s="24">
        <f t="shared" si="4"/>
        <v>1.4263657835054719E-2</v>
      </c>
      <c r="F26" s="56">
        <f t="shared" si="0"/>
        <v>13</v>
      </c>
      <c r="G26" s="23">
        <f t="shared" si="5"/>
        <v>88300093</v>
      </c>
      <c r="H26" s="24">
        <f t="shared" si="6"/>
        <v>7.7988838217434089E-3</v>
      </c>
      <c r="I26" s="59">
        <f t="shared" si="1"/>
        <v>16</v>
      </c>
      <c r="R26" s="50" t="str">
        <f t="shared" si="2"/>
        <v>ⅩⅩⅡ．特殊目的用コード</v>
      </c>
      <c r="S26" s="51">
        <v>222611598</v>
      </c>
      <c r="T26" s="51">
        <v>88300093</v>
      </c>
    </row>
    <row r="27" spans="2:20" ht="18.75" customHeight="1" thickBot="1">
      <c r="B27" s="25" t="s">
        <v>22</v>
      </c>
      <c r="C27" s="26"/>
      <c r="D27" s="23">
        <f t="shared" si="3"/>
        <v>468364</v>
      </c>
      <c r="E27" s="24">
        <f t="shared" si="4"/>
        <v>3.0010043943252085E-5</v>
      </c>
      <c r="F27" s="56">
        <f t="shared" si="0"/>
        <v>20</v>
      </c>
      <c r="G27" s="23">
        <f t="shared" si="5"/>
        <v>658988</v>
      </c>
      <c r="H27" s="24">
        <f t="shared" si="6"/>
        <v>5.8203459105338041E-5</v>
      </c>
      <c r="I27" s="59">
        <f t="shared" si="1"/>
        <v>20</v>
      </c>
      <c r="R27" s="50" t="str">
        <f t="shared" si="2"/>
        <v>分類外</v>
      </c>
      <c r="S27" s="51">
        <v>468364</v>
      </c>
      <c r="T27" s="51">
        <v>658988</v>
      </c>
    </row>
    <row r="28" spans="2:20" ht="18.75" customHeight="1" thickTop="1">
      <c r="B28" s="27" t="s">
        <v>23</v>
      </c>
      <c r="C28" s="28"/>
      <c r="D28" s="29">
        <f>S28</f>
        <v>15606908170</v>
      </c>
      <c r="E28" s="30"/>
      <c r="F28" s="31"/>
      <c r="G28" s="29">
        <f>T28</f>
        <v>11322144940</v>
      </c>
      <c r="H28" s="30"/>
      <c r="I28" s="32"/>
      <c r="R28" s="52" t="s">
        <v>122</v>
      </c>
      <c r="S28" s="53">
        <f>SUM(S6:S27)</f>
        <v>15606908170</v>
      </c>
      <c r="T28" s="53">
        <f>SUM(T6:T27)</f>
        <v>11322144940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45" priority="5" stopIfTrue="1" operator="equal">
      <formula>0</formula>
    </cfRule>
    <cfRule type="expression" dxfId="244" priority="6" stopIfTrue="1">
      <formula>$F6&lt;=5</formula>
    </cfRule>
  </conditionalFormatting>
  <conditionalFormatting sqref="G6:I27">
    <cfRule type="cellIs" dxfId="243" priority="7" stopIfTrue="1" operator="equal">
      <formula>0</formula>
    </cfRule>
    <cfRule type="expression" dxfId="242" priority="8" stopIfTrue="1">
      <formula>$I6&lt;=5</formula>
    </cfRule>
  </conditionalFormatting>
  <conditionalFormatting sqref="F6:F27">
    <cfRule type="cellIs" dxfId="241" priority="1" operator="equal">
      <formula>0</formula>
    </cfRule>
    <cfRule type="expression" dxfId="24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B045-B764-440D-B7B8-0F55852D654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319793877</v>
      </c>
      <c r="E6" s="20">
        <f>IFERROR(S6/$S$28,"-")</f>
        <v>1.3362266643089237E-2</v>
      </c>
      <c r="F6" s="56">
        <f t="shared" ref="F6:F27" si="0">_xlfn.IFS(D6&gt;0,RANK(D6,$D$6:$D$27),D6=0,"-")</f>
        <v>14</v>
      </c>
      <c r="G6" s="19">
        <f>T6</f>
        <v>407406924</v>
      </c>
      <c r="H6" s="20">
        <f>IFERROR(T6/$T$28,"-")</f>
        <v>1.6813750962101436E-2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319793877</v>
      </c>
      <c r="T6" s="51">
        <v>407406924</v>
      </c>
    </row>
    <row r="7" spans="2:20" ht="18.75" customHeight="1">
      <c r="B7" s="21" t="s">
        <v>5</v>
      </c>
      <c r="C7" s="22"/>
      <c r="D7" s="23">
        <f>S7</f>
        <v>2945313216</v>
      </c>
      <c r="E7" s="24">
        <f>IFERROR(S7/$S$28,"-")</f>
        <v>0.1230669608461787</v>
      </c>
      <c r="F7" s="56">
        <f t="shared" si="0"/>
        <v>3</v>
      </c>
      <c r="G7" s="23">
        <f>T7</f>
        <v>2841911905</v>
      </c>
      <c r="H7" s="24">
        <f>IFERROR(T7/$T$28,"-")</f>
        <v>0.11728617314049693</v>
      </c>
      <c r="I7" s="56">
        <f t="shared" si="1"/>
        <v>4</v>
      </c>
      <c r="R7" s="50" t="str">
        <f t="shared" ref="R7:R27" si="2">B7</f>
        <v>Ⅱ．新生物＜腫瘍＞</v>
      </c>
      <c r="S7" s="51">
        <v>2945313216</v>
      </c>
      <c r="T7" s="51">
        <v>2841911905</v>
      </c>
    </row>
    <row r="8" spans="2:20" ht="18.75" customHeight="1">
      <c r="B8" s="21" t="s">
        <v>6</v>
      </c>
      <c r="C8" s="22"/>
      <c r="D8" s="23">
        <f t="shared" ref="D8:D27" si="3">S8</f>
        <v>315691531</v>
      </c>
      <c r="E8" s="24">
        <f t="shared" ref="E8:E27" si="4">IFERROR(S8/$S$28,"-")</f>
        <v>1.3190854226977812E-2</v>
      </c>
      <c r="F8" s="56">
        <f t="shared" si="0"/>
        <v>15</v>
      </c>
      <c r="G8" s="23">
        <f t="shared" ref="G8:G27" si="5">T8</f>
        <v>193984417</v>
      </c>
      <c r="H8" s="24">
        <f t="shared" ref="H8:H27" si="6">IFERROR(T8/$T$28,"-")</f>
        <v>8.0057688905808486E-3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315691531</v>
      </c>
      <c r="T8" s="51">
        <v>193984417</v>
      </c>
    </row>
    <row r="9" spans="2:20" ht="18.75" customHeight="1">
      <c r="B9" s="21" t="s">
        <v>1</v>
      </c>
      <c r="C9" s="22"/>
      <c r="D9" s="23">
        <f t="shared" si="3"/>
        <v>463476055</v>
      </c>
      <c r="E9" s="24">
        <f t="shared" si="4"/>
        <v>1.9365882448077933E-2</v>
      </c>
      <c r="F9" s="56">
        <f t="shared" si="0"/>
        <v>11</v>
      </c>
      <c r="G9" s="23">
        <f t="shared" si="5"/>
        <v>2859266863</v>
      </c>
      <c r="H9" s="24">
        <f t="shared" si="6"/>
        <v>0.11800241512014902</v>
      </c>
      <c r="I9" s="56">
        <f t="shared" si="1"/>
        <v>3</v>
      </c>
      <c r="R9" s="50" t="str">
        <f t="shared" si="2"/>
        <v>Ⅳ．内分泌，栄養及び代謝疾患</v>
      </c>
      <c r="S9" s="51">
        <v>463476055</v>
      </c>
      <c r="T9" s="51">
        <v>2859266863</v>
      </c>
    </row>
    <row r="10" spans="2:20" ht="18.75" customHeight="1">
      <c r="B10" s="21" t="s">
        <v>8</v>
      </c>
      <c r="C10" s="22"/>
      <c r="D10" s="23">
        <f t="shared" si="3"/>
        <v>1055388884</v>
      </c>
      <c r="E10" s="24">
        <f t="shared" si="4"/>
        <v>4.4098366774421943E-2</v>
      </c>
      <c r="F10" s="56">
        <f t="shared" si="0"/>
        <v>8</v>
      </c>
      <c r="G10" s="23">
        <f t="shared" si="5"/>
        <v>369078233</v>
      </c>
      <c r="H10" s="24">
        <f t="shared" si="6"/>
        <v>1.5231919561569473E-2</v>
      </c>
      <c r="I10" s="56">
        <f t="shared" si="1"/>
        <v>13</v>
      </c>
      <c r="R10" s="50" t="str">
        <f t="shared" si="2"/>
        <v>Ⅴ．精神及び行動の障害</v>
      </c>
      <c r="S10" s="51">
        <v>1055388884</v>
      </c>
      <c r="T10" s="51">
        <v>369078233</v>
      </c>
    </row>
    <row r="11" spans="2:20" ht="18.75" customHeight="1">
      <c r="B11" s="21" t="s">
        <v>9</v>
      </c>
      <c r="C11" s="22"/>
      <c r="D11" s="23">
        <f t="shared" si="3"/>
        <v>1321672809</v>
      </c>
      <c r="E11" s="24">
        <f t="shared" si="4"/>
        <v>5.5224773702527E-2</v>
      </c>
      <c r="F11" s="56">
        <f t="shared" si="0"/>
        <v>7</v>
      </c>
      <c r="G11" s="23">
        <f t="shared" si="5"/>
        <v>1479251005</v>
      </c>
      <c r="H11" s="24">
        <f t="shared" si="6"/>
        <v>6.104893300367243E-2</v>
      </c>
      <c r="I11" s="56">
        <f t="shared" si="1"/>
        <v>8</v>
      </c>
      <c r="R11" s="50" t="str">
        <f t="shared" si="2"/>
        <v>Ⅵ．神経系の疾患</v>
      </c>
      <c r="S11" s="51">
        <v>1321672809</v>
      </c>
      <c r="T11" s="51">
        <v>1479251005</v>
      </c>
    </row>
    <row r="12" spans="2:20" ht="18.75" customHeight="1">
      <c r="B12" s="21" t="s">
        <v>10</v>
      </c>
      <c r="C12" s="22"/>
      <c r="D12" s="23">
        <f t="shared" si="3"/>
        <v>320342344</v>
      </c>
      <c r="E12" s="24">
        <f t="shared" si="4"/>
        <v>1.3385183786993576E-2</v>
      </c>
      <c r="F12" s="56">
        <f t="shared" si="0"/>
        <v>13</v>
      </c>
      <c r="G12" s="23">
        <f t="shared" si="5"/>
        <v>1544453991</v>
      </c>
      <c r="H12" s="24">
        <f t="shared" si="6"/>
        <v>6.3739870992221156E-2</v>
      </c>
      <c r="I12" s="56">
        <f t="shared" si="1"/>
        <v>7</v>
      </c>
      <c r="R12" s="50" t="str">
        <f t="shared" si="2"/>
        <v>Ⅶ．眼及び付属器の疾患</v>
      </c>
      <c r="S12" s="51">
        <v>320342344</v>
      </c>
      <c r="T12" s="51">
        <v>1544453991</v>
      </c>
    </row>
    <row r="13" spans="2:20" ht="18.75" customHeight="1">
      <c r="B13" s="21" t="s">
        <v>11</v>
      </c>
      <c r="C13" s="22"/>
      <c r="D13" s="23">
        <f t="shared" si="3"/>
        <v>28795732</v>
      </c>
      <c r="E13" s="24">
        <f t="shared" si="4"/>
        <v>1.2032008016430451E-3</v>
      </c>
      <c r="F13" s="56">
        <f t="shared" si="0"/>
        <v>18</v>
      </c>
      <c r="G13" s="23">
        <f t="shared" si="5"/>
        <v>116935146</v>
      </c>
      <c r="H13" s="24">
        <f t="shared" si="6"/>
        <v>4.825932765838245E-3</v>
      </c>
      <c r="I13" s="56">
        <f t="shared" si="1"/>
        <v>17</v>
      </c>
      <c r="R13" s="50" t="str">
        <f t="shared" si="2"/>
        <v>Ⅷ．耳及び乳様突起の疾患</v>
      </c>
      <c r="S13" s="51">
        <v>28795732</v>
      </c>
      <c r="T13" s="51">
        <v>116935146</v>
      </c>
    </row>
    <row r="14" spans="2:20" ht="18.75" customHeight="1">
      <c r="B14" s="21" t="s">
        <v>12</v>
      </c>
      <c r="C14" s="22"/>
      <c r="D14" s="23">
        <f t="shared" si="3"/>
        <v>5698781330</v>
      </c>
      <c r="E14" s="24">
        <f t="shared" si="4"/>
        <v>0.23811786637840701</v>
      </c>
      <c r="F14" s="56">
        <f t="shared" si="0"/>
        <v>1</v>
      </c>
      <c r="G14" s="23">
        <f t="shared" si="5"/>
        <v>4097941704</v>
      </c>
      <c r="H14" s="24">
        <f t="shared" si="6"/>
        <v>0.16912273014845863</v>
      </c>
      <c r="I14" s="56">
        <f t="shared" si="1"/>
        <v>1</v>
      </c>
      <c r="R14" s="50" t="str">
        <f t="shared" si="2"/>
        <v>Ⅸ．循環器系の疾患</v>
      </c>
      <c r="S14" s="51">
        <v>5698781330</v>
      </c>
      <c r="T14" s="51">
        <v>4097941704</v>
      </c>
    </row>
    <row r="15" spans="2:20" ht="18.75" customHeight="1">
      <c r="B15" s="21" t="s">
        <v>2</v>
      </c>
      <c r="C15" s="22"/>
      <c r="D15" s="23">
        <f t="shared" si="3"/>
        <v>1767470043</v>
      </c>
      <c r="E15" s="24">
        <f t="shared" si="4"/>
        <v>7.385196433338341E-2</v>
      </c>
      <c r="F15" s="56">
        <f t="shared" si="0"/>
        <v>5</v>
      </c>
      <c r="G15" s="23">
        <f t="shared" si="5"/>
        <v>1229307421</v>
      </c>
      <c r="H15" s="24">
        <f t="shared" si="6"/>
        <v>5.0733720059596199E-2</v>
      </c>
      <c r="I15" s="56">
        <f t="shared" si="1"/>
        <v>9</v>
      </c>
      <c r="R15" s="50" t="str">
        <f t="shared" si="2"/>
        <v>Ⅹ．呼吸器系の疾患</v>
      </c>
      <c r="S15" s="51">
        <v>1767470043</v>
      </c>
      <c r="T15" s="51">
        <v>1229307421</v>
      </c>
    </row>
    <row r="16" spans="2:20" ht="18.75" customHeight="1">
      <c r="B16" s="21" t="s">
        <v>129</v>
      </c>
      <c r="C16" s="22"/>
      <c r="D16" s="23">
        <f t="shared" si="3"/>
        <v>1449785116</v>
      </c>
      <c r="E16" s="24">
        <f t="shared" si="4"/>
        <v>6.0577818052388981E-2</v>
      </c>
      <c r="F16" s="56">
        <f t="shared" si="0"/>
        <v>6</v>
      </c>
      <c r="G16" s="23">
        <f t="shared" si="5"/>
        <v>2125135716</v>
      </c>
      <c r="H16" s="24">
        <f t="shared" si="6"/>
        <v>8.770470157618411E-2</v>
      </c>
      <c r="I16" s="56">
        <f t="shared" si="1"/>
        <v>6</v>
      </c>
      <c r="R16" s="50" t="str">
        <f t="shared" si="2"/>
        <v>ⅩⅠ．消化器系の疾患※</v>
      </c>
      <c r="S16" s="51">
        <v>1449785116</v>
      </c>
      <c r="T16" s="51">
        <v>2125135716</v>
      </c>
    </row>
    <row r="17" spans="2:20" ht="18.75" customHeight="1">
      <c r="B17" s="21" t="s">
        <v>14</v>
      </c>
      <c r="C17" s="22"/>
      <c r="D17" s="23">
        <f t="shared" si="3"/>
        <v>273041868</v>
      </c>
      <c r="E17" s="24">
        <f t="shared" si="4"/>
        <v>1.1408780803339692E-2</v>
      </c>
      <c r="F17" s="56">
        <f t="shared" si="0"/>
        <v>16</v>
      </c>
      <c r="G17" s="23">
        <f t="shared" si="5"/>
        <v>528543378</v>
      </c>
      <c r="H17" s="24">
        <f t="shared" si="6"/>
        <v>2.1813072402176066E-2</v>
      </c>
      <c r="I17" s="56">
        <f t="shared" si="1"/>
        <v>10</v>
      </c>
      <c r="R17" s="50" t="str">
        <f t="shared" si="2"/>
        <v>ⅩⅡ．皮膚及び皮下組織の疾患</v>
      </c>
      <c r="S17" s="51">
        <v>273041868</v>
      </c>
      <c r="T17" s="51">
        <v>528543378</v>
      </c>
    </row>
    <row r="18" spans="2:20" ht="18.75" customHeight="1">
      <c r="B18" s="21" t="s">
        <v>15</v>
      </c>
      <c r="C18" s="22"/>
      <c r="D18" s="23">
        <f t="shared" si="3"/>
        <v>3107944022</v>
      </c>
      <c r="E18" s="24">
        <f t="shared" si="4"/>
        <v>0.1298623260812439</v>
      </c>
      <c r="F18" s="56">
        <f t="shared" si="0"/>
        <v>2</v>
      </c>
      <c r="G18" s="23">
        <f t="shared" si="5"/>
        <v>3178652457</v>
      </c>
      <c r="H18" s="24">
        <f t="shared" si="6"/>
        <v>0.13118351127255226</v>
      </c>
      <c r="I18" s="56">
        <f t="shared" si="1"/>
        <v>2</v>
      </c>
      <c r="R18" s="50" t="str">
        <f t="shared" si="2"/>
        <v>ⅩⅢ．筋骨格系及び結合組織の疾患</v>
      </c>
      <c r="S18" s="51">
        <v>3107944022</v>
      </c>
      <c r="T18" s="51">
        <v>3178652457</v>
      </c>
    </row>
    <row r="19" spans="2:20" ht="18.75" customHeight="1">
      <c r="B19" s="21" t="s">
        <v>16</v>
      </c>
      <c r="C19" s="22"/>
      <c r="D19" s="23">
        <f t="shared" si="3"/>
        <v>1018166363</v>
      </c>
      <c r="E19" s="24">
        <f t="shared" si="4"/>
        <v>4.2543061040003556E-2</v>
      </c>
      <c r="F19" s="56">
        <f t="shared" si="0"/>
        <v>9</v>
      </c>
      <c r="G19" s="23">
        <f t="shared" si="5"/>
        <v>2232828385</v>
      </c>
      <c r="H19" s="24">
        <f t="shared" si="6"/>
        <v>9.21491957915304E-2</v>
      </c>
      <c r="I19" s="56">
        <f t="shared" si="1"/>
        <v>5</v>
      </c>
      <c r="R19" s="50" t="str">
        <f t="shared" si="2"/>
        <v>ⅩⅣ．腎尿路生殖器系の疾患</v>
      </c>
      <c r="S19" s="51">
        <v>1018166363</v>
      </c>
      <c r="T19" s="51">
        <v>2232828385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69981</v>
      </c>
      <c r="H20" s="24">
        <f t="shared" si="6"/>
        <v>2.88812741454247E-6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69981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5968</v>
      </c>
      <c r="H21" s="24">
        <f t="shared" si="6"/>
        <v>2.4630034452193398E-7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5968</v>
      </c>
    </row>
    <row r="22" spans="2:20" ht="18.75" customHeight="1">
      <c r="B22" s="21" t="s">
        <v>17</v>
      </c>
      <c r="C22" s="22"/>
      <c r="D22" s="23">
        <f t="shared" si="3"/>
        <v>10826300</v>
      </c>
      <c r="E22" s="24">
        <f t="shared" si="4"/>
        <v>4.5236609504589428E-4</v>
      </c>
      <c r="F22" s="56">
        <f t="shared" si="0"/>
        <v>19</v>
      </c>
      <c r="G22" s="23">
        <f t="shared" si="5"/>
        <v>8530976</v>
      </c>
      <c r="H22" s="24">
        <f t="shared" si="6"/>
        <v>3.5207478684791388E-4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10826300</v>
      </c>
      <c r="T22" s="51">
        <v>8530976</v>
      </c>
    </row>
    <row r="23" spans="2:20" ht="18.75" customHeight="1">
      <c r="B23" s="21" t="s">
        <v>18</v>
      </c>
      <c r="C23" s="22"/>
      <c r="D23" s="23">
        <f t="shared" si="3"/>
        <v>486123866</v>
      </c>
      <c r="E23" s="24">
        <f t="shared" si="4"/>
        <v>2.0312198532373347E-2</v>
      </c>
      <c r="F23" s="56">
        <f t="shared" si="0"/>
        <v>10</v>
      </c>
      <c r="G23" s="23">
        <f t="shared" si="5"/>
        <v>473449792</v>
      </c>
      <c r="H23" s="24">
        <f t="shared" si="6"/>
        <v>1.9539351019342822E-2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486123866</v>
      </c>
      <c r="T23" s="51">
        <v>473449792</v>
      </c>
    </row>
    <row r="24" spans="2:20" ht="18.75" customHeight="1">
      <c r="B24" s="21" t="s">
        <v>19</v>
      </c>
      <c r="C24" s="22"/>
      <c r="D24" s="23">
        <f t="shared" si="3"/>
        <v>2820854026</v>
      </c>
      <c r="E24" s="24">
        <f t="shared" si="4"/>
        <v>0.11786655832889441</v>
      </c>
      <c r="F24" s="56">
        <f t="shared" si="0"/>
        <v>4</v>
      </c>
      <c r="G24" s="23">
        <f t="shared" si="5"/>
        <v>350034514</v>
      </c>
      <c r="H24" s="24">
        <f t="shared" si="6"/>
        <v>1.4445982136857861E-2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2820854026</v>
      </c>
      <c r="T24" s="51">
        <v>350034514</v>
      </c>
    </row>
    <row r="25" spans="2:20" ht="18.75" customHeight="1">
      <c r="B25" s="21" t="s">
        <v>20</v>
      </c>
      <c r="C25" s="22"/>
      <c r="D25" s="23">
        <f t="shared" si="3"/>
        <v>180428119</v>
      </c>
      <c r="E25" s="24">
        <f t="shared" si="4"/>
        <v>7.5390081217503596E-3</v>
      </c>
      <c r="F25" s="56">
        <f t="shared" si="0"/>
        <v>17</v>
      </c>
      <c r="G25" s="23">
        <f t="shared" si="5"/>
        <v>74507759</v>
      </c>
      <c r="H25" s="24">
        <f t="shared" si="6"/>
        <v>3.074947505237471E-3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180428119</v>
      </c>
      <c r="T25" s="51">
        <v>74507759</v>
      </c>
    </row>
    <row r="26" spans="2:20" ht="18.75" customHeight="1">
      <c r="B26" s="21" t="s">
        <v>21</v>
      </c>
      <c r="C26" s="22"/>
      <c r="D26" s="23">
        <f t="shared" si="3"/>
        <v>347915444</v>
      </c>
      <c r="E26" s="24">
        <f t="shared" si="4"/>
        <v>1.4537298135876385E-2</v>
      </c>
      <c r="F26" s="56">
        <f t="shared" si="0"/>
        <v>12</v>
      </c>
      <c r="G26" s="23">
        <f t="shared" si="5"/>
        <v>117785840</v>
      </c>
      <c r="H26" s="24">
        <f t="shared" si="6"/>
        <v>4.8610410475545228E-3</v>
      </c>
      <c r="I26" s="59">
        <f t="shared" si="1"/>
        <v>16</v>
      </c>
      <c r="R26" s="50" t="str">
        <f t="shared" si="2"/>
        <v>ⅩⅩⅡ．特殊目的用コード</v>
      </c>
      <c r="S26" s="51">
        <v>347915444</v>
      </c>
      <c r="T26" s="51">
        <v>117785840</v>
      </c>
    </row>
    <row r="27" spans="2:20" ht="18.75" customHeight="1" thickBot="1">
      <c r="B27" s="25" t="s">
        <v>22</v>
      </c>
      <c r="C27" s="26"/>
      <c r="D27" s="23">
        <f t="shared" si="3"/>
        <v>796115</v>
      </c>
      <c r="E27" s="24">
        <f t="shared" si="4"/>
        <v>3.3264867383821078E-5</v>
      </c>
      <c r="F27" s="56">
        <f t="shared" si="0"/>
        <v>20</v>
      </c>
      <c r="G27" s="23">
        <f t="shared" si="5"/>
        <v>1496805</v>
      </c>
      <c r="H27" s="24">
        <f t="shared" si="6"/>
        <v>6.1773389273149027E-5</v>
      </c>
      <c r="I27" s="59">
        <f t="shared" si="1"/>
        <v>20</v>
      </c>
      <c r="R27" s="50" t="str">
        <f t="shared" si="2"/>
        <v>分類外</v>
      </c>
      <c r="S27" s="51">
        <v>796115</v>
      </c>
      <c r="T27" s="51">
        <v>1496805</v>
      </c>
    </row>
    <row r="28" spans="2:20" ht="18.75" customHeight="1" thickTop="1">
      <c r="B28" s="27" t="s">
        <v>23</v>
      </c>
      <c r="C28" s="28"/>
      <c r="D28" s="29">
        <f>S28</f>
        <v>23932607060</v>
      </c>
      <c r="E28" s="30"/>
      <c r="F28" s="31"/>
      <c r="G28" s="29">
        <f>T28</f>
        <v>24230579180</v>
      </c>
      <c r="H28" s="30"/>
      <c r="I28" s="32"/>
      <c r="R28" s="52" t="s">
        <v>122</v>
      </c>
      <c r="S28" s="53">
        <f>SUM(S6:S27)</f>
        <v>23932607060</v>
      </c>
      <c r="T28" s="53">
        <f>SUM(T6:T27)</f>
        <v>24230579180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9" priority="5" stopIfTrue="1" operator="equal">
      <formula>0</formula>
    </cfRule>
    <cfRule type="expression" dxfId="238" priority="6" stopIfTrue="1">
      <formula>$F6&lt;=5</formula>
    </cfRule>
  </conditionalFormatting>
  <conditionalFormatting sqref="G6:I27">
    <cfRule type="cellIs" dxfId="237" priority="7" stopIfTrue="1" operator="equal">
      <formula>0</formula>
    </cfRule>
    <cfRule type="expression" dxfId="236" priority="8" stopIfTrue="1">
      <formula>$I6&lt;=5</formula>
    </cfRule>
  </conditionalFormatting>
  <conditionalFormatting sqref="F6:F27">
    <cfRule type="cellIs" dxfId="235" priority="1" operator="equal">
      <formula>0</formula>
    </cfRule>
    <cfRule type="expression" dxfId="23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1EE7-34DB-4453-ADAB-2668E20AB24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88260260</v>
      </c>
      <c r="E6" s="20">
        <f>IFERROR(S6/$S$28,"-")</f>
        <v>1.3503404576775938E-2</v>
      </c>
      <c r="F6" s="56">
        <f t="shared" ref="F6:F27" si="0">_xlfn.IFS(D6&gt;0,RANK(D6,$D$6:$D$27),D6=0,"-")</f>
        <v>13</v>
      </c>
      <c r="G6" s="19">
        <f>T6</f>
        <v>114263795</v>
      </c>
      <c r="H6" s="20">
        <f>IFERROR(T6/$T$28,"-")</f>
        <v>1.7230469643663798E-2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88260260</v>
      </c>
      <c r="T6" s="51">
        <v>114263795</v>
      </c>
    </row>
    <row r="7" spans="2:20" ht="18.75" customHeight="1">
      <c r="B7" s="21" t="s">
        <v>5</v>
      </c>
      <c r="C7" s="22"/>
      <c r="D7" s="23">
        <f>S7</f>
        <v>786844332</v>
      </c>
      <c r="E7" s="24">
        <f>IFERROR(S7/$S$28,"-")</f>
        <v>0.1203834812399035</v>
      </c>
      <c r="F7" s="56">
        <f t="shared" si="0"/>
        <v>2</v>
      </c>
      <c r="G7" s="23">
        <f>T7</f>
        <v>798790257</v>
      </c>
      <c r="H7" s="24">
        <f>IFERROR(T7/$T$28,"-")</f>
        <v>0.12045400097986333</v>
      </c>
      <c r="I7" s="56">
        <f t="shared" si="1"/>
        <v>3</v>
      </c>
      <c r="R7" s="50" t="str">
        <f t="shared" ref="R7:R27" si="2">B7</f>
        <v>Ⅱ．新生物＜腫瘍＞</v>
      </c>
      <c r="S7" s="51">
        <v>786844332</v>
      </c>
      <c r="T7" s="51">
        <v>798790257</v>
      </c>
    </row>
    <row r="8" spans="2:20" ht="18.75" customHeight="1">
      <c r="B8" s="21" t="s">
        <v>6</v>
      </c>
      <c r="C8" s="22"/>
      <c r="D8" s="23">
        <f t="shared" ref="D8:D27" si="3">S8</f>
        <v>74660966</v>
      </c>
      <c r="E8" s="24">
        <f t="shared" ref="E8:E27" si="4">IFERROR(S8/$S$28,"-")</f>
        <v>1.1422776570009114E-2</v>
      </c>
      <c r="F8" s="56">
        <f t="shared" si="0"/>
        <v>15</v>
      </c>
      <c r="G8" s="23">
        <f t="shared" ref="G8:G27" si="5">T8</f>
        <v>101589025</v>
      </c>
      <c r="H8" s="24">
        <f t="shared" ref="H8:H27" si="6">IFERROR(T8/$T$28,"-")</f>
        <v>1.5319170970926553E-2</v>
      </c>
      <c r="I8" s="56">
        <f t="shared" si="1"/>
        <v>14</v>
      </c>
      <c r="R8" s="50" t="str">
        <f t="shared" si="2"/>
        <v>Ⅲ．血液及び造血器の疾患並びに免疫機構の障害</v>
      </c>
      <c r="S8" s="51">
        <v>74660966</v>
      </c>
      <c r="T8" s="51">
        <v>101589025</v>
      </c>
    </row>
    <row r="9" spans="2:20" ht="18.75" customHeight="1">
      <c r="B9" s="21" t="s">
        <v>1</v>
      </c>
      <c r="C9" s="22"/>
      <c r="D9" s="23">
        <f t="shared" si="3"/>
        <v>105000136</v>
      </c>
      <c r="E9" s="24">
        <f t="shared" si="4"/>
        <v>1.6064526855285671E-2</v>
      </c>
      <c r="F9" s="56">
        <f t="shared" si="0"/>
        <v>12</v>
      </c>
      <c r="G9" s="23">
        <f t="shared" si="5"/>
        <v>830852429</v>
      </c>
      <c r="H9" s="24">
        <f t="shared" si="6"/>
        <v>0.12528883323233603</v>
      </c>
      <c r="I9" s="56">
        <f t="shared" si="1"/>
        <v>2</v>
      </c>
      <c r="R9" s="50" t="str">
        <f t="shared" si="2"/>
        <v>Ⅳ．内分泌，栄養及び代謝疾患</v>
      </c>
      <c r="S9" s="51">
        <v>105000136</v>
      </c>
      <c r="T9" s="51">
        <v>830852429</v>
      </c>
    </row>
    <row r="10" spans="2:20" ht="18.75" customHeight="1">
      <c r="B10" s="21" t="s">
        <v>8</v>
      </c>
      <c r="C10" s="22"/>
      <c r="D10" s="23">
        <f t="shared" si="3"/>
        <v>243811028</v>
      </c>
      <c r="E10" s="24">
        <f t="shared" si="4"/>
        <v>3.7301940322446887E-2</v>
      </c>
      <c r="F10" s="56">
        <f t="shared" si="0"/>
        <v>9</v>
      </c>
      <c r="G10" s="23">
        <f t="shared" si="5"/>
        <v>105627411</v>
      </c>
      <c r="H10" s="24">
        <f t="shared" si="6"/>
        <v>1.5928141532270124E-2</v>
      </c>
      <c r="I10" s="56">
        <f t="shared" si="1"/>
        <v>13</v>
      </c>
      <c r="R10" s="50" t="str">
        <f t="shared" si="2"/>
        <v>Ⅴ．精神及び行動の障害</v>
      </c>
      <c r="S10" s="51">
        <v>243811028</v>
      </c>
      <c r="T10" s="51">
        <v>105627411</v>
      </c>
    </row>
    <row r="11" spans="2:20" ht="18.75" customHeight="1">
      <c r="B11" s="21" t="s">
        <v>9</v>
      </c>
      <c r="C11" s="22"/>
      <c r="D11" s="23">
        <f t="shared" si="3"/>
        <v>371575755</v>
      </c>
      <c r="E11" s="24">
        <f t="shared" si="4"/>
        <v>5.6849342509142559E-2</v>
      </c>
      <c r="F11" s="56">
        <f t="shared" si="0"/>
        <v>6</v>
      </c>
      <c r="G11" s="23">
        <f t="shared" si="5"/>
        <v>427035513</v>
      </c>
      <c r="H11" s="24">
        <f t="shared" si="6"/>
        <v>6.4395046948273485E-2</v>
      </c>
      <c r="I11" s="56">
        <f t="shared" si="1"/>
        <v>7</v>
      </c>
      <c r="R11" s="50" t="str">
        <f t="shared" si="2"/>
        <v>Ⅵ．神経系の疾患</v>
      </c>
      <c r="S11" s="51">
        <v>371575755</v>
      </c>
      <c r="T11" s="51">
        <v>427035513</v>
      </c>
    </row>
    <row r="12" spans="2:20" ht="18.75" customHeight="1">
      <c r="B12" s="21" t="s">
        <v>10</v>
      </c>
      <c r="C12" s="22"/>
      <c r="D12" s="23">
        <f t="shared" si="3"/>
        <v>80215086</v>
      </c>
      <c r="E12" s="24">
        <f t="shared" si="4"/>
        <v>1.2272530801732007E-2</v>
      </c>
      <c r="F12" s="56">
        <f t="shared" si="0"/>
        <v>14</v>
      </c>
      <c r="G12" s="23">
        <f t="shared" si="5"/>
        <v>394984348</v>
      </c>
      <c r="H12" s="24">
        <f t="shared" si="6"/>
        <v>5.956187450221076E-2</v>
      </c>
      <c r="I12" s="56">
        <f t="shared" si="1"/>
        <v>8</v>
      </c>
      <c r="R12" s="50" t="str">
        <f t="shared" si="2"/>
        <v>Ⅶ．眼及び付属器の疾患</v>
      </c>
      <c r="S12" s="51">
        <v>80215086</v>
      </c>
      <c r="T12" s="51">
        <v>394984348</v>
      </c>
    </row>
    <row r="13" spans="2:20" ht="18.75" customHeight="1">
      <c r="B13" s="21" t="s">
        <v>11</v>
      </c>
      <c r="C13" s="22"/>
      <c r="D13" s="23">
        <f t="shared" si="3"/>
        <v>7710275</v>
      </c>
      <c r="E13" s="24">
        <f t="shared" si="4"/>
        <v>1.1796358035111281E-3</v>
      </c>
      <c r="F13" s="56">
        <f t="shared" si="0"/>
        <v>18</v>
      </c>
      <c r="G13" s="23">
        <f t="shared" si="5"/>
        <v>25331358</v>
      </c>
      <c r="H13" s="24">
        <f t="shared" si="6"/>
        <v>3.8198555811294389E-3</v>
      </c>
      <c r="I13" s="56">
        <f t="shared" si="1"/>
        <v>17</v>
      </c>
      <c r="R13" s="50" t="str">
        <f t="shared" si="2"/>
        <v>Ⅷ．耳及び乳様突起の疾患</v>
      </c>
      <c r="S13" s="51">
        <v>7710275</v>
      </c>
      <c r="T13" s="51">
        <v>25331358</v>
      </c>
    </row>
    <row r="14" spans="2:20" ht="18.75" customHeight="1">
      <c r="B14" s="21" t="s">
        <v>12</v>
      </c>
      <c r="C14" s="22"/>
      <c r="D14" s="23">
        <f t="shared" si="3"/>
        <v>1542178020</v>
      </c>
      <c r="E14" s="24">
        <f t="shared" si="4"/>
        <v>0.23594598218350199</v>
      </c>
      <c r="F14" s="56">
        <f t="shared" si="0"/>
        <v>1</v>
      </c>
      <c r="G14" s="23">
        <f t="shared" si="5"/>
        <v>1130676202</v>
      </c>
      <c r="H14" s="24">
        <f t="shared" si="6"/>
        <v>0.1705009182950214</v>
      </c>
      <c r="I14" s="56">
        <f t="shared" si="1"/>
        <v>1</v>
      </c>
      <c r="R14" s="50" t="str">
        <f t="shared" si="2"/>
        <v>Ⅸ．循環器系の疾患</v>
      </c>
      <c r="S14" s="51">
        <v>1542178020</v>
      </c>
      <c r="T14" s="51">
        <v>1130676202</v>
      </c>
    </row>
    <row r="15" spans="2:20" ht="18.75" customHeight="1">
      <c r="B15" s="21" t="s">
        <v>2</v>
      </c>
      <c r="C15" s="22"/>
      <c r="D15" s="23">
        <f t="shared" si="3"/>
        <v>551496577</v>
      </c>
      <c r="E15" s="24">
        <f t="shared" si="4"/>
        <v>8.4376381872635131E-2</v>
      </c>
      <c r="F15" s="56">
        <f t="shared" si="0"/>
        <v>5</v>
      </c>
      <c r="G15" s="23">
        <f t="shared" si="5"/>
        <v>302037710</v>
      </c>
      <c r="H15" s="24">
        <f t="shared" si="6"/>
        <v>4.5545936868250606E-2</v>
      </c>
      <c r="I15" s="56">
        <f t="shared" si="1"/>
        <v>9</v>
      </c>
      <c r="R15" s="50" t="str">
        <f t="shared" si="2"/>
        <v>Ⅹ．呼吸器系の疾患</v>
      </c>
      <c r="S15" s="51">
        <v>551496577</v>
      </c>
      <c r="T15" s="51">
        <v>302037710</v>
      </c>
    </row>
    <row r="16" spans="2:20" ht="18.75" customHeight="1">
      <c r="B16" s="21" t="s">
        <v>129</v>
      </c>
      <c r="C16" s="22"/>
      <c r="D16" s="23">
        <f t="shared" si="3"/>
        <v>370583040</v>
      </c>
      <c r="E16" s="24">
        <f t="shared" si="4"/>
        <v>5.6697461784177158E-2</v>
      </c>
      <c r="F16" s="56">
        <f t="shared" si="0"/>
        <v>7</v>
      </c>
      <c r="G16" s="23">
        <f t="shared" si="5"/>
        <v>590827542</v>
      </c>
      <c r="H16" s="24">
        <f t="shared" si="6"/>
        <v>8.9094152938570759E-2</v>
      </c>
      <c r="I16" s="56">
        <f t="shared" si="1"/>
        <v>6</v>
      </c>
      <c r="R16" s="50" t="str">
        <f t="shared" si="2"/>
        <v>ⅩⅠ．消化器系の疾患※</v>
      </c>
      <c r="S16" s="51">
        <v>370583040</v>
      </c>
      <c r="T16" s="51">
        <v>590827542</v>
      </c>
    </row>
    <row r="17" spans="2:20" ht="18.75" customHeight="1">
      <c r="B17" s="21" t="s">
        <v>14</v>
      </c>
      <c r="C17" s="22"/>
      <c r="D17" s="23">
        <f t="shared" si="3"/>
        <v>71741124</v>
      </c>
      <c r="E17" s="24">
        <f t="shared" si="4"/>
        <v>1.0976054479837813E-2</v>
      </c>
      <c r="F17" s="56">
        <f t="shared" si="0"/>
        <v>16</v>
      </c>
      <c r="G17" s="23">
        <f t="shared" si="5"/>
        <v>152461922</v>
      </c>
      <c r="H17" s="24">
        <f t="shared" si="6"/>
        <v>2.2990576488691256E-2</v>
      </c>
      <c r="I17" s="56">
        <f t="shared" si="1"/>
        <v>10</v>
      </c>
      <c r="R17" s="50" t="str">
        <f t="shared" si="2"/>
        <v>ⅩⅡ．皮膚及び皮下組織の疾患</v>
      </c>
      <c r="S17" s="51">
        <v>71741124</v>
      </c>
      <c r="T17" s="51">
        <v>152461922</v>
      </c>
    </row>
    <row r="18" spans="2:20" ht="18.75" customHeight="1">
      <c r="B18" s="21" t="s">
        <v>15</v>
      </c>
      <c r="C18" s="22"/>
      <c r="D18" s="23">
        <f t="shared" si="3"/>
        <v>752710797</v>
      </c>
      <c r="E18" s="24">
        <f t="shared" si="4"/>
        <v>0.11516121095947897</v>
      </c>
      <c r="F18" s="56">
        <f t="shared" si="0"/>
        <v>4</v>
      </c>
      <c r="G18" s="23">
        <f t="shared" si="5"/>
        <v>751468582</v>
      </c>
      <c r="H18" s="24">
        <f t="shared" si="6"/>
        <v>0.11331810386936718</v>
      </c>
      <c r="I18" s="56">
        <f t="shared" si="1"/>
        <v>4</v>
      </c>
      <c r="R18" s="50" t="str">
        <f t="shared" si="2"/>
        <v>ⅩⅢ．筋骨格系及び結合組織の疾患</v>
      </c>
      <c r="S18" s="51">
        <v>752710797</v>
      </c>
      <c r="T18" s="51">
        <v>751468582</v>
      </c>
    </row>
    <row r="19" spans="2:20" ht="18.75" customHeight="1">
      <c r="B19" s="21" t="s">
        <v>16</v>
      </c>
      <c r="C19" s="22"/>
      <c r="D19" s="23">
        <f t="shared" si="3"/>
        <v>342750858</v>
      </c>
      <c r="E19" s="24">
        <f t="shared" si="4"/>
        <v>5.2439268869263235E-2</v>
      </c>
      <c r="F19" s="56">
        <f t="shared" si="0"/>
        <v>8</v>
      </c>
      <c r="G19" s="23">
        <f t="shared" si="5"/>
        <v>626882169</v>
      </c>
      <c r="H19" s="24">
        <f t="shared" si="6"/>
        <v>9.4531029562851629E-2</v>
      </c>
      <c r="I19" s="56">
        <f t="shared" si="1"/>
        <v>5</v>
      </c>
      <c r="R19" s="50" t="str">
        <f t="shared" si="2"/>
        <v>ⅩⅣ．腎尿路生殖器系の疾患</v>
      </c>
      <c r="S19" s="51">
        <v>342750858</v>
      </c>
      <c r="T19" s="51">
        <v>626882169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13204</v>
      </c>
      <c r="H20" s="24">
        <f t="shared" si="6"/>
        <v>1.9911041916202483E-6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13204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2350</v>
      </c>
      <c r="H21" s="24">
        <f t="shared" si="6"/>
        <v>3.543694979027252E-7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2350</v>
      </c>
    </row>
    <row r="22" spans="2:20" ht="18.75" customHeight="1">
      <c r="B22" s="21" t="s">
        <v>17</v>
      </c>
      <c r="C22" s="22"/>
      <c r="D22" s="23">
        <f t="shared" si="3"/>
        <v>228583</v>
      </c>
      <c r="E22" s="24">
        <f t="shared" si="4"/>
        <v>3.4972123675742333E-5</v>
      </c>
      <c r="F22" s="56">
        <f t="shared" si="0"/>
        <v>19</v>
      </c>
      <c r="G22" s="23">
        <f t="shared" si="5"/>
        <v>2114080</v>
      </c>
      <c r="H22" s="24">
        <f t="shared" si="6"/>
        <v>3.1879381622391202E-4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228583</v>
      </c>
      <c r="T22" s="51">
        <v>2114080</v>
      </c>
    </row>
    <row r="23" spans="2:20" ht="18.75" customHeight="1">
      <c r="B23" s="21" t="s">
        <v>18</v>
      </c>
      <c r="C23" s="22"/>
      <c r="D23" s="23">
        <f t="shared" si="3"/>
        <v>141273464</v>
      </c>
      <c r="E23" s="24">
        <f t="shared" si="4"/>
        <v>2.161417539847028E-2</v>
      </c>
      <c r="F23" s="56">
        <f t="shared" si="0"/>
        <v>11</v>
      </c>
      <c r="G23" s="23">
        <f t="shared" si="5"/>
        <v>125695735</v>
      </c>
      <c r="H23" s="24">
        <f t="shared" si="6"/>
        <v>1.8954355106580428E-2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141273464</v>
      </c>
      <c r="T23" s="51">
        <v>125695735</v>
      </c>
    </row>
    <row r="24" spans="2:20" ht="18.75" customHeight="1">
      <c r="B24" s="21" t="s">
        <v>19</v>
      </c>
      <c r="C24" s="22"/>
      <c r="D24" s="23">
        <f t="shared" si="3"/>
        <v>768818485</v>
      </c>
      <c r="E24" s="24">
        <f t="shared" si="4"/>
        <v>0.11762561144799417</v>
      </c>
      <c r="F24" s="56">
        <f t="shared" si="0"/>
        <v>3</v>
      </c>
      <c r="G24" s="23">
        <f t="shared" si="5"/>
        <v>97863117</v>
      </c>
      <c r="H24" s="24">
        <f t="shared" si="6"/>
        <v>1.475732069552581E-2</v>
      </c>
      <c r="I24" s="56">
        <f t="shared" si="1"/>
        <v>15</v>
      </c>
      <c r="R24" s="50" t="str">
        <f t="shared" si="2"/>
        <v>ⅩⅨ．損傷，中毒及びその他の外因の影響</v>
      </c>
      <c r="S24" s="51">
        <v>768818485</v>
      </c>
      <c r="T24" s="51">
        <v>97863117</v>
      </c>
    </row>
    <row r="25" spans="2:20" ht="18.75" customHeight="1">
      <c r="B25" s="21" t="s">
        <v>20</v>
      </c>
      <c r="C25" s="22"/>
      <c r="D25" s="23">
        <f t="shared" si="3"/>
        <v>53992270</v>
      </c>
      <c r="E25" s="24">
        <f t="shared" si="4"/>
        <v>8.2605633138688028E-3</v>
      </c>
      <c r="F25" s="56">
        <f t="shared" si="0"/>
        <v>17</v>
      </c>
      <c r="G25" s="23">
        <f t="shared" si="5"/>
        <v>19380325</v>
      </c>
      <c r="H25" s="24">
        <f t="shared" si="6"/>
        <v>2.9224663997623971E-3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53992270</v>
      </c>
      <c r="T25" s="51">
        <v>19380325</v>
      </c>
    </row>
    <row r="26" spans="2:20" ht="18.75" customHeight="1">
      <c r="B26" s="21" t="s">
        <v>21</v>
      </c>
      <c r="C26" s="22"/>
      <c r="D26" s="23">
        <f t="shared" si="3"/>
        <v>182297624</v>
      </c>
      <c r="E26" s="24">
        <f t="shared" si="4"/>
        <v>2.7890678888289916E-2</v>
      </c>
      <c r="F26" s="56">
        <f t="shared" si="0"/>
        <v>10</v>
      </c>
      <c r="G26" s="23">
        <f t="shared" si="5"/>
        <v>33338480</v>
      </c>
      <c r="H26" s="24">
        <f t="shared" si="6"/>
        <v>5.0272937950808705E-3</v>
      </c>
      <c r="I26" s="59">
        <f t="shared" si="1"/>
        <v>16</v>
      </c>
      <c r="R26" s="50" t="str">
        <f t="shared" si="2"/>
        <v>ⅩⅩⅡ．特殊目的用コード</v>
      </c>
      <c r="S26" s="51">
        <v>182297624</v>
      </c>
      <c r="T26" s="51">
        <v>33338480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260706</v>
      </c>
      <c r="H27" s="24">
        <f t="shared" si="6"/>
        <v>3.9313299710735269E-5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260706</v>
      </c>
    </row>
    <row r="28" spans="2:20" ht="18.75" customHeight="1" thickTop="1">
      <c r="B28" s="27" t="s">
        <v>23</v>
      </c>
      <c r="C28" s="28"/>
      <c r="D28" s="29">
        <f>S28</f>
        <v>6536148680</v>
      </c>
      <c r="E28" s="30"/>
      <c r="F28" s="31"/>
      <c r="G28" s="29">
        <f>T28</f>
        <v>6631496260</v>
      </c>
      <c r="H28" s="30"/>
      <c r="I28" s="32"/>
      <c r="R28" s="52" t="s">
        <v>122</v>
      </c>
      <c r="S28" s="53">
        <f>SUM(S6:S27)</f>
        <v>6536148680</v>
      </c>
      <c r="T28" s="53">
        <f>SUM(T6:T27)</f>
        <v>6631496260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3" priority="5" stopIfTrue="1" operator="equal">
      <formula>0</formula>
    </cfRule>
    <cfRule type="expression" dxfId="232" priority="6" stopIfTrue="1">
      <formula>$F6&lt;=5</formula>
    </cfRule>
  </conditionalFormatting>
  <conditionalFormatting sqref="G6:I27">
    <cfRule type="cellIs" dxfId="231" priority="7" stopIfTrue="1" operator="equal">
      <formula>0</formula>
    </cfRule>
    <cfRule type="expression" dxfId="230" priority="8" stopIfTrue="1">
      <formula>$I6&lt;=5</formula>
    </cfRule>
  </conditionalFormatting>
  <conditionalFormatting sqref="F6:F27">
    <cfRule type="cellIs" dxfId="229" priority="1" operator="equal">
      <formula>0</formula>
    </cfRule>
    <cfRule type="expression" dxfId="22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F55-2B5E-4010-BA30-01E7ED655B2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101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457011848</v>
      </c>
      <c r="E6" s="20">
        <f>IFERROR(S6/$S$28,"-")</f>
        <v>2.2120370565090555E-2</v>
      </c>
      <c r="F6" s="56">
        <f t="shared" ref="F6:F27" si="0">_xlfn.IFS(D6&gt;0,RANK(D6,$D$6:$D$27),D6=0,"-")</f>
        <v>11</v>
      </c>
      <c r="G6" s="19">
        <f>T6</f>
        <v>343364160</v>
      </c>
      <c r="H6" s="20">
        <f>IFERROR(T6/$T$28,"-")</f>
        <v>1.6482095213735014E-2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457011848</v>
      </c>
      <c r="T6" s="51">
        <v>343364160</v>
      </c>
    </row>
    <row r="7" spans="2:20" ht="18.75" customHeight="1">
      <c r="B7" s="21" t="s">
        <v>5</v>
      </c>
      <c r="C7" s="22"/>
      <c r="D7" s="23">
        <f>S7</f>
        <v>2465303909</v>
      </c>
      <c r="E7" s="24">
        <f>IFERROR(S7/$S$28,"-")</f>
        <v>0.11932608806817255</v>
      </c>
      <c r="F7" s="56">
        <f t="shared" si="0"/>
        <v>2</v>
      </c>
      <c r="G7" s="23">
        <f>T7</f>
        <v>2217701424</v>
      </c>
      <c r="H7" s="24">
        <f>IFERROR(T7/$T$28,"-")</f>
        <v>0.10645364392720465</v>
      </c>
      <c r="I7" s="56">
        <f t="shared" si="1"/>
        <v>4</v>
      </c>
      <c r="R7" s="50" t="str">
        <f t="shared" ref="R7:R27" si="2">B7</f>
        <v>Ⅱ．新生物＜腫瘍＞</v>
      </c>
      <c r="S7" s="51">
        <v>2465303909</v>
      </c>
      <c r="T7" s="51">
        <v>2217701424</v>
      </c>
    </row>
    <row r="8" spans="2:20" ht="18.75" customHeight="1">
      <c r="B8" s="21" t="s">
        <v>6</v>
      </c>
      <c r="C8" s="22"/>
      <c r="D8" s="23">
        <f t="shared" ref="D8:D27" si="3">S8</f>
        <v>349927969</v>
      </c>
      <c r="E8" s="24">
        <f t="shared" ref="E8:E27" si="4">IFERROR(S8/$S$28,"-")</f>
        <v>1.6937277182734047E-2</v>
      </c>
      <c r="F8" s="56">
        <f t="shared" si="0"/>
        <v>15</v>
      </c>
      <c r="G8" s="23">
        <f t="shared" ref="G8:G27" si="5">T8</f>
        <v>221180709</v>
      </c>
      <c r="H8" s="24">
        <f t="shared" ref="H8:H27" si="6">IFERROR(T8/$T$28,"-")</f>
        <v>1.0617070532869293E-2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349927969</v>
      </c>
      <c r="T8" s="51">
        <v>221180709</v>
      </c>
    </row>
    <row r="9" spans="2:20" ht="18.75" customHeight="1">
      <c r="B9" s="21" t="s">
        <v>1</v>
      </c>
      <c r="C9" s="22"/>
      <c r="D9" s="23">
        <f t="shared" si="3"/>
        <v>391429174</v>
      </c>
      <c r="E9" s="24">
        <f t="shared" si="4"/>
        <v>1.8946026053283653E-2</v>
      </c>
      <c r="F9" s="56">
        <f t="shared" si="0"/>
        <v>14</v>
      </c>
      <c r="G9" s="23">
        <f t="shared" si="5"/>
        <v>2602981283</v>
      </c>
      <c r="H9" s="24">
        <f t="shared" si="6"/>
        <v>0.1249477678333584</v>
      </c>
      <c r="I9" s="56">
        <f t="shared" si="1"/>
        <v>3</v>
      </c>
      <c r="R9" s="50" t="str">
        <f t="shared" si="2"/>
        <v>Ⅳ．内分泌，栄養及び代謝疾患</v>
      </c>
      <c r="S9" s="51">
        <v>391429174</v>
      </c>
      <c r="T9" s="51">
        <v>2602981283</v>
      </c>
    </row>
    <row r="10" spans="2:20" ht="18.75" customHeight="1">
      <c r="B10" s="21" t="s">
        <v>8</v>
      </c>
      <c r="C10" s="22"/>
      <c r="D10" s="23">
        <f t="shared" si="3"/>
        <v>753814792</v>
      </c>
      <c r="E10" s="24">
        <f t="shared" si="4"/>
        <v>3.6486280628082665E-2</v>
      </c>
      <c r="F10" s="56">
        <f t="shared" si="0"/>
        <v>9</v>
      </c>
      <c r="G10" s="23">
        <f t="shared" si="5"/>
        <v>279686524</v>
      </c>
      <c r="H10" s="24">
        <f t="shared" si="6"/>
        <v>1.3425454533654832E-2</v>
      </c>
      <c r="I10" s="56">
        <f t="shared" si="1"/>
        <v>14</v>
      </c>
      <c r="R10" s="50" t="str">
        <f t="shared" si="2"/>
        <v>Ⅴ．精神及び行動の障害</v>
      </c>
      <c r="S10" s="51">
        <v>753814792</v>
      </c>
      <c r="T10" s="51">
        <v>279686524</v>
      </c>
    </row>
    <row r="11" spans="2:20" ht="18.75" customHeight="1">
      <c r="B11" s="21" t="s">
        <v>9</v>
      </c>
      <c r="C11" s="22"/>
      <c r="D11" s="23">
        <f t="shared" si="3"/>
        <v>1024839152</v>
      </c>
      <c r="E11" s="24">
        <f t="shared" si="4"/>
        <v>4.9604450981002066E-2</v>
      </c>
      <c r="F11" s="56">
        <f t="shared" si="0"/>
        <v>7</v>
      </c>
      <c r="G11" s="23">
        <f t="shared" si="5"/>
        <v>1257501925</v>
      </c>
      <c r="H11" s="24">
        <f t="shared" si="6"/>
        <v>6.0362346668053728E-2</v>
      </c>
      <c r="I11" s="56">
        <f t="shared" si="1"/>
        <v>8</v>
      </c>
      <c r="R11" s="50" t="str">
        <f t="shared" si="2"/>
        <v>Ⅵ．神経系の疾患</v>
      </c>
      <c r="S11" s="51">
        <v>1024839152</v>
      </c>
      <c r="T11" s="51">
        <v>1257501925</v>
      </c>
    </row>
    <row r="12" spans="2:20" ht="18.75" customHeight="1">
      <c r="B12" s="21" t="s">
        <v>10</v>
      </c>
      <c r="C12" s="22"/>
      <c r="D12" s="23">
        <f t="shared" si="3"/>
        <v>317270138</v>
      </c>
      <c r="E12" s="24">
        <f t="shared" si="4"/>
        <v>1.5356566908517914E-2</v>
      </c>
      <c r="F12" s="56">
        <f t="shared" si="0"/>
        <v>16</v>
      </c>
      <c r="G12" s="23">
        <f t="shared" si="5"/>
        <v>1274541246</v>
      </c>
      <c r="H12" s="24">
        <f t="shared" si="6"/>
        <v>6.1180264621690454E-2</v>
      </c>
      <c r="I12" s="56">
        <f t="shared" si="1"/>
        <v>7</v>
      </c>
      <c r="R12" s="50" t="str">
        <f t="shared" si="2"/>
        <v>Ⅶ．眼及び付属器の疾患</v>
      </c>
      <c r="S12" s="51">
        <v>317270138</v>
      </c>
      <c r="T12" s="51">
        <v>1274541246</v>
      </c>
    </row>
    <row r="13" spans="2:20" ht="18.75" customHeight="1">
      <c r="B13" s="21" t="s">
        <v>11</v>
      </c>
      <c r="C13" s="22"/>
      <c r="D13" s="23">
        <f t="shared" si="3"/>
        <v>35444460</v>
      </c>
      <c r="E13" s="24">
        <f t="shared" si="4"/>
        <v>1.7155891977652395E-3</v>
      </c>
      <c r="F13" s="56">
        <f t="shared" si="0"/>
        <v>18</v>
      </c>
      <c r="G13" s="23">
        <f t="shared" si="5"/>
        <v>106640584</v>
      </c>
      <c r="H13" s="24">
        <f t="shared" si="6"/>
        <v>5.118939201855857E-3</v>
      </c>
      <c r="I13" s="56">
        <f t="shared" si="1"/>
        <v>17</v>
      </c>
      <c r="R13" s="50" t="str">
        <f t="shared" si="2"/>
        <v>Ⅷ．耳及び乳様突起の疾患</v>
      </c>
      <c r="S13" s="51">
        <v>35444460</v>
      </c>
      <c r="T13" s="51">
        <v>106640584</v>
      </c>
    </row>
    <row r="14" spans="2:20" ht="18.75" customHeight="1">
      <c r="B14" s="21" t="s">
        <v>12</v>
      </c>
      <c r="C14" s="22"/>
      <c r="D14" s="23">
        <f t="shared" si="3"/>
        <v>4687153953</v>
      </c>
      <c r="E14" s="24">
        <f t="shared" si="4"/>
        <v>0.22686847789554251</v>
      </c>
      <c r="F14" s="56">
        <f t="shared" si="0"/>
        <v>1</v>
      </c>
      <c r="G14" s="23">
        <f t="shared" si="5"/>
        <v>3470087189</v>
      </c>
      <c r="H14" s="24">
        <f t="shared" si="6"/>
        <v>0.16657040574374474</v>
      </c>
      <c r="I14" s="56">
        <f t="shared" si="1"/>
        <v>1</v>
      </c>
      <c r="R14" s="50" t="str">
        <f t="shared" si="2"/>
        <v>Ⅸ．循環器系の疾患</v>
      </c>
      <c r="S14" s="51">
        <v>4687153953</v>
      </c>
      <c r="T14" s="51">
        <v>3470087189</v>
      </c>
    </row>
    <row r="15" spans="2:20" ht="18.75" customHeight="1">
      <c r="B15" s="21" t="s">
        <v>2</v>
      </c>
      <c r="C15" s="22"/>
      <c r="D15" s="23">
        <f t="shared" si="3"/>
        <v>1651091186</v>
      </c>
      <c r="E15" s="24">
        <f t="shared" si="4"/>
        <v>7.9916415801707733E-2</v>
      </c>
      <c r="F15" s="56">
        <f t="shared" si="0"/>
        <v>5</v>
      </c>
      <c r="G15" s="23">
        <f t="shared" si="5"/>
        <v>1016224135</v>
      </c>
      <c r="H15" s="24">
        <f t="shared" si="6"/>
        <v>4.8780580220036666E-2</v>
      </c>
      <c r="I15" s="56">
        <f t="shared" si="1"/>
        <v>9</v>
      </c>
      <c r="R15" s="50" t="str">
        <f t="shared" si="2"/>
        <v>Ⅹ．呼吸器系の疾患</v>
      </c>
      <c r="S15" s="51">
        <v>1651091186</v>
      </c>
      <c r="T15" s="51">
        <v>1016224135</v>
      </c>
    </row>
    <row r="16" spans="2:20" ht="18.75" customHeight="1">
      <c r="B16" s="21" t="s">
        <v>129</v>
      </c>
      <c r="C16" s="22"/>
      <c r="D16" s="23">
        <f t="shared" si="3"/>
        <v>1261944907</v>
      </c>
      <c r="E16" s="24">
        <f t="shared" si="4"/>
        <v>6.1080886847311534E-2</v>
      </c>
      <c r="F16" s="56">
        <f t="shared" si="0"/>
        <v>6</v>
      </c>
      <c r="G16" s="23">
        <f t="shared" si="5"/>
        <v>1814775857</v>
      </c>
      <c r="H16" s="24">
        <f t="shared" si="6"/>
        <v>8.7112494404371021E-2</v>
      </c>
      <c r="I16" s="56">
        <f t="shared" si="1"/>
        <v>6</v>
      </c>
      <c r="R16" s="50" t="str">
        <f t="shared" si="2"/>
        <v>ⅩⅠ．消化器系の疾患※</v>
      </c>
      <c r="S16" s="51">
        <v>1261944907</v>
      </c>
      <c r="T16" s="51">
        <v>1814775857</v>
      </c>
    </row>
    <row r="17" spans="2:20" ht="18.75" customHeight="1">
      <c r="B17" s="21" t="s">
        <v>14</v>
      </c>
      <c r="C17" s="22"/>
      <c r="D17" s="23">
        <f t="shared" si="3"/>
        <v>405562656</v>
      </c>
      <c r="E17" s="24">
        <f t="shared" si="4"/>
        <v>1.9630117418930344E-2</v>
      </c>
      <c r="F17" s="56">
        <f t="shared" si="0"/>
        <v>13</v>
      </c>
      <c r="G17" s="23">
        <f t="shared" si="5"/>
        <v>485350761</v>
      </c>
      <c r="H17" s="24">
        <f t="shared" si="6"/>
        <v>2.3297706594831408E-2</v>
      </c>
      <c r="I17" s="56">
        <f t="shared" si="1"/>
        <v>10</v>
      </c>
      <c r="R17" s="50" t="str">
        <f t="shared" si="2"/>
        <v>ⅩⅡ．皮膚及び皮下組織の疾患</v>
      </c>
      <c r="S17" s="51">
        <v>405562656</v>
      </c>
      <c r="T17" s="51">
        <v>485350761</v>
      </c>
    </row>
    <row r="18" spans="2:20" ht="18.75" customHeight="1">
      <c r="B18" s="21" t="s">
        <v>15</v>
      </c>
      <c r="C18" s="22"/>
      <c r="D18" s="23">
        <f t="shared" si="3"/>
        <v>2367820872</v>
      </c>
      <c r="E18" s="24">
        <f t="shared" si="4"/>
        <v>0.11460769638601546</v>
      </c>
      <c r="F18" s="56">
        <f t="shared" si="0"/>
        <v>4</v>
      </c>
      <c r="G18" s="23">
        <f t="shared" si="5"/>
        <v>2947199027</v>
      </c>
      <c r="H18" s="24">
        <f t="shared" si="6"/>
        <v>0.14147083660927567</v>
      </c>
      <c r="I18" s="56">
        <f t="shared" si="1"/>
        <v>2</v>
      </c>
      <c r="R18" s="50" t="str">
        <f t="shared" si="2"/>
        <v>ⅩⅢ．筋骨格系及び結合組織の疾患</v>
      </c>
      <c r="S18" s="51">
        <v>2367820872</v>
      </c>
      <c r="T18" s="51">
        <v>2947199027</v>
      </c>
    </row>
    <row r="19" spans="2:20" ht="18.75" customHeight="1">
      <c r="B19" s="21" t="s">
        <v>16</v>
      </c>
      <c r="C19" s="22"/>
      <c r="D19" s="23">
        <f t="shared" si="3"/>
        <v>878366167</v>
      </c>
      <c r="E19" s="24">
        <f t="shared" si="4"/>
        <v>4.2514838927935658E-2</v>
      </c>
      <c r="F19" s="56">
        <f t="shared" si="0"/>
        <v>8</v>
      </c>
      <c r="G19" s="23">
        <f t="shared" si="5"/>
        <v>1903615984</v>
      </c>
      <c r="H19" s="24">
        <f t="shared" si="6"/>
        <v>9.1376979760135327E-2</v>
      </c>
      <c r="I19" s="56">
        <f t="shared" si="1"/>
        <v>5</v>
      </c>
      <c r="R19" s="50" t="str">
        <f t="shared" si="2"/>
        <v>ⅩⅣ．腎尿路生殖器系の疾患</v>
      </c>
      <c r="S19" s="51">
        <v>878366167</v>
      </c>
      <c r="T19" s="51">
        <v>1903615984</v>
      </c>
    </row>
    <row r="20" spans="2:20" ht="18.75" customHeight="1">
      <c r="B20" s="21" t="s">
        <v>130</v>
      </c>
      <c r="C20" s="22"/>
      <c r="D20" s="23">
        <f t="shared" si="3"/>
        <v>8263</v>
      </c>
      <c r="E20" s="24">
        <f t="shared" si="4"/>
        <v>3.9994722845641246E-7</v>
      </c>
      <c r="F20" s="56">
        <f t="shared" si="0"/>
        <v>21</v>
      </c>
      <c r="G20" s="23">
        <f t="shared" si="5"/>
        <v>225876</v>
      </c>
      <c r="H20" s="24">
        <f t="shared" si="6"/>
        <v>1.0842452917909692E-5</v>
      </c>
      <c r="I20" s="56">
        <f t="shared" si="1"/>
        <v>21</v>
      </c>
      <c r="R20" s="50" t="str">
        <f t="shared" si="2"/>
        <v>ⅩⅤ．妊娠，分娩及び産じょく※</v>
      </c>
      <c r="S20" s="51">
        <v>8263</v>
      </c>
      <c r="T20" s="51">
        <v>225876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7508</v>
      </c>
      <c r="H21" s="24">
        <f t="shared" si="6"/>
        <v>3.6039745925935452E-7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7508</v>
      </c>
    </row>
    <row r="22" spans="2:20" ht="18.75" customHeight="1">
      <c r="B22" s="21" t="s">
        <v>17</v>
      </c>
      <c r="C22" s="22"/>
      <c r="D22" s="23">
        <f t="shared" si="3"/>
        <v>5421020</v>
      </c>
      <c r="E22" s="24">
        <f t="shared" si="4"/>
        <v>2.6238919574086668E-4</v>
      </c>
      <c r="F22" s="56">
        <f t="shared" si="0"/>
        <v>19</v>
      </c>
      <c r="G22" s="23">
        <f t="shared" si="5"/>
        <v>5730173</v>
      </c>
      <c r="H22" s="24">
        <f t="shared" si="6"/>
        <v>2.7505857622756437E-4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5421020</v>
      </c>
      <c r="T22" s="51">
        <v>5730173</v>
      </c>
    </row>
    <row r="23" spans="2:20" ht="18.75" customHeight="1">
      <c r="B23" s="21" t="s">
        <v>18</v>
      </c>
      <c r="C23" s="22"/>
      <c r="D23" s="23">
        <f t="shared" si="3"/>
        <v>423151908</v>
      </c>
      <c r="E23" s="24">
        <f t="shared" si="4"/>
        <v>2.0481475592477653E-2</v>
      </c>
      <c r="F23" s="56">
        <f t="shared" si="0"/>
        <v>12</v>
      </c>
      <c r="G23" s="23">
        <f t="shared" si="5"/>
        <v>389253242</v>
      </c>
      <c r="H23" s="24">
        <f t="shared" si="6"/>
        <v>1.8684853413061624E-2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423151908</v>
      </c>
      <c r="T23" s="51">
        <v>389253242</v>
      </c>
    </row>
    <row r="24" spans="2:20" ht="18.75" customHeight="1">
      <c r="B24" s="21" t="s">
        <v>19</v>
      </c>
      <c r="C24" s="22"/>
      <c r="D24" s="23">
        <f t="shared" si="3"/>
        <v>2451066538</v>
      </c>
      <c r="E24" s="24">
        <f t="shared" si="4"/>
        <v>0.11863696824825778</v>
      </c>
      <c r="F24" s="56">
        <f t="shared" si="0"/>
        <v>3</v>
      </c>
      <c r="G24" s="23">
        <f t="shared" si="5"/>
        <v>317092669</v>
      </c>
      <c r="H24" s="24">
        <f t="shared" si="6"/>
        <v>1.5221016549995669E-2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2451066538</v>
      </c>
      <c r="T24" s="51">
        <v>317092669</v>
      </c>
    </row>
    <row r="25" spans="2:20" ht="18.75" customHeight="1">
      <c r="B25" s="21" t="s">
        <v>20</v>
      </c>
      <c r="C25" s="22"/>
      <c r="D25" s="23">
        <f t="shared" si="3"/>
        <v>150254216</v>
      </c>
      <c r="E25" s="24">
        <f t="shared" si="4"/>
        <v>7.2726318834674024E-3</v>
      </c>
      <c r="F25" s="56">
        <f t="shared" si="0"/>
        <v>17</v>
      </c>
      <c r="G25" s="23">
        <f t="shared" si="5"/>
        <v>64978563</v>
      </c>
      <c r="H25" s="24">
        <f t="shared" si="6"/>
        <v>3.1190875081944461E-3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150254216</v>
      </c>
      <c r="T25" s="51">
        <v>64978563</v>
      </c>
    </row>
    <row r="26" spans="2:20" ht="18.75" customHeight="1">
      <c r="B26" s="21" t="s">
        <v>21</v>
      </c>
      <c r="C26" s="22"/>
      <c r="D26" s="23">
        <f t="shared" si="3"/>
        <v>583189969</v>
      </c>
      <c r="E26" s="24">
        <f t="shared" si="4"/>
        <v>2.8227666920625817E-2</v>
      </c>
      <c r="F26" s="56">
        <f t="shared" si="0"/>
        <v>10</v>
      </c>
      <c r="G26" s="23">
        <f t="shared" si="5"/>
        <v>112270326</v>
      </c>
      <c r="H26" s="24">
        <f t="shared" si="6"/>
        <v>5.3891769100452118E-3</v>
      </c>
      <c r="I26" s="59">
        <f t="shared" si="1"/>
        <v>16</v>
      </c>
      <c r="R26" s="50" t="str">
        <f t="shared" si="2"/>
        <v>ⅩⅩⅡ．特殊目的用コード</v>
      </c>
      <c r="S26" s="51">
        <v>583189969</v>
      </c>
      <c r="T26" s="51">
        <v>112270326</v>
      </c>
    </row>
    <row r="27" spans="2:20" ht="18.75" customHeight="1" thickBot="1">
      <c r="B27" s="25" t="s">
        <v>22</v>
      </c>
      <c r="C27" s="26"/>
      <c r="D27" s="23">
        <f t="shared" si="3"/>
        <v>152583</v>
      </c>
      <c r="E27" s="24">
        <f t="shared" si="4"/>
        <v>7.3853501100768226E-6</v>
      </c>
      <c r="F27" s="56">
        <f t="shared" si="0"/>
        <v>20</v>
      </c>
      <c r="G27" s="23">
        <f t="shared" si="5"/>
        <v>2146135</v>
      </c>
      <c r="H27" s="24">
        <f t="shared" si="6"/>
        <v>1.0301832728124332E-4</v>
      </c>
      <c r="I27" s="59">
        <f t="shared" si="1"/>
        <v>20</v>
      </c>
      <c r="R27" s="50" t="str">
        <f t="shared" si="2"/>
        <v>分類外</v>
      </c>
      <c r="S27" s="51">
        <v>152583</v>
      </c>
      <c r="T27" s="51">
        <v>2146135</v>
      </c>
    </row>
    <row r="28" spans="2:20" ht="18.75" customHeight="1" thickTop="1">
      <c r="B28" s="27" t="s">
        <v>23</v>
      </c>
      <c r="C28" s="28"/>
      <c r="D28" s="29">
        <f>S28</f>
        <v>20660225680</v>
      </c>
      <c r="E28" s="30"/>
      <c r="F28" s="31"/>
      <c r="G28" s="29">
        <f>T28</f>
        <v>20832555300</v>
      </c>
      <c r="H28" s="30"/>
      <c r="I28" s="32"/>
      <c r="R28" s="52" t="s">
        <v>122</v>
      </c>
      <c r="S28" s="53">
        <f>SUM(S6:S27)</f>
        <v>20660225680</v>
      </c>
      <c r="T28" s="53">
        <f>SUM(T6:T27)</f>
        <v>20832555300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7" priority="5" stopIfTrue="1" operator="equal">
      <formula>0</formula>
    </cfRule>
    <cfRule type="expression" dxfId="226" priority="6" stopIfTrue="1">
      <formula>$F6&lt;=5</formula>
    </cfRule>
  </conditionalFormatting>
  <conditionalFormatting sqref="G6:I27">
    <cfRule type="cellIs" dxfId="225" priority="7" stopIfTrue="1" operator="equal">
      <formula>0</formula>
    </cfRule>
    <cfRule type="expression" dxfId="224" priority="8" stopIfTrue="1">
      <formula>$I6&lt;=5</formula>
    </cfRule>
  </conditionalFormatting>
  <conditionalFormatting sqref="F6:F27">
    <cfRule type="cellIs" dxfId="223" priority="1" operator="equal">
      <formula>0</formula>
    </cfRule>
    <cfRule type="expression" dxfId="22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55EB-D57C-42B4-8D64-AD886F2192A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83160292</v>
      </c>
      <c r="E6" s="20">
        <f>IFERROR(S6/$S$28,"-")</f>
        <v>1.7398709789355548E-2</v>
      </c>
      <c r="F6" s="56">
        <f t="shared" ref="F6:F27" si="0">_xlfn.IFS(D6&gt;0,RANK(D6,$D$6:$D$27),D6=0,"-")</f>
        <v>11</v>
      </c>
      <c r="G6" s="19">
        <f>T6</f>
        <v>78466295</v>
      </c>
      <c r="H6" s="20">
        <f>IFERROR(T6/$T$28,"-")</f>
        <v>1.7912207052902841E-2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83160292</v>
      </c>
      <c r="T6" s="51">
        <v>78466295</v>
      </c>
    </row>
    <row r="7" spans="2:20" ht="18.75" customHeight="1">
      <c r="B7" s="21" t="s">
        <v>5</v>
      </c>
      <c r="C7" s="22"/>
      <c r="D7" s="23">
        <f>S7</f>
        <v>574172073</v>
      </c>
      <c r="E7" s="24">
        <f>IFERROR(S7/$S$28,"-")</f>
        <v>0.12012768386238552</v>
      </c>
      <c r="F7" s="56">
        <f t="shared" si="0"/>
        <v>3</v>
      </c>
      <c r="G7" s="23">
        <f>T7</f>
        <v>468475999</v>
      </c>
      <c r="H7" s="24">
        <f>IFERROR(T7/$T$28,"-")</f>
        <v>0.10694323076428554</v>
      </c>
      <c r="I7" s="56">
        <f t="shared" si="1"/>
        <v>4</v>
      </c>
      <c r="R7" s="50" t="str">
        <f t="shared" ref="R7:R27" si="2">B7</f>
        <v>Ⅱ．新生物＜腫瘍＞</v>
      </c>
      <c r="S7" s="51">
        <v>574172073</v>
      </c>
      <c r="T7" s="51">
        <v>468475999</v>
      </c>
    </row>
    <row r="8" spans="2:20" ht="18.75" customHeight="1">
      <c r="B8" s="21" t="s">
        <v>6</v>
      </c>
      <c r="C8" s="22"/>
      <c r="D8" s="23">
        <f t="shared" ref="D8:D27" si="3">S8</f>
        <v>106035912</v>
      </c>
      <c r="E8" s="24">
        <f t="shared" ref="E8:E27" si="4">IFERROR(S8/$S$28,"-")</f>
        <v>2.2184723210659764E-2</v>
      </c>
      <c r="F8" s="56">
        <f t="shared" si="0"/>
        <v>10</v>
      </c>
      <c r="G8" s="23">
        <f t="shared" ref="G8:G27" si="5">T8</f>
        <v>25216868</v>
      </c>
      <c r="H8" s="24">
        <f t="shared" ref="H8:H27" si="6">IFERROR(T8/$T$28,"-")</f>
        <v>5.7564813126670502E-3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106035912</v>
      </c>
      <c r="T8" s="51">
        <v>25216868</v>
      </c>
    </row>
    <row r="9" spans="2:20" ht="18.75" customHeight="1">
      <c r="B9" s="21" t="s">
        <v>1</v>
      </c>
      <c r="C9" s="22"/>
      <c r="D9" s="23">
        <f t="shared" si="3"/>
        <v>65811078</v>
      </c>
      <c r="E9" s="24">
        <f t="shared" si="4"/>
        <v>1.3768925282833801E-2</v>
      </c>
      <c r="F9" s="56">
        <f t="shared" si="0"/>
        <v>14</v>
      </c>
      <c r="G9" s="23">
        <f t="shared" si="5"/>
        <v>510338058</v>
      </c>
      <c r="H9" s="24">
        <f t="shared" si="6"/>
        <v>0.11649945956888037</v>
      </c>
      <c r="I9" s="56">
        <f t="shared" si="1"/>
        <v>3</v>
      </c>
      <c r="R9" s="50" t="str">
        <f t="shared" si="2"/>
        <v>Ⅳ．内分泌，栄養及び代謝疾患</v>
      </c>
      <c r="S9" s="51">
        <v>65811078</v>
      </c>
      <c r="T9" s="51">
        <v>510338058</v>
      </c>
    </row>
    <row r="10" spans="2:20" ht="18.75" customHeight="1">
      <c r="B10" s="21" t="s">
        <v>8</v>
      </c>
      <c r="C10" s="22"/>
      <c r="D10" s="23">
        <f t="shared" si="3"/>
        <v>287432905</v>
      </c>
      <c r="E10" s="24">
        <f t="shared" si="4"/>
        <v>6.0136413397952032E-2</v>
      </c>
      <c r="F10" s="56">
        <f t="shared" si="0"/>
        <v>7</v>
      </c>
      <c r="G10" s="23">
        <f t="shared" si="5"/>
        <v>57013499</v>
      </c>
      <c r="H10" s="24">
        <f t="shared" si="6"/>
        <v>1.301498431776942E-2</v>
      </c>
      <c r="I10" s="56">
        <f t="shared" si="1"/>
        <v>14</v>
      </c>
      <c r="R10" s="50" t="str">
        <f t="shared" si="2"/>
        <v>Ⅴ．精神及び行動の障害</v>
      </c>
      <c r="S10" s="51">
        <v>287432905</v>
      </c>
      <c r="T10" s="51">
        <v>57013499</v>
      </c>
    </row>
    <row r="11" spans="2:20" ht="18.75" customHeight="1">
      <c r="B11" s="21" t="s">
        <v>9</v>
      </c>
      <c r="C11" s="22"/>
      <c r="D11" s="23">
        <f t="shared" si="3"/>
        <v>305872535</v>
      </c>
      <c r="E11" s="24">
        <f t="shared" si="4"/>
        <v>6.3994333605748965E-2</v>
      </c>
      <c r="F11" s="56">
        <f t="shared" si="0"/>
        <v>6</v>
      </c>
      <c r="G11" s="23">
        <f t="shared" si="5"/>
        <v>283280623</v>
      </c>
      <c r="H11" s="24">
        <f t="shared" si="6"/>
        <v>6.4667016242468331E-2</v>
      </c>
      <c r="I11" s="56">
        <f t="shared" si="1"/>
        <v>8</v>
      </c>
      <c r="R11" s="50" t="str">
        <f t="shared" si="2"/>
        <v>Ⅵ．神経系の疾患</v>
      </c>
      <c r="S11" s="51">
        <v>305872535</v>
      </c>
      <c r="T11" s="51">
        <v>283280623</v>
      </c>
    </row>
    <row r="12" spans="2:20" ht="18.75" customHeight="1">
      <c r="B12" s="21" t="s">
        <v>10</v>
      </c>
      <c r="C12" s="22"/>
      <c r="D12" s="23">
        <f t="shared" si="3"/>
        <v>35739413</v>
      </c>
      <c r="E12" s="24">
        <f t="shared" si="4"/>
        <v>7.4773628119165448E-3</v>
      </c>
      <c r="F12" s="56">
        <f t="shared" si="0"/>
        <v>17</v>
      </c>
      <c r="G12" s="23">
        <f t="shared" si="5"/>
        <v>318070355</v>
      </c>
      <c r="H12" s="24">
        <f t="shared" si="6"/>
        <v>7.2608781339176406E-2</v>
      </c>
      <c r="I12" s="56">
        <f t="shared" si="1"/>
        <v>7</v>
      </c>
      <c r="R12" s="50" t="str">
        <f t="shared" si="2"/>
        <v>Ⅶ．眼及び付属器の疾患</v>
      </c>
      <c r="S12" s="51">
        <v>35739413</v>
      </c>
      <c r="T12" s="51">
        <v>318070355</v>
      </c>
    </row>
    <row r="13" spans="2:20" ht="18.75" customHeight="1">
      <c r="B13" s="21" t="s">
        <v>11</v>
      </c>
      <c r="C13" s="22"/>
      <c r="D13" s="23">
        <f t="shared" si="3"/>
        <v>4701709</v>
      </c>
      <c r="E13" s="24">
        <f t="shared" si="4"/>
        <v>9.8368666628781301E-4</v>
      </c>
      <c r="F13" s="56">
        <f t="shared" si="0"/>
        <v>18</v>
      </c>
      <c r="G13" s="23">
        <f t="shared" si="5"/>
        <v>24191276</v>
      </c>
      <c r="H13" s="24">
        <f t="shared" si="6"/>
        <v>5.5223602004646618E-3</v>
      </c>
      <c r="I13" s="56">
        <f t="shared" si="1"/>
        <v>17</v>
      </c>
      <c r="R13" s="50" t="str">
        <f t="shared" si="2"/>
        <v>Ⅷ．耳及び乳様突起の疾患</v>
      </c>
      <c r="S13" s="51">
        <v>4701709</v>
      </c>
      <c r="T13" s="51">
        <v>24191276</v>
      </c>
    </row>
    <row r="14" spans="2:20" ht="18.75" customHeight="1">
      <c r="B14" s="21" t="s">
        <v>12</v>
      </c>
      <c r="C14" s="22"/>
      <c r="D14" s="23">
        <f t="shared" si="3"/>
        <v>1039119518</v>
      </c>
      <c r="E14" s="24">
        <f t="shared" si="4"/>
        <v>0.21740350466947636</v>
      </c>
      <c r="F14" s="56">
        <f t="shared" si="0"/>
        <v>1</v>
      </c>
      <c r="G14" s="23">
        <f t="shared" si="5"/>
        <v>730177174</v>
      </c>
      <c r="H14" s="24">
        <f t="shared" si="6"/>
        <v>0.16668411228020216</v>
      </c>
      <c r="I14" s="56">
        <f t="shared" si="1"/>
        <v>1</v>
      </c>
      <c r="R14" s="50" t="str">
        <f t="shared" si="2"/>
        <v>Ⅸ．循環器系の疾患</v>
      </c>
      <c r="S14" s="51">
        <v>1039119518</v>
      </c>
      <c r="T14" s="51">
        <v>730177174</v>
      </c>
    </row>
    <row r="15" spans="2:20" ht="18.75" customHeight="1">
      <c r="B15" s="21" t="s">
        <v>2</v>
      </c>
      <c r="C15" s="22"/>
      <c r="D15" s="23">
        <f t="shared" si="3"/>
        <v>363028593</v>
      </c>
      <c r="E15" s="24">
        <f t="shared" si="4"/>
        <v>7.5952464607087614E-2</v>
      </c>
      <c r="F15" s="56">
        <f t="shared" si="0"/>
        <v>5</v>
      </c>
      <c r="G15" s="23">
        <f t="shared" si="5"/>
        <v>247795374</v>
      </c>
      <c r="H15" s="24">
        <f t="shared" si="6"/>
        <v>5.6566479223206567E-2</v>
      </c>
      <c r="I15" s="56">
        <f t="shared" si="1"/>
        <v>9</v>
      </c>
      <c r="R15" s="50" t="str">
        <f t="shared" si="2"/>
        <v>Ⅹ．呼吸器系の疾患</v>
      </c>
      <c r="S15" s="51">
        <v>363028593</v>
      </c>
      <c r="T15" s="51">
        <v>247795374</v>
      </c>
    </row>
    <row r="16" spans="2:20" ht="18.75" customHeight="1">
      <c r="B16" s="21" t="s">
        <v>129</v>
      </c>
      <c r="C16" s="22"/>
      <c r="D16" s="23">
        <f t="shared" si="3"/>
        <v>267178682</v>
      </c>
      <c r="E16" s="24">
        <f t="shared" si="4"/>
        <v>5.5898845930224886E-2</v>
      </c>
      <c r="F16" s="56">
        <f t="shared" si="0"/>
        <v>8</v>
      </c>
      <c r="G16" s="23">
        <f t="shared" si="5"/>
        <v>418204451</v>
      </c>
      <c r="H16" s="24">
        <f t="shared" si="6"/>
        <v>9.5467292252776323E-2</v>
      </c>
      <c r="I16" s="56">
        <f t="shared" si="1"/>
        <v>5</v>
      </c>
      <c r="R16" s="50" t="str">
        <f t="shared" si="2"/>
        <v>ⅩⅠ．消化器系の疾患※</v>
      </c>
      <c r="S16" s="51">
        <v>267178682</v>
      </c>
      <c r="T16" s="51">
        <v>418204451</v>
      </c>
    </row>
    <row r="17" spans="2:20" ht="18.75" customHeight="1">
      <c r="B17" s="21" t="s">
        <v>14</v>
      </c>
      <c r="C17" s="22"/>
      <c r="D17" s="23">
        <f t="shared" si="3"/>
        <v>35998233</v>
      </c>
      <c r="E17" s="24">
        <f t="shared" si="4"/>
        <v>7.5315128630933847E-3</v>
      </c>
      <c r="F17" s="56">
        <f t="shared" si="0"/>
        <v>16</v>
      </c>
      <c r="G17" s="23">
        <f t="shared" si="5"/>
        <v>92501146</v>
      </c>
      <c r="H17" s="24">
        <f t="shared" si="6"/>
        <v>2.1116068750063905E-2</v>
      </c>
      <c r="I17" s="56">
        <f t="shared" si="1"/>
        <v>10</v>
      </c>
      <c r="R17" s="50" t="str">
        <f t="shared" si="2"/>
        <v>ⅩⅡ．皮膚及び皮下組織の疾患</v>
      </c>
      <c r="S17" s="51">
        <v>35998233</v>
      </c>
      <c r="T17" s="51">
        <v>92501146</v>
      </c>
    </row>
    <row r="18" spans="2:20" ht="18.75" customHeight="1">
      <c r="B18" s="21" t="s">
        <v>15</v>
      </c>
      <c r="C18" s="22"/>
      <c r="D18" s="23">
        <f t="shared" si="3"/>
        <v>662687116</v>
      </c>
      <c r="E18" s="24">
        <f t="shared" si="4"/>
        <v>0.13864670908597815</v>
      </c>
      <c r="F18" s="56">
        <f t="shared" si="0"/>
        <v>2</v>
      </c>
      <c r="G18" s="23">
        <f t="shared" si="5"/>
        <v>539084221</v>
      </c>
      <c r="H18" s="24">
        <f t="shared" si="6"/>
        <v>0.12306160480120586</v>
      </c>
      <c r="I18" s="56">
        <f t="shared" si="1"/>
        <v>2</v>
      </c>
      <c r="R18" s="50" t="str">
        <f t="shared" si="2"/>
        <v>ⅩⅢ．筋骨格系及び結合組織の疾患</v>
      </c>
      <c r="S18" s="51">
        <v>662687116</v>
      </c>
      <c r="T18" s="51">
        <v>539084221</v>
      </c>
    </row>
    <row r="19" spans="2:20" ht="18.75" customHeight="1">
      <c r="B19" s="21" t="s">
        <v>16</v>
      </c>
      <c r="C19" s="22"/>
      <c r="D19" s="23">
        <f t="shared" si="3"/>
        <v>193718967</v>
      </c>
      <c r="E19" s="24">
        <f t="shared" si="4"/>
        <v>4.0529680770321784E-2</v>
      </c>
      <c r="F19" s="56">
        <f t="shared" si="0"/>
        <v>9</v>
      </c>
      <c r="G19" s="23">
        <f t="shared" si="5"/>
        <v>402450255</v>
      </c>
      <c r="H19" s="24">
        <f t="shared" si="6"/>
        <v>9.187094020500837E-2</v>
      </c>
      <c r="I19" s="56">
        <f t="shared" si="1"/>
        <v>6</v>
      </c>
      <c r="R19" s="50" t="str">
        <f t="shared" si="2"/>
        <v>ⅩⅣ．腎尿路生殖器系の疾患</v>
      </c>
      <c r="S19" s="51">
        <v>193718967</v>
      </c>
      <c r="T19" s="51">
        <v>402450255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4853</v>
      </c>
      <c r="H20" s="24">
        <f t="shared" si="6"/>
        <v>1.1078379682351193E-6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4853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4748</v>
      </c>
      <c r="H21" s="24">
        <f t="shared" si="6"/>
        <v>1.0838686736411181E-6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4748</v>
      </c>
    </row>
    <row r="22" spans="2:20" ht="18.75" customHeight="1">
      <c r="B22" s="21" t="s">
        <v>17</v>
      </c>
      <c r="C22" s="22"/>
      <c r="D22" s="23">
        <f t="shared" si="3"/>
        <v>1668354</v>
      </c>
      <c r="E22" s="24">
        <f t="shared" si="4"/>
        <v>3.4905128846722284E-4</v>
      </c>
      <c r="F22" s="56">
        <f t="shared" si="0"/>
        <v>19</v>
      </c>
      <c r="G22" s="23">
        <f t="shared" si="5"/>
        <v>823569</v>
      </c>
      <c r="H22" s="24">
        <f t="shared" si="6"/>
        <v>1.8800350456654212E-4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1668354</v>
      </c>
      <c r="T22" s="51">
        <v>823569</v>
      </c>
    </row>
    <row r="23" spans="2:20" ht="18.75" customHeight="1">
      <c r="B23" s="21" t="s">
        <v>18</v>
      </c>
      <c r="C23" s="22"/>
      <c r="D23" s="23">
        <f t="shared" si="3"/>
        <v>71372449</v>
      </c>
      <c r="E23" s="24">
        <f t="shared" si="4"/>
        <v>1.4932469538545868E-2</v>
      </c>
      <c r="F23" s="56">
        <f t="shared" si="0"/>
        <v>13</v>
      </c>
      <c r="G23" s="23">
        <f t="shared" si="5"/>
        <v>77400435</v>
      </c>
      <c r="H23" s="24">
        <f t="shared" si="6"/>
        <v>1.7668893602084155E-2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71372449</v>
      </c>
      <c r="T23" s="51">
        <v>77400435</v>
      </c>
    </row>
    <row r="24" spans="2:20" ht="18.75" customHeight="1">
      <c r="B24" s="21" t="s">
        <v>19</v>
      </c>
      <c r="C24" s="22"/>
      <c r="D24" s="23">
        <f t="shared" si="3"/>
        <v>561954635</v>
      </c>
      <c r="E24" s="24">
        <f t="shared" si="4"/>
        <v>0.11757156419253824</v>
      </c>
      <c r="F24" s="56">
        <f t="shared" si="0"/>
        <v>4</v>
      </c>
      <c r="G24" s="23">
        <f t="shared" si="5"/>
        <v>60563315</v>
      </c>
      <c r="H24" s="24">
        <f t="shared" si="6"/>
        <v>1.3825332750707504E-2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561954635</v>
      </c>
      <c r="T24" s="51">
        <v>60563315</v>
      </c>
    </row>
    <row r="25" spans="2:20" ht="18.75" customHeight="1">
      <c r="B25" s="21" t="s">
        <v>20</v>
      </c>
      <c r="C25" s="22"/>
      <c r="D25" s="23">
        <f t="shared" si="3"/>
        <v>38798449</v>
      </c>
      <c r="E25" s="24">
        <f t="shared" si="4"/>
        <v>8.1173711418438977E-3</v>
      </c>
      <c r="F25" s="56">
        <f t="shared" si="0"/>
        <v>15</v>
      </c>
      <c r="G25" s="23">
        <f t="shared" si="5"/>
        <v>15410792</v>
      </c>
      <c r="H25" s="24">
        <f t="shared" si="6"/>
        <v>3.5179601273797713E-3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38798449</v>
      </c>
      <c r="T25" s="51">
        <v>15410792</v>
      </c>
    </row>
    <row r="26" spans="2:20" ht="18.75" customHeight="1">
      <c r="B26" s="21" t="s">
        <v>21</v>
      </c>
      <c r="C26" s="22"/>
      <c r="D26" s="23">
        <f t="shared" si="3"/>
        <v>81230627</v>
      </c>
      <c r="E26" s="24">
        <f t="shared" si="4"/>
        <v>1.699498728528261E-2</v>
      </c>
      <c r="F26" s="56">
        <f t="shared" si="0"/>
        <v>12</v>
      </c>
      <c r="G26" s="23">
        <f t="shared" si="5"/>
        <v>30884589</v>
      </c>
      <c r="H26" s="24">
        <f t="shared" si="6"/>
        <v>7.0503029729109233E-3</v>
      </c>
      <c r="I26" s="59">
        <f t="shared" si="1"/>
        <v>15</v>
      </c>
      <c r="R26" s="50" t="str">
        <f t="shared" si="2"/>
        <v>ⅩⅩⅡ．特殊目的用コード</v>
      </c>
      <c r="S26" s="51">
        <v>81230627</v>
      </c>
      <c r="T26" s="51">
        <v>30884589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246615</v>
      </c>
      <c r="H27" s="24">
        <f t="shared" si="6"/>
        <v>5.6297024631424673E-5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246615</v>
      </c>
    </row>
    <row r="28" spans="2:20" ht="18.75" customHeight="1" thickTop="1">
      <c r="B28" s="27" t="s">
        <v>23</v>
      </c>
      <c r="C28" s="28"/>
      <c r="D28" s="29">
        <f>S28</f>
        <v>4779681540</v>
      </c>
      <c r="E28" s="30"/>
      <c r="F28" s="31"/>
      <c r="G28" s="29">
        <f>T28</f>
        <v>4380604510</v>
      </c>
      <c r="H28" s="30"/>
      <c r="I28" s="32"/>
      <c r="R28" s="52" t="s">
        <v>122</v>
      </c>
      <c r="S28" s="53">
        <f>SUM(S6:S27)</f>
        <v>4779681540</v>
      </c>
      <c r="T28" s="53">
        <f>SUM(T6:T27)</f>
        <v>4380604510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1" priority="5" stopIfTrue="1" operator="equal">
      <formula>0</formula>
    </cfRule>
    <cfRule type="expression" dxfId="220" priority="6" stopIfTrue="1">
      <formula>$F6&lt;=5</formula>
    </cfRule>
  </conditionalFormatting>
  <conditionalFormatting sqref="G6:I27">
    <cfRule type="cellIs" dxfId="219" priority="7" stopIfTrue="1" operator="equal">
      <formula>0</formula>
    </cfRule>
    <cfRule type="expression" dxfId="218" priority="8" stopIfTrue="1">
      <formula>$I6&lt;=5</formula>
    </cfRule>
  </conditionalFormatting>
  <conditionalFormatting sqref="F6:F27">
    <cfRule type="cellIs" dxfId="217" priority="1" operator="equal">
      <formula>0</formula>
    </cfRule>
    <cfRule type="expression" dxfId="21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788E-AD8A-4507-89A2-0936A367493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438792652</v>
      </c>
      <c r="E6" s="20">
        <f>IFERROR(S6/$S$28,"-")</f>
        <v>1.774337100986139E-2</v>
      </c>
      <c r="F6" s="56">
        <f t="shared" ref="F6:F27" si="0">_xlfn.IFS(D6&gt;0,RANK(D6,$D$6:$D$27),D6=0,"-")</f>
        <v>12</v>
      </c>
      <c r="G6" s="19">
        <f>T6</f>
        <v>440837911</v>
      </c>
      <c r="H6" s="20">
        <f>IFERROR(T6/$T$28,"-")</f>
        <v>1.8073128378590299E-2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438792652</v>
      </c>
      <c r="T6" s="51">
        <v>440837911</v>
      </c>
    </row>
    <row r="7" spans="2:20" ht="18.75" customHeight="1">
      <c r="B7" s="21" t="s">
        <v>5</v>
      </c>
      <c r="C7" s="22"/>
      <c r="D7" s="23">
        <f>S7</f>
        <v>3267333584</v>
      </c>
      <c r="E7" s="24">
        <f>IFERROR(S7/$S$28,"-")</f>
        <v>0.13212051689938534</v>
      </c>
      <c r="F7" s="56">
        <f t="shared" si="0"/>
        <v>2</v>
      </c>
      <c r="G7" s="23">
        <f>T7</f>
        <v>2608570643</v>
      </c>
      <c r="H7" s="24">
        <f>IFERROR(T7/$T$28,"-")</f>
        <v>0.10694414191514677</v>
      </c>
      <c r="I7" s="56">
        <f t="shared" si="1"/>
        <v>4</v>
      </c>
      <c r="R7" s="50" t="str">
        <f t="shared" ref="R7:R27" si="2">B7</f>
        <v>Ⅱ．新生物＜腫瘍＞</v>
      </c>
      <c r="S7" s="51">
        <v>3267333584</v>
      </c>
      <c r="T7" s="51">
        <v>2608570643</v>
      </c>
    </row>
    <row r="8" spans="2:20" ht="18.75" customHeight="1">
      <c r="B8" s="21" t="s">
        <v>6</v>
      </c>
      <c r="C8" s="22"/>
      <c r="D8" s="23">
        <f t="shared" ref="D8:D27" si="3">S8</f>
        <v>434762416</v>
      </c>
      <c r="E8" s="24">
        <f t="shared" ref="E8:E27" si="4">IFERROR(S8/$S$28,"-")</f>
        <v>1.758040116002603E-2</v>
      </c>
      <c r="F8" s="56">
        <f t="shared" si="0"/>
        <v>13</v>
      </c>
      <c r="G8" s="23">
        <f t="shared" ref="G8:G27" si="5">T8</f>
        <v>258214653</v>
      </c>
      <c r="H8" s="24">
        <f t="shared" ref="H8:H27" si="6">IFERROR(T8/$T$28,"-")</f>
        <v>1.0586082676773564E-2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434762416</v>
      </c>
      <c r="T8" s="51">
        <v>258214653</v>
      </c>
    </row>
    <row r="9" spans="2:20" ht="18.75" customHeight="1">
      <c r="B9" s="21" t="s">
        <v>1</v>
      </c>
      <c r="C9" s="22"/>
      <c r="D9" s="23">
        <f t="shared" si="3"/>
        <v>465549374</v>
      </c>
      <c r="E9" s="24">
        <f t="shared" si="4"/>
        <v>1.8825327244291954E-2</v>
      </c>
      <c r="F9" s="56">
        <f t="shared" si="0"/>
        <v>11</v>
      </c>
      <c r="G9" s="23">
        <f t="shared" si="5"/>
        <v>3038523213</v>
      </c>
      <c r="H9" s="24">
        <f t="shared" si="6"/>
        <v>0.12457100158492419</v>
      </c>
      <c r="I9" s="56">
        <f t="shared" si="1"/>
        <v>2</v>
      </c>
      <c r="R9" s="50" t="str">
        <f t="shared" si="2"/>
        <v>Ⅳ．内分泌，栄養及び代謝疾患</v>
      </c>
      <c r="S9" s="51">
        <v>465549374</v>
      </c>
      <c r="T9" s="51">
        <v>3038523213</v>
      </c>
    </row>
    <row r="10" spans="2:20" ht="18.75" customHeight="1">
      <c r="B10" s="21" t="s">
        <v>8</v>
      </c>
      <c r="C10" s="22"/>
      <c r="D10" s="23">
        <f t="shared" si="3"/>
        <v>992364877</v>
      </c>
      <c r="E10" s="24">
        <f t="shared" si="4"/>
        <v>4.0128060735544091E-2</v>
      </c>
      <c r="F10" s="56">
        <f t="shared" si="0"/>
        <v>9</v>
      </c>
      <c r="G10" s="23">
        <f t="shared" si="5"/>
        <v>368691639</v>
      </c>
      <c r="H10" s="24">
        <f t="shared" si="6"/>
        <v>1.5115331865729373E-2</v>
      </c>
      <c r="I10" s="56">
        <f t="shared" si="1"/>
        <v>13</v>
      </c>
      <c r="R10" s="50" t="str">
        <f t="shared" si="2"/>
        <v>Ⅴ．精神及び行動の障害</v>
      </c>
      <c r="S10" s="51">
        <v>992364877</v>
      </c>
      <c r="T10" s="51">
        <v>368691639</v>
      </c>
    </row>
    <row r="11" spans="2:20" ht="18.75" customHeight="1">
      <c r="B11" s="21" t="s">
        <v>9</v>
      </c>
      <c r="C11" s="22"/>
      <c r="D11" s="23">
        <f t="shared" si="3"/>
        <v>1485369303</v>
      </c>
      <c r="E11" s="24">
        <f t="shared" si="4"/>
        <v>6.0063582445287207E-2</v>
      </c>
      <c r="F11" s="56">
        <f t="shared" si="0"/>
        <v>7</v>
      </c>
      <c r="G11" s="23">
        <f t="shared" si="5"/>
        <v>1570861897</v>
      </c>
      <c r="H11" s="24">
        <f t="shared" si="6"/>
        <v>6.4400969202299138E-2</v>
      </c>
      <c r="I11" s="56">
        <f t="shared" si="1"/>
        <v>8</v>
      </c>
      <c r="R11" s="50" t="str">
        <f t="shared" si="2"/>
        <v>Ⅵ．神経系の疾患</v>
      </c>
      <c r="S11" s="51">
        <v>1485369303</v>
      </c>
      <c r="T11" s="51">
        <v>1570861897</v>
      </c>
    </row>
    <row r="12" spans="2:20" ht="18.75" customHeight="1">
      <c r="B12" s="21" t="s">
        <v>10</v>
      </c>
      <c r="C12" s="22"/>
      <c r="D12" s="23">
        <f t="shared" si="3"/>
        <v>430553130</v>
      </c>
      <c r="E12" s="24">
        <f t="shared" si="4"/>
        <v>1.7410191101028469E-2</v>
      </c>
      <c r="F12" s="56">
        <f t="shared" si="0"/>
        <v>14</v>
      </c>
      <c r="G12" s="23">
        <f t="shared" si="5"/>
        <v>1771541816</v>
      </c>
      <c r="H12" s="24">
        <f t="shared" si="6"/>
        <v>7.2628287789452378E-2</v>
      </c>
      <c r="I12" s="56">
        <f t="shared" si="1"/>
        <v>7</v>
      </c>
      <c r="R12" s="50" t="str">
        <f t="shared" si="2"/>
        <v>Ⅶ．眼及び付属器の疾患</v>
      </c>
      <c r="S12" s="51">
        <v>430553130</v>
      </c>
      <c r="T12" s="51">
        <v>1771541816</v>
      </c>
    </row>
    <row r="13" spans="2:20" ht="18.75" customHeight="1">
      <c r="B13" s="21" t="s">
        <v>11</v>
      </c>
      <c r="C13" s="22"/>
      <c r="D13" s="23">
        <f t="shared" si="3"/>
        <v>30354248</v>
      </c>
      <c r="E13" s="24">
        <f t="shared" si="4"/>
        <v>1.2274286762426073E-3</v>
      </c>
      <c r="F13" s="56">
        <f t="shared" si="0"/>
        <v>18</v>
      </c>
      <c r="G13" s="23">
        <f t="shared" si="5"/>
        <v>110649367</v>
      </c>
      <c r="H13" s="24">
        <f t="shared" si="6"/>
        <v>4.5363163305633955E-3</v>
      </c>
      <c r="I13" s="56">
        <f t="shared" si="1"/>
        <v>17</v>
      </c>
      <c r="R13" s="50" t="str">
        <f t="shared" si="2"/>
        <v>Ⅷ．耳及び乳様突起の疾患</v>
      </c>
      <c r="S13" s="51">
        <v>30354248</v>
      </c>
      <c r="T13" s="51">
        <v>110649367</v>
      </c>
    </row>
    <row r="14" spans="2:20" ht="18.75" customHeight="1">
      <c r="B14" s="21" t="s">
        <v>12</v>
      </c>
      <c r="C14" s="22"/>
      <c r="D14" s="23">
        <f t="shared" si="3"/>
        <v>5300928803</v>
      </c>
      <c r="E14" s="24">
        <f t="shared" si="4"/>
        <v>0.21435260143893531</v>
      </c>
      <c r="F14" s="56">
        <f t="shared" si="0"/>
        <v>1</v>
      </c>
      <c r="G14" s="23">
        <f t="shared" si="5"/>
        <v>4071693938</v>
      </c>
      <c r="H14" s="24">
        <f t="shared" si="6"/>
        <v>0.16692812805703067</v>
      </c>
      <c r="I14" s="56">
        <f t="shared" si="1"/>
        <v>1</v>
      </c>
      <c r="R14" s="50" t="str">
        <f t="shared" si="2"/>
        <v>Ⅸ．循環器系の疾患</v>
      </c>
      <c r="S14" s="51">
        <v>5300928803</v>
      </c>
      <c r="T14" s="51">
        <v>4071693938</v>
      </c>
    </row>
    <row r="15" spans="2:20" ht="18.75" customHeight="1">
      <c r="B15" s="21" t="s">
        <v>2</v>
      </c>
      <c r="C15" s="22"/>
      <c r="D15" s="23">
        <f t="shared" si="3"/>
        <v>1864664463</v>
      </c>
      <c r="E15" s="24">
        <f t="shared" si="4"/>
        <v>7.5401065230037076E-2</v>
      </c>
      <c r="F15" s="56">
        <f t="shared" si="0"/>
        <v>5</v>
      </c>
      <c r="G15" s="23">
        <f t="shared" si="5"/>
        <v>1173495937</v>
      </c>
      <c r="H15" s="24">
        <f t="shared" si="6"/>
        <v>4.8110069918998216E-2</v>
      </c>
      <c r="I15" s="56">
        <f t="shared" si="1"/>
        <v>9</v>
      </c>
      <c r="R15" s="50" t="str">
        <f t="shared" si="2"/>
        <v>Ⅹ．呼吸器系の疾患</v>
      </c>
      <c r="S15" s="51">
        <v>1864664463</v>
      </c>
      <c r="T15" s="51">
        <v>1173495937</v>
      </c>
    </row>
    <row r="16" spans="2:20" ht="18.75" customHeight="1">
      <c r="B16" s="21" t="s">
        <v>129</v>
      </c>
      <c r="C16" s="22"/>
      <c r="D16" s="23">
        <f t="shared" si="3"/>
        <v>1545894465</v>
      </c>
      <c r="E16" s="24">
        <f t="shared" si="4"/>
        <v>6.25110263573561E-2</v>
      </c>
      <c r="F16" s="56">
        <f t="shared" si="0"/>
        <v>6</v>
      </c>
      <c r="G16" s="23">
        <f t="shared" si="5"/>
        <v>2138068992</v>
      </c>
      <c r="H16" s="24">
        <f t="shared" si="6"/>
        <v>8.7654882691564046E-2</v>
      </c>
      <c r="I16" s="56">
        <f t="shared" si="1"/>
        <v>5</v>
      </c>
      <c r="R16" s="50" t="str">
        <f t="shared" si="2"/>
        <v>ⅩⅠ．消化器系の疾患※</v>
      </c>
      <c r="S16" s="51">
        <v>1545894465</v>
      </c>
      <c r="T16" s="51">
        <v>2138068992</v>
      </c>
    </row>
    <row r="17" spans="2:20" ht="18.75" customHeight="1">
      <c r="B17" s="21" t="s">
        <v>14</v>
      </c>
      <c r="C17" s="22"/>
      <c r="D17" s="23">
        <f t="shared" si="3"/>
        <v>327537307</v>
      </c>
      <c r="E17" s="24">
        <f t="shared" si="4"/>
        <v>1.3244560799235694E-2</v>
      </c>
      <c r="F17" s="56">
        <f t="shared" si="0"/>
        <v>16</v>
      </c>
      <c r="G17" s="23">
        <f t="shared" si="5"/>
        <v>572792132</v>
      </c>
      <c r="H17" s="24">
        <f t="shared" si="6"/>
        <v>2.3482884474249403E-2</v>
      </c>
      <c r="I17" s="56">
        <f t="shared" si="1"/>
        <v>10</v>
      </c>
      <c r="R17" s="50" t="str">
        <f t="shared" si="2"/>
        <v>ⅩⅡ．皮膚及び皮下組織の疾患</v>
      </c>
      <c r="S17" s="51">
        <v>327537307</v>
      </c>
      <c r="T17" s="51">
        <v>572792132</v>
      </c>
    </row>
    <row r="18" spans="2:20" ht="18.75" customHeight="1">
      <c r="B18" s="21" t="s">
        <v>15</v>
      </c>
      <c r="C18" s="22"/>
      <c r="D18" s="23">
        <f t="shared" si="3"/>
        <v>2982491175</v>
      </c>
      <c r="E18" s="24">
        <f t="shared" si="4"/>
        <v>0.12060240118073452</v>
      </c>
      <c r="F18" s="56">
        <f t="shared" si="0"/>
        <v>3</v>
      </c>
      <c r="G18" s="23">
        <f t="shared" si="5"/>
        <v>2984560475</v>
      </c>
      <c r="H18" s="24">
        <f t="shared" si="6"/>
        <v>0.12235867939756533</v>
      </c>
      <c r="I18" s="56">
        <f t="shared" si="1"/>
        <v>3</v>
      </c>
      <c r="R18" s="50" t="str">
        <f t="shared" si="2"/>
        <v>ⅩⅢ．筋骨格系及び結合組織の疾患</v>
      </c>
      <c r="S18" s="51">
        <v>2982491175</v>
      </c>
      <c r="T18" s="51">
        <v>2984560475</v>
      </c>
    </row>
    <row r="19" spans="2:20" ht="18.75" customHeight="1">
      <c r="B19" s="21" t="s">
        <v>16</v>
      </c>
      <c r="C19" s="22"/>
      <c r="D19" s="23">
        <f t="shared" si="3"/>
        <v>1104733855</v>
      </c>
      <c r="E19" s="24">
        <f t="shared" si="4"/>
        <v>4.4671902701824223E-2</v>
      </c>
      <c r="F19" s="56">
        <f t="shared" si="0"/>
        <v>8</v>
      </c>
      <c r="G19" s="23">
        <f t="shared" si="5"/>
        <v>2107893790</v>
      </c>
      <c r="H19" s="24">
        <f t="shared" si="6"/>
        <v>8.6417783326949979E-2</v>
      </c>
      <c r="I19" s="56">
        <f t="shared" si="1"/>
        <v>6</v>
      </c>
      <c r="R19" s="50" t="str">
        <f t="shared" si="2"/>
        <v>ⅩⅣ．腎尿路生殖器系の疾患</v>
      </c>
      <c r="S19" s="51">
        <v>1104733855</v>
      </c>
      <c r="T19" s="51">
        <v>2107893790</v>
      </c>
    </row>
    <row r="20" spans="2:20" ht="18.75" customHeight="1">
      <c r="B20" s="21" t="s">
        <v>130</v>
      </c>
      <c r="C20" s="22"/>
      <c r="D20" s="23">
        <f t="shared" si="3"/>
        <v>47981</v>
      </c>
      <c r="E20" s="24">
        <f t="shared" si="4"/>
        <v>1.9401981335461363E-6</v>
      </c>
      <c r="F20" s="56">
        <f t="shared" si="0"/>
        <v>21</v>
      </c>
      <c r="G20" s="23">
        <f t="shared" si="5"/>
        <v>112206</v>
      </c>
      <c r="H20" s="24">
        <f t="shared" si="6"/>
        <v>4.6001339545593276E-6</v>
      </c>
      <c r="I20" s="56">
        <f t="shared" si="1"/>
        <v>21</v>
      </c>
      <c r="R20" s="50" t="str">
        <f t="shared" si="2"/>
        <v>ⅩⅤ．妊娠，分娩及び産じょく※</v>
      </c>
      <c r="S20" s="51">
        <v>47981</v>
      </c>
      <c r="T20" s="51">
        <v>112206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12833</v>
      </c>
      <c r="H21" s="24">
        <f t="shared" si="6"/>
        <v>5.2611731136356215E-7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12833</v>
      </c>
    </row>
    <row r="22" spans="2:20" ht="18.75" customHeight="1">
      <c r="B22" s="21" t="s">
        <v>17</v>
      </c>
      <c r="C22" s="22"/>
      <c r="D22" s="23">
        <f t="shared" si="3"/>
        <v>7334496</v>
      </c>
      <c r="E22" s="24">
        <f t="shared" si="4"/>
        <v>2.9658355285845655E-4</v>
      </c>
      <c r="F22" s="56">
        <f t="shared" si="0"/>
        <v>19</v>
      </c>
      <c r="G22" s="23">
        <f t="shared" si="5"/>
        <v>12604063</v>
      </c>
      <c r="H22" s="24">
        <f t="shared" si="6"/>
        <v>5.1673153103849083E-4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7334496</v>
      </c>
      <c r="T22" s="51">
        <v>12604063</v>
      </c>
    </row>
    <row r="23" spans="2:20" ht="18.75" customHeight="1">
      <c r="B23" s="21" t="s">
        <v>18</v>
      </c>
      <c r="C23" s="22"/>
      <c r="D23" s="23">
        <f t="shared" si="3"/>
        <v>405455324</v>
      </c>
      <c r="E23" s="24">
        <f t="shared" si="4"/>
        <v>1.6395316122238886E-2</v>
      </c>
      <c r="F23" s="56">
        <f t="shared" si="0"/>
        <v>15</v>
      </c>
      <c r="G23" s="23">
        <f t="shared" si="5"/>
        <v>456307720</v>
      </c>
      <c r="H23" s="24">
        <f t="shared" si="6"/>
        <v>1.8707347525974995E-2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405455324</v>
      </c>
      <c r="T23" s="51">
        <v>456307720</v>
      </c>
    </row>
    <row r="24" spans="2:20" ht="18.75" customHeight="1">
      <c r="B24" s="21" t="s">
        <v>19</v>
      </c>
      <c r="C24" s="22"/>
      <c r="D24" s="23">
        <f t="shared" si="3"/>
        <v>2921762444</v>
      </c>
      <c r="E24" s="24">
        <f t="shared" si="4"/>
        <v>0.1181467255895875</v>
      </c>
      <c r="F24" s="56">
        <f t="shared" si="0"/>
        <v>4</v>
      </c>
      <c r="G24" s="23">
        <f t="shared" si="5"/>
        <v>351040295</v>
      </c>
      <c r="H24" s="24">
        <f t="shared" si="6"/>
        <v>1.4391675850204294E-2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2921762444</v>
      </c>
      <c r="T24" s="51">
        <v>351040295</v>
      </c>
    </row>
    <row r="25" spans="2:20" ht="18.75" customHeight="1">
      <c r="B25" s="21" t="s">
        <v>20</v>
      </c>
      <c r="C25" s="22"/>
      <c r="D25" s="23">
        <f t="shared" si="3"/>
        <v>186803815</v>
      </c>
      <c r="E25" s="24">
        <f t="shared" si="4"/>
        <v>7.5537486338821151E-3</v>
      </c>
      <c r="F25" s="56">
        <f t="shared" si="0"/>
        <v>17</v>
      </c>
      <c r="G25" s="23">
        <f t="shared" si="5"/>
        <v>92285285</v>
      </c>
      <c r="H25" s="24">
        <f t="shared" si="6"/>
        <v>3.7834400391662175E-3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186803815</v>
      </c>
      <c r="T25" s="51">
        <v>92285285</v>
      </c>
    </row>
    <row r="26" spans="2:20" ht="18.75" customHeight="1">
      <c r="B26" s="21" t="s">
        <v>21</v>
      </c>
      <c r="C26" s="22"/>
      <c r="D26" s="23">
        <f t="shared" si="3"/>
        <v>531832004</v>
      </c>
      <c r="E26" s="24">
        <f t="shared" si="4"/>
        <v>2.1505584742312608E-2</v>
      </c>
      <c r="F26" s="56">
        <f t="shared" si="0"/>
        <v>10</v>
      </c>
      <c r="G26" s="23">
        <f t="shared" si="5"/>
        <v>261314081</v>
      </c>
      <c r="H26" s="24">
        <f t="shared" si="6"/>
        <v>1.0713150605248975E-2</v>
      </c>
      <c r="I26" s="59">
        <f t="shared" si="1"/>
        <v>15</v>
      </c>
      <c r="R26" s="50" t="str">
        <f t="shared" si="2"/>
        <v>ⅩⅩⅡ．特殊目的用コード</v>
      </c>
      <c r="S26" s="51">
        <v>531832004</v>
      </c>
      <c r="T26" s="51">
        <v>261314081</v>
      </c>
    </row>
    <row r="27" spans="2:20" ht="18.75" customHeight="1" thickBot="1">
      <c r="B27" s="25" t="s">
        <v>22</v>
      </c>
      <c r="C27" s="26"/>
      <c r="D27" s="23">
        <f t="shared" si="3"/>
        <v>5382824</v>
      </c>
      <c r="E27" s="24">
        <f t="shared" si="4"/>
        <v>2.1766418119687685E-4</v>
      </c>
      <c r="F27" s="56">
        <f t="shared" si="0"/>
        <v>20</v>
      </c>
      <c r="G27" s="23">
        <f t="shared" si="5"/>
        <v>1825504</v>
      </c>
      <c r="H27" s="24">
        <f t="shared" si="6"/>
        <v>7.4840587264351916E-5</v>
      </c>
      <c r="I27" s="59">
        <f t="shared" si="1"/>
        <v>20</v>
      </c>
      <c r="R27" s="50" t="str">
        <f t="shared" si="2"/>
        <v>分類外</v>
      </c>
      <c r="S27" s="51">
        <v>5382824</v>
      </c>
      <c r="T27" s="51">
        <v>1825504</v>
      </c>
    </row>
    <row r="28" spans="2:20" ht="18.75" customHeight="1" thickTop="1">
      <c r="B28" s="27" t="s">
        <v>23</v>
      </c>
      <c r="C28" s="28"/>
      <c r="D28" s="29">
        <f>S28</f>
        <v>24729948540</v>
      </c>
      <c r="E28" s="30"/>
      <c r="F28" s="31"/>
      <c r="G28" s="29">
        <f>T28</f>
        <v>24391898390</v>
      </c>
      <c r="H28" s="30"/>
      <c r="I28" s="32"/>
      <c r="R28" s="52" t="s">
        <v>122</v>
      </c>
      <c r="S28" s="53">
        <f>SUM(S6:S27)</f>
        <v>24729948540</v>
      </c>
      <c r="T28" s="53">
        <f>SUM(T6:T27)</f>
        <v>24391898390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15" priority="5" stopIfTrue="1" operator="equal">
      <formula>0</formula>
    </cfRule>
    <cfRule type="expression" dxfId="214" priority="6" stopIfTrue="1">
      <formula>$F6&lt;=5</formula>
    </cfRule>
  </conditionalFormatting>
  <conditionalFormatting sqref="G6:I27">
    <cfRule type="cellIs" dxfId="213" priority="7" stopIfTrue="1" operator="equal">
      <formula>0</formula>
    </cfRule>
    <cfRule type="expression" dxfId="212" priority="8" stopIfTrue="1">
      <formula>$I6&lt;=5</formula>
    </cfRule>
  </conditionalFormatting>
  <conditionalFormatting sqref="F6:F27">
    <cfRule type="cellIs" dxfId="211" priority="1" operator="equal">
      <formula>0</formula>
    </cfRule>
    <cfRule type="expression" dxfId="21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676AA-8270-4D0A-BB6B-3D31BFAB517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74177727</v>
      </c>
      <c r="E6" s="20">
        <f>IFERROR(S6/$S$28,"-")</f>
        <v>1.0740777691551122E-2</v>
      </c>
      <c r="F6" s="56">
        <f t="shared" ref="F6:F27" si="0">_xlfn.IFS(D6&gt;0,RANK(D6,$D$6:$D$27),D6=0,"-")</f>
        <v>13</v>
      </c>
      <c r="G6" s="19">
        <f>T6</f>
        <v>82077543</v>
      </c>
      <c r="H6" s="20">
        <f>IFERROR(T6/$T$28,"-")</f>
        <v>1.6513710882670507E-2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74177727</v>
      </c>
      <c r="T6" s="51">
        <v>82077543</v>
      </c>
    </row>
    <row r="7" spans="2:20" ht="18.75" customHeight="1">
      <c r="B7" s="21" t="s">
        <v>5</v>
      </c>
      <c r="C7" s="22"/>
      <c r="D7" s="23">
        <f>S7</f>
        <v>615730246</v>
      </c>
      <c r="E7" s="24">
        <f>IFERROR(S7/$S$28,"-")</f>
        <v>8.9156434926215583E-2</v>
      </c>
      <c r="F7" s="56">
        <f t="shared" si="0"/>
        <v>6</v>
      </c>
      <c r="G7" s="23">
        <f>T7</f>
        <v>571186803</v>
      </c>
      <c r="H7" s="24">
        <f>IFERROR(T7/$T$28,"-")</f>
        <v>0.114920761270094</v>
      </c>
      <c r="I7" s="56">
        <f t="shared" si="1"/>
        <v>4</v>
      </c>
      <c r="R7" s="50" t="str">
        <f t="shared" ref="R7:R27" si="2">B7</f>
        <v>Ⅱ．新生物＜腫瘍＞</v>
      </c>
      <c r="S7" s="51">
        <v>615730246</v>
      </c>
      <c r="T7" s="51">
        <v>571186803</v>
      </c>
    </row>
    <row r="8" spans="2:20" ht="18.75" customHeight="1">
      <c r="B8" s="21" t="s">
        <v>6</v>
      </c>
      <c r="C8" s="22"/>
      <c r="D8" s="23">
        <f t="shared" ref="D8:D27" si="3">S8</f>
        <v>103376063</v>
      </c>
      <c r="E8" s="24">
        <f t="shared" ref="E8:E27" si="4">IFERROR(S8/$S$28,"-")</f>
        <v>1.4968634874869964E-2</v>
      </c>
      <c r="F8" s="56">
        <f t="shared" si="0"/>
        <v>11</v>
      </c>
      <c r="G8" s="23">
        <f t="shared" ref="G8:G27" si="5">T8</f>
        <v>39943338</v>
      </c>
      <c r="H8" s="24">
        <f t="shared" ref="H8:H27" si="6">IFERROR(T8/$T$28,"-")</f>
        <v>8.0364581018316592E-3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103376063</v>
      </c>
      <c r="T8" s="51">
        <v>39943338</v>
      </c>
    </row>
    <row r="9" spans="2:20" ht="18.75" customHeight="1">
      <c r="B9" s="21" t="s">
        <v>1</v>
      </c>
      <c r="C9" s="22"/>
      <c r="D9" s="23">
        <f t="shared" si="3"/>
        <v>103862147</v>
      </c>
      <c r="E9" s="24">
        <f t="shared" si="4"/>
        <v>1.5039018808087815E-2</v>
      </c>
      <c r="F9" s="56">
        <f t="shared" si="0"/>
        <v>10</v>
      </c>
      <c r="G9" s="23">
        <f t="shared" si="5"/>
        <v>652198446</v>
      </c>
      <c r="H9" s="24">
        <f t="shared" si="6"/>
        <v>0.13122001684883516</v>
      </c>
      <c r="I9" s="56">
        <f t="shared" si="1"/>
        <v>2</v>
      </c>
      <c r="R9" s="50" t="str">
        <f t="shared" si="2"/>
        <v>Ⅳ．内分泌，栄養及び代謝疾患</v>
      </c>
      <c r="S9" s="51">
        <v>103862147</v>
      </c>
      <c r="T9" s="51">
        <v>652198446</v>
      </c>
    </row>
    <row r="10" spans="2:20" ht="18.75" customHeight="1">
      <c r="B10" s="21" t="s">
        <v>8</v>
      </c>
      <c r="C10" s="22"/>
      <c r="D10" s="23">
        <f t="shared" si="3"/>
        <v>687694971</v>
      </c>
      <c r="E10" s="24">
        <f t="shared" si="4"/>
        <v>9.9576774617382055E-2</v>
      </c>
      <c r="F10" s="56">
        <f t="shared" si="0"/>
        <v>5</v>
      </c>
      <c r="G10" s="23">
        <f t="shared" si="5"/>
        <v>67189032</v>
      </c>
      <c r="H10" s="24">
        <f t="shared" si="6"/>
        <v>1.3518195213695626E-2</v>
      </c>
      <c r="I10" s="56">
        <f t="shared" si="1"/>
        <v>14</v>
      </c>
      <c r="R10" s="50" t="str">
        <f t="shared" si="2"/>
        <v>Ⅴ．精神及び行動の障害</v>
      </c>
      <c r="S10" s="51">
        <v>687694971</v>
      </c>
      <c r="T10" s="51">
        <v>67189032</v>
      </c>
    </row>
    <row r="11" spans="2:20" ht="18.75" customHeight="1">
      <c r="B11" s="21" t="s">
        <v>9</v>
      </c>
      <c r="C11" s="22"/>
      <c r="D11" s="23">
        <f t="shared" si="3"/>
        <v>721675375</v>
      </c>
      <c r="E11" s="24">
        <f t="shared" si="4"/>
        <v>0.10449706511419243</v>
      </c>
      <c r="F11" s="56">
        <f t="shared" si="0"/>
        <v>4</v>
      </c>
      <c r="G11" s="23">
        <f t="shared" si="5"/>
        <v>286315447</v>
      </c>
      <c r="H11" s="24">
        <f t="shared" si="6"/>
        <v>5.7605653631719593E-2</v>
      </c>
      <c r="I11" s="56">
        <f t="shared" si="1"/>
        <v>8</v>
      </c>
      <c r="R11" s="50" t="str">
        <f t="shared" si="2"/>
        <v>Ⅵ．神経系の疾患</v>
      </c>
      <c r="S11" s="51">
        <v>721675375</v>
      </c>
      <c r="T11" s="51">
        <v>286315447</v>
      </c>
    </row>
    <row r="12" spans="2:20" ht="18.75" customHeight="1">
      <c r="B12" s="21" t="s">
        <v>10</v>
      </c>
      <c r="C12" s="22"/>
      <c r="D12" s="23">
        <f t="shared" si="3"/>
        <v>74069259</v>
      </c>
      <c r="E12" s="24">
        <f t="shared" si="4"/>
        <v>1.0725071754988155E-2</v>
      </c>
      <c r="F12" s="56">
        <f t="shared" si="0"/>
        <v>14</v>
      </c>
      <c r="G12" s="23">
        <f t="shared" si="5"/>
        <v>290279403</v>
      </c>
      <c r="H12" s="24">
        <f t="shared" si="6"/>
        <v>5.8403187536159529E-2</v>
      </c>
      <c r="I12" s="56">
        <f t="shared" si="1"/>
        <v>7</v>
      </c>
      <c r="R12" s="50" t="str">
        <f t="shared" si="2"/>
        <v>Ⅶ．眼及び付属器の疾患</v>
      </c>
      <c r="S12" s="51">
        <v>74069259</v>
      </c>
      <c r="T12" s="51">
        <v>290279403</v>
      </c>
    </row>
    <row r="13" spans="2:20" ht="18.75" customHeight="1">
      <c r="B13" s="21" t="s">
        <v>11</v>
      </c>
      <c r="C13" s="22"/>
      <c r="D13" s="23">
        <f t="shared" si="3"/>
        <v>5365907</v>
      </c>
      <c r="E13" s="24">
        <f t="shared" si="4"/>
        <v>7.7697196357254261E-4</v>
      </c>
      <c r="F13" s="56">
        <f t="shared" si="0"/>
        <v>18</v>
      </c>
      <c r="G13" s="23">
        <f t="shared" si="5"/>
        <v>21044776</v>
      </c>
      <c r="H13" s="24">
        <f t="shared" si="6"/>
        <v>4.2341343777135615E-3</v>
      </c>
      <c r="I13" s="56">
        <f t="shared" si="1"/>
        <v>17</v>
      </c>
      <c r="R13" s="50" t="str">
        <f t="shared" si="2"/>
        <v>Ⅷ．耳及び乳様突起の疾患</v>
      </c>
      <c r="S13" s="51">
        <v>5365907</v>
      </c>
      <c r="T13" s="51">
        <v>21044776</v>
      </c>
    </row>
    <row r="14" spans="2:20" ht="18.75" customHeight="1">
      <c r="B14" s="21" t="s">
        <v>12</v>
      </c>
      <c r="C14" s="22"/>
      <c r="D14" s="23">
        <f t="shared" si="3"/>
        <v>1392891406</v>
      </c>
      <c r="E14" s="24">
        <f t="shared" si="4"/>
        <v>0.20168772413743652</v>
      </c>
      <c r="F14" s="56">
        <f t="shared" si="0"/>
        <v>1</v>
      </c>
      <c r="G14" s="23">
        <f t="shared" si="5"/>
        <v>855855208</v>
      </c>
      <c r="H14" s="24">
        <f t="shared" si="6"/>
        <v>0.17219503588624516</v>
      </c>
      <c r="I14" s="56">
        <f t="shared" si="1"/>
        <v>1</v>
      </c>
      <c r="R14" s="50" t="str">
        <f t="shared" si="2"/>
        <v>Ⅸ．循環器系の疾患</v>
      </c>
      <c r="S14" s="51">
        <v>1392891406</v>
      </c>
      <c r="T14" s="51">
        <v>855855208</v>
      </c>
    </row>
    <row r="15" spans="2:20" ht="18.75" customHeight="1">
      <c r="B15" s="21" t="s">
        <v>2</v>
      </c>
      <c r="C15" s="22"/>
      <c r="D15" s="23">
        <f t="shared" si="3"/>
        <v>409877257</v>
      </c>
      <c r="E15" s="24">
        <f t="shared" si="4"/>
        <v>5.9349358308859561E-2</v>
      </c>
      <c r="F15" s="56">
        <f t="shared" si="0"/>
        <v>7</v>
      </c>
      <c r="G15" s="23">
        <f t="shared" si="5"/>
        <v>263772098</v>
      </c>
      <c r="H15" s="24">
        <f t="shared" si="6"/>
        <v>5.3070011675269466E-2</v>
      </c>
      <c r="I15" s="56">
        <f t="shared" si="1"/>
        <v>9</v>
      </c>
      <c r="R15" s="50" t="str">
        <f t="shared" si="2"/>
        <v>Ⅹ．呼吸器系の疾患</v>
      </c>
      <c r="S15" s="51">
        <v>409877257</v>
      </c>
      <c r="T15" s="51">
        <v>263772098</v>
      </c>
    </row>
    <row r="16" spans="2:20" ht="18.75" customHeight="1">
      <c r="B16" s="21" t="s">
        <v>129</v>
      </c>
      <c r="C16" s="22"/>
      <c r="D16" s="23">
        <f t="shared" si="3"/>
        <v>361492508</v>
      </c>
      <c r="E16" s="24">
        <f t="shared" si="4"/>
        <v>5.2343349177971787E-2</v>
      </c>
      <c r="F16" s="56">
        <f t="shared" si="0"/>
        <v>8</v>
      </c>
      <c r="G16" s="23">
        <f t="shared" si="5"/>
        <v>417437019</v>
      </c>
      <c r="H16" s="24">
        <f t="shared" si="6"/>
        <v>8.3986849405200098E-2</v>
      </c>
      <c r="I16" s="56">
        <f t="shared" si="1"/>
        <v>6</v>
      </c>
      <c r="R16" s="50" t="str">
        <f t="shared" si="2"/>
        <v>ⅩⅠ．消化器系の疾患※</v>
      </c>
      <c r="S16" s="51">
        <v>361492508</v>
      </c>
      <c r="T16" s="51">
        <v>417437019</v>
      </c>
    </row>
    <row r="17" spans="2:20" ht="18.75" customHeight="1">
      <c r="B17" s="21" t="s">
        <v>14</v>
      </c>
      <c r="C17" s="22"/>
      <c r="D17" s="23">
        <f t="shared" si="3"/>
        <v>59139234</v>
      </c>
      <c r="E17" s="24">
        <f t="shared" si="4"/>
        <v>8.5632357707944012E-3</v>
      </c>
      <c r="F17" s="56">
        <f t="shared" si="0"/>
        <v>16</v>
      </c>
      <c r="G17" s="23">
        <f t="shared" si="5"/>
        <v>91409989</v>
      </c>
      <c r="H17" s="24">
        <f t="shared" si="6"/>
        <v>1.8391365956630688E-2</v>
      </c>
      <c r="I17" s="56">
        <f t="shared" si="1"/>
        <v>11</v>
      </c>
      <c r="R17" s="50" t="str">
        <f t="shared" si="2"/>
        <v>ⅩⅡ．皮膚及び皮下組織の疾患</v>
      </c>
      <c r="S17" s="51">
        <v>59139234</v>
      </c>
      <c r="T17" s="51">
        <v>91409989</v>
      </c>
    </row>
    <row r="18" spans="2:20" ht="18.75" customHeight="1">
      <c r="B18" s="21" t="s">
        <v>15</v>
      </c>
      <c r="C18" s="22"/>
      <c r="D18" s="23">
        <f t="shared" si="3"/>
        <v>1049734311</v>
      </c>
      <c r="E18" s="24">
        <f t="shared" si="4"/>
        <v>0.15199930391025041</v>
      </c>
      <c r="F18" s="56">
        <f t="shared" si="0"/>
        <v>2</v>
      </c>
      <c r="G18" s="23">
        <f t="shared" si="5"/>
        <v>615614464</v>
      </c>
      <c r="H18" s="24">
        <f t="shared" si="6"/>
        <v>0.12385944927330697</v>
      </c>
      <c r="I18" s="56">
        <f t="shared" si="1"/>
        <v>3</v>
      </c>
      <c r="R18" s="50" t="str">
        <f t="shared" si="2"/>
        <v>ⅩⅢ．筋骨格系及び結合組織の疾患</v>
      </c>
      <c r="S18" s="51">
        <v>1049734311</v>
      </c>
      <c r="T18" s="51">
        <v>615614464</v>
      </c>
    </row>
    <row r="19" spans="2:20" ht="18.75" customHeight="1">
      <c r="B19" s="21" t="s">
        <v>16</v>
      </c>
      <c r="C19" s="22"/>
      <c r="D19" s="23">
        <f t="shared" si="3"/>
        <v>278876653</v>
      </c>
      <c r="E19" s="24">
        <f t="shared" si="4"/>
        <v>4.0380748431895784E-2</v>
      </c>
      <c r="F19" s="56">
        <f t="shared" si="0"/>
        <v>9</v>
      </c>
      <c r="G19" s="23">
        <f t="shared" si="5"/>
        <v>501704192</v>
      </c>
      <c r="H19" s="24">
        <f t="shared" si="6"/>
        <v>0.10094110608686001</v>
      </c>
      <c r="I19" s="56">
        <f t="shared" si="1"/>
        <v>5</v>
      </c>
      <c r="R19" s="50" t="str">
        <f t="shared" si="2"/>
        <v>ⅩⅣ．腎尿路生殖器系の疾患</v>
      </c>
      <c r="S19" s="51">
        <v>278876653</v>
      </c>
      <c r="T19" s="51">
        <v>501704192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6009</v>
      </c>
      <c r="H20" s="24">
        <f t="shared" si="6"/>
        <v>1.2089895124415101E-6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6009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3840751</v>
      </c>
      <c r="E22" s="24">
        <f t="shared" si="4"/>
        <v>5.5613260648445942E-4</v>
      </c>
      <c r="F22" s="56">
        <f t="shared" si="0"/>
        <v>19</v>
      </c>
      <c r="G22" s="23">
        <f t="shared" si="5"/>
        <v>667721</v>
      </c>
      <c r="H22" s="24">
        <f t="shared" si="6"/>
        <v>1.3434309972324139E-4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3840751</v>
      </c>
      <c r="T22" s="51">
        <v>667721</v>
      </c>
    </row>
    <row r="23" spans="2:20" ht="18.75" customHeight="1">
      <c r="B23" s="21" t="s">
        <v>18</v>
      </c>
      <c r="C23" s="22"/>
      <c r="D23" s="23">
        <f t="shared" si="3"/>
        <v>83677802</v>
      </c>
      <c r="E23" s="24">
        <f t="shared" si="4"/>
        <v>1.2116368421475518E-2</v>
      </c>
      <c r="F23" s="56">
        <f t="shared" si="0"/>
        <v>12</v>
      </c>
      <c r="G23" s="23">
        <f t="shared" si="5"/>
        <v>92571054</v>
      </c>
      <c r="H23" s="24">
        <f t="shared" si="6"/>
        <v>1.8624968121427308E-2</v>
      </c>
      <c r="I23" s="56">
        <f t="shared" si="1"/>
        <v>10</v>
      </c>
      <c r="R23" s="50" t="str">
        <f t="shared" si="2"/>
        <v>ⅩⅧ．症状，徴候及び異常臨床所見・異常検査所見で他に分類されないもの</v>
      </c>
      <c r="S23" s="51">
        <v>83677802</v>
      </c>
      <c r="T23" s="51">
        <v>92571054</v>
      </c>
    </row>
    <row r="24" spans="2:20" ht="18.75" customHeight="1">
      <c r="B24" s="21" t="s">
        <v>19</v>
      </c>
      <c r="C24" s="22"/>
      <c r="D24" s="23">
        <f t="shared" si="3"/>
        <v>778955827</v>
      </c>
      <c r="E24" s="24">
        <f t="shared" si="4"/>
        <v>0.11279115319003176</v>
      </c>
      <c r="F24" s="56">
        <f t="shared" si="0"/>
        <v>3</v>
      </c>
      <c r="G24" s="23">
        <f t="shared" si="5"/>
        <v>71067905</v>
      </c>
      <c r="H24" s="24">
        <f t="shared" si="6"/>
        <v>1.4298610719951666E-2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778955827</v>
      </c>
      <c r="T24" s="51">
        <v>71067905</v>
      </c>
    </row>
    <row r="25" spans="2:20" ht="18.75" customHeight="1">
      <c r="B25" s="21" t="s">
        <v>20</v>
      </c>
      <c r="C25" s="22"/>
      <c r="D25" s="23">
        <f t="shared" si="3"/>
        <v>29316820</v>
      </c>
      <c r="E25" s="24">
        <f t="shared" si="4"/>
        <v>4.2450134154585215E-3</v>
      </c>
      <c r="F25" s="56">
        <f t="shared" si="0"/>
        <v>17</v>
      </c>
      <c r="G25" s="23">
        <f t="shared" si="5"/>
        <v>15564682</v>
      </c>
      <c r="H25" s="24">
        <f t="shared" si="6"/>
        <v>3.1315588787630467E-3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29316820</v>
      </c>
      <c r="T25" s="51">
        <v>15564682</v>
      </c>
    </row>
    <row r="26" spans="2:20" ht="18.75" customHeight="1">
      <c r="B26" s="21" t="s">
        <v>21</v>
      </c>
      <c r="C26" s="22"/>
      <c r="D26" s="23">
        <f t="shared" si="3"/>
        <v>72424146</v>
      </c>
      <c r="E26" s="24">
        <f t="shared" si="4"/>
        <v>1.0486862878481589E-2</v>
      </c>
      <c r="F26" s="56">
        <f t="shared" si="0"/>
        <v>15</v>
      </c>
      <c r="G26" s="23">
        <f t="shared" si="5"/>
        <v>34302391</v>
      </c>
      <c r="H26" s="24">
        <f t="shared" si="6"/>
        <v>6.9015195491209927E-3</v>
      </c>
      <c r="I26" s="59">
        <f t="shared" si="1"/>
        <v>16</v>
      </c>
      <c r="R26" s="50" t="str">
        <f t="shared" si="2"/>
        <v>ⅩⅩⅡ．特殊目的用コード</v>
      </c>
      <c r="S26" s="51">
        <v>72424146</v>
      </c>
      <c r="T26" s="51">
        <v>34302391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58920</v>
      </c>
      <c r="H27" s="24">
        <f t="shared" si="6"/>
        <v>1.1854495269271721E-5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58920</v>
      </c>
    </row>
    <row r="28" spans="2:20" ht="18.75" customHeight="1" thickTop="1">
      <c r="B28" s="27" t="s">
        <v>23</v>
      </c>
      <c r="C28" s="28"/>
      <c r="D28" s="29">
        <f>S28</f>
        <v>6906178410</v>
      </c>
      <c r="E28" s="30"/>
      <c r="F28" s="31"/>
      <c r="G28" s="29">
        <f>T28</f>
        <v>4970266440</v>
      </c>
      <c r="H28" s="30"/>
      <c r="I28" s="32"/>
      <c r="R28" s="52" t="s">
        <v>122</v>
      </c>
      <c r="S28" s="53">
        <f>SUM(S6:S27)</f>
        <v>6906178410</v>
      </c>
      <c r="T28" s="53">
        <f>SUM(T6:T27)</f>
        <v>4970266440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9" priority="5" stopIfTrue="1" operator="equal">
      <formula>0</formula>
    </cfRule>
    <cfRule type="expression" dxfId="208" priority="6" stopIfTrue="1">
      <formula>$F6&lt;=5</formula>
    </cfRule>
  </conditionalFormatting>
  <conditionalFormatting sqref="G6:I27">
    <cfRule type="cellIs" dxfId="207" priority="7" stopIfTrue="1" operator="equal">
      <formula>0</formula>
    </cfRule>
    <cfRule type="expression" dxfId="206" priority="8" stopIfTrue="1">
      <formula>$I6&lt;=5</formula>
    </cfRule>
  </conditionalFormatting>
  <conditionalFormatting sqref="F6:F27">
    <cfRule type="cellIs" dxfId="205" priority="1" operator="equal">
      <formula>0</formula>
    </cfRule>
    <cfRule type="expression" dxfId="20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A7247-561F-4850-9BD9-85523B144E7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877478503</v>
      </c>
      <c r="E6" s="41">
        <f>IFERROR(S6/$S$28,"-")</f>
        <v>1.7118644369953168E-2</v>
      </c>
      <c r="F6" s="56">
        <f t="shared" ref="F6:F27" si="0">_xlfn.IFS(D6&gt;0,RANK(D6,$D$6:$D$27),D6=0,"-")</f>
        <v>14</v>
      </c>
      <c r="G6" s="40">
        <f>T6</f>
        <v>940162259</v>
      </c>
      <c r="H6" s="41">
        <f>IFERROR(T6/$T$28,"-")</f>
        <v>1.7807867046902279E-2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877478503</v>
      </c>
      <c r="T6" s="54">
        <v>940162259</v>
      </c>
    </row>
    <row r="7" spans="2:20" ht="18.75" customHeight="1">
      <c r="B7" s="21" t="s">
        <v>5</v>
      </c>
      <c r="C7" s="22"/>
      <c r="D7" s="44">
        <f>S7</f>
        <v>5896589665</v>
      </c>
      <c r="E7" s="45">
        <f>IFERROR(S7/$S$28,"-")</f>
        <v>0.11503600501387587</v>
      </c>
      <c r="F7" s="56">
        <f t="shared" si="0"/>
        <v>3</v>
      </c>
      <c r="G7" s="44">
        <f>T7</f>
        <v>5637660822</v>
      </c>
      <c r="H7" s="45">
        <f>IFERROR(T7/$T$28,"-")</f>
        <v>0.10678445493067364</v>
      </c>
      <c r="I7" s="58">
        <f t="shared" si="1"/>
        <v>4</v>
      </c>
      <c r="R7" s="50" t="str">
        <f t="shared" ref="R7:R27" si="2">B7</f>
        <v>Ⅱ．新生物＜腫瘍＞</v>
      </c>
      <c r="S7" s="54">
        <v>5896589665</v>
      </c>
      <c r="T7" s="54">
        <v>5637660822</v>
      </c>
    </row>
    <row r="8" spans="2:20" ht="18.75" customHeight="1">
      <c r="B8" s="21" t="s">
        <v>6</v>
      </c>
      <c r="C8" s="22"/>
      <c r="D8" s="44">
        <f t="shared" ref="D8:D27" si="3">S8</f>
        <v>972621503</v>
      </c>
      <c r="E8" s="45">
        <f t="shared" ref="E8:E27" si="4">IFERROR(S8/$S$28,"-")</f>
        <v>1.8974780076665126E-2</v>
      </c>
      <c r="F8" s="56">
        <f t="shared" si="0"/>
        <v>13</v>
      </c>
      <c r="G8" s="44">
        <f t="shared" ref="G8:G27" si="5">T8</f>
        <v>382341868</v>
      </c>
      <c r="H8" s="45">
        <f t="shared" ref="H8:H27" si="6">IFERROR(T8/$T$28,"-")</f>
        <v>7.2420404952761039E-3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972621503</v>
      </c>
      <c r="T8" s="54">
        <v>382341868</v>
      </c>
    </row>
    <row r="9" spans="2:20" ht="18.75" customHeight="1">
      <c r="B9" s="21" t="s">
        <v>1</v>
      </c>
      <c r="C9" s="22"/>
      <c r="D9" s="44">
        <f t="shared" si="3"/>
        <v>1029703621</v>
      </c>
      <c r="E9" s="45">
        <f t="shared" si="4"/>
        <v>2.0088389668905703E-2</v>
      </c>
      <c r="F9" s="56">
        <f t="shared" si="0"/>
        <v>12</v>
      </c>
      <c r="G9" s="44">
        <f t="shared" si="5"/>
        <v>6232004148</v>
      </c>
      <c r="H9" s="45">
        <f t="shared" si="6"/>
        <v>0.11804207224970888</v>
      </c>
      <c r="I9" s="58">
        <f t="shared" si="1"/>
        <v>3</v>
      </c>
      <c r="R9" s="50" t="str">
        <f t="shared" si="2"/>
        <v>Ⅳ．内分泌，栄養及び代謝疾患</v>
      </c>
      <c r="S9" s="54">
        <v>1029703621</v>
      </c>
      <c r="T9" s="54">
        <v>6232004148</v>
      </c>
    </row>
    <row r="10" spans="2:20" ht="18.75" customHeight="1">
      <c r="B10" s="21" t="s">
        <v>8</v>
      </c>
      <c r="C10" s="22"/>
      <c r="D10" s="44">
        <f t="shared" si="3"/>
        <v>1734130185</v>
      </c>
      <c r="E10" s="45">
        <f t="shared" si="4"/>
        <v>3.3830980276694136E-2</v>
      </c>
      <c r="F10" s="56">
        <f t="shared" si="0"/>
        <v>10</v>
      </c>
      <c r="G10" s="44">
        <f t="shared" si="5"/>
        <v>653426992</v>
      </c>
      <c r="H10" s="45">
        <f t="shared" si="6"/>
        <v>1.237673698024213E-2</v>
      </c>
      <c r="I10" s="58">
        <f t="shared" si="1"/>
        <v>14</v>
      </c>
      <c r="R10" s="50" t="str">
        <f t="shared" si="2"/>
        <v>Ⅴ．精神及び行動の障害</v>
      </c>
      <c r="S10" s="54">
        <v>1734130185</v>
      </c>
      <c r="T10" s="54">
        <v>653426992</v>
      </c>
    </row>
    <row r="11" spans="2:20" ht="18.75" customHeight="1">
      <c r="B11" s="21" t="s">
        <v>9</v>
      </c>
      <c r="C11" s="22"/>
      <c r="D11" s="44">
        <f t="shared" si="3"/>
        <v>2522740039</v>
      </c>
      <c r="E11" s="45">
        <f t="shared" si="4"/>
        <v>4.9215894654780837E-2</v>
      </c>
      <c r="F11" s="56">
        <f t="shared" si="0"/>
        <v>7</v>
      </c>
      <c r="G11" s="44">
        <f t="shared" si="5"/>
        <v>3208724846</v>
      </c>
      <c r="H11" s="45">
        <f t="shared" si="6"/>
        <v>6.0777323170191189E-2</v>
      </c>
      <c r="I11" s="58">
        <f t="shared" si="1"/>
        <v>8</v>
      </c>
      <c r="R11" s="50" t="str">
        <f t="shared" si="2"/>
        <v>Ⅵ．神経系の疾患</v>
      </c>
      <c r="S11" s="54">
        <v>2522740039</v>
      </c>
      <c r="T11" s="54">
        <v>3208724846</v>
      </c>
    </row>
    <row r="12" spans="2:20" ht="18.75" customHeight="1">
      <c r="B12" s="21" t="s">
        <v>10</v>
      </c>
      <c r="C12" s="22"/>
      <c r="D12" s="44">
        <f t="shared" si="3"/>
        <v>591952556</v>
      </c>
      <c r="E12" s="45">
        <f t="shared" si="4"/>
        <v>1.1548345920046759E-2</v>
      </c>
      <c r="F12" s="56">
        <f t="shared" si="0"/>
        <v>15</v>
      </c>
      <c r="G12" s="44">
        <f t="shared" si="5"/>
        <v>3512756962</v>
      </c>
      <c r="H12" s="45">
        <f t="shared" si="6"/>
        <v>6.6536077521248765E-2</v>
      </c>
      <c r="I12" s="58">
        <f t="shared" si="1"/>
        <v>7</v>
      </c>
      <c r="R12" s="50" t="str">
        <f t="shared" si="2"/>
        <v>Ⅶ．眼及び付属器の疾患</v>
      </c>
      <c r="S12" s="54">
        <v>591952556</v>
      </c>
      <c r="T12" s="54">
        <v>3512756962</v>
      </c>
    </row>
    <row r="13" spans="2:20" ht="18.75" customHeight="1">
      <c r="B13" s="21" t="s">
        <v>11</v>
      </c>
      <c r="C13" s="22"/>
      <c r="D13" s="44">
        <f t="shared" si="3"/>
        <v>65624686</v>
      </c>
      <c r="E13" s="45">
        <f t="shared" si="4"/>
        <v>1.2802657360642424E-3</v>
      </c>
      <c r="F13" s="56">
        <f t="shared" si="0"/>
        <v>18</v>
      </c>
      <c r="G13" s="44">
        <f t="shared" si="5"/>
        <v>290044561</v>
      </c>
      <c r="H13" s="45">
        <f t="shared" si="6"/>
        <v>5.493812297314455E-3</v>
      </c>
      <c r="I13" s="58">
        <f t="shared" si="1"/>
        <v>17</v>
      </c>
      <c r="R13" s="50" t="str">
        <f t="shared" si="2"/>
        <v>Ⅷ．耳及び乳様突起の疾患</v>
      </c>
      <c r="S13" s="54">
        <v>65624686</v>
      </c>
      <c r="T13" s="54">
        <v>290044561</v>
      </c>
    </row>
    <row r="14" spans="2:20" ht="18.75" customHeight="1">
      <c r="B14" s="21" t="s">
        <v>12</v>
      </c>
      <c r="C14" s="22"/>
      <c r="D14" s="44">
        <f t="shared" si="3"/>
        <v>11390195651</v>
      </c>
      <c r="E14" s="45">
        <f t="shared" si="4"/>
        <v>0.22221023989422589</v>
      </c>
      <c r="F14" s="56">
        <f t="shared" si="0"/>
        <v>1</v>
      </c>
      <c r="G14" s="44">
        <f t="shared" si="5"/>
        <v>8834006071</v>
      </c>
      <c r="H14" s="45">
        <f t="shared" si="6"/>
        <v>0.16732729281350101</v>
      </c>
      <c r="I14" s="58">
        <f t="shared" si="1"/>
        <v>1</v>
      </c>
      <c r="R14" s="50" t="str">
        <f t="shared" si="2"/>
        <v>Ⅸ．循環器系の疾患</v>
      </c>
      <c r="S14" s="54">
        <v>11390195651</v>
      </c>
      <c r="T14" s="54">
        <v>8834006071</v>
      </c>
    </row>
    <row r="15" spans="2:20" ht="18.75" customHeight="1">
      <c r="B15" s="21" t="s">
        <v>2</v>
      </c>
      <c r="C15" s="22"/>
      <c r="D15" s="44">
        <f t="shared" si="3"/>
        <v>4391784886</v>
      </c>
      <c r="E15" s="45">
        <f t="shared" si="4"/>
        <v>8.5678912196404333E-2</v>
      </c>
      <c r="F15" s="56">
        <f t="shared" si="0"/>
        <v>5</v>
      </c>
      <c r="G15" s="44">
        <f t="shared" si="5"/>
        <v>2707487983</v>
      </c>
      <c r="H15" s="45">
        <f t="shared" si="6"/>
        <v>5.1283260491261244E-2</v>
      </c>
      <c r="I15" s="58">
        <f t="shared" si="1"/>
        <v>9</v>
      </c>
      <c r="R15" s="50" t="str">
        <f t="shared" si="2"/>
        <v>Ⅹ．呼吸器系の疾患</v>
      </c>
      <c r="S15" s="54">
        <v>4391784886</v>
      </c>
      <c r="T15" s="54">
        <v>2707487983</v>
      </c>
    </row>
    <row r="16" spans="2:20" ht="18.75" customHeight="1">
      <c r="B16" s="21" t="s">
        <v>129</v>
      </c>
      <c r="C16" s="22"/>
      <c r="D16" s="44">
        <f t="shared" si="3"/>
        <v>3352315429</v>
      </c>
      <c r="E16" s="45">
        <f t="shared" si="4"/>
        <v>6.540000176500961E-2</v>
      </c>
      <c r="F16" s="56">
        <f t="shared" si="0"/>
        <v>6</v>
      </c>
      <c r="G16" s="44">
        <f t="shared" si="5"/>
        <v>4656628562</v>
      </c>
      <c r="H16" s="45">
        <f t="shared" si="6"/>
        <v>8.820245816621719E-2</v>
      </c>
      <c r="I16" s="58">
        <f t="shared" si="1"/>
        <v>6</v>
      </c>
      <c r="R16" s="50" t="str">
        <f t="shared" si="2"/>
        <v>ⅩⅠ．消化器系の疾患※</v>
      </c>
      <c r="S16" s="54">
        <v>3352315429</v>
      </c>
      <c r="T16" s="54">
        <v>4656628562</v>
      </c>
    </row>
    <row r="17" spans="2:20" ht="18.75" customHeight="1">
      <c r="B17" s="21" t="s">
        <v>14</v>
      </c>
      <c r="C17" s="22"/>
      <c r="D17" s="44">
        <f t="shared" si="3"/>
        <v>526865500</v>
      </c>
      <c r="E17" s="45">
        <f t="shared" si="4"/>
        <v>1.0278568756342013E-2</v>
      </c>
      <c r="F17" s="56">
        <f t="shared" si="0"/>
        <v>16</v>
      </c>
      <c r="G17" s="44">
        <f t="shared" si="5"/>
        <v>1173927700</v>
      </c>
      <c r="H17" s="45">
        <f t="shared" si="6"/>
        <v>2.223568134559184E-2</v>
      </c>
      <c r="I17" s="58">
        <f t="shared" si="1"/>
        <v>10</v>
      </c>
      <c r="R17" s="50" t="str">
        <f t="shared" si="2"/>
        <v>ⅩⅡ．皮膚及び皮下組織の疾患</v>
      </c>
      <c r="S17" s="54">
        <v>526865500</v>
      </c>
      <c r="T17" s="54">
        <v>1173927700</v>
      </c>
    </row>
    <row r="18" spans="2:20" ht="18.75" customHeight="1">
      <c r="B18" s="21" t="s">
        <v>15</v>
      </c>
      <c r="C18" s="22"/>
      <c r="D18" s="44">
        <f t="shared" si="3"/>
        <v>6698896761</v>
      </c>
      <c r="E18" s="45">
        <f t="shared" si="4"/>
        <v>0.1306881375788988</v>
      </c>
      <c r="F18" s="56">
        <f t="shared" si="0"/>
        <v>2</v>
      </c>
      <c r="G18" s="44">
        <f t="shared" si="5"/>
        <v>6884987137</v>
      </c>
      <c r="H18" s="45">
        <f t="shared" si="6"/>
        <v>0.1304103992493155</v>
      </c>
      <c r="I18" s="58">
        <f t="shared" si="1"/>
        <v>2</v>
      </c>
      <c r="R18" s="50" t="str">
        <f t="shared" si="2"/>
        <v>ⅩⅢ．筋骨格系及び結合組織の疾患</v>
      </c>
      <c r="S18" s="54">
        <v>6698896761</v>
      </c>
      <c r="T18" s="54">
        <v>6884987137</v>
      </c>
    </row>
    <row r="19" spans="2:20" ht="18.75" customHeight="1">
      <c r="B19" s="21" t="s">
        <v>16</v>
      </c>
      <c r="C19" s="22"/>
      <c r="D19" s="44">
        <f t="shared" si="3"/>
        <v>2419603663</v>
      </c>
      <c r="E19" s="45">
        <f t="shared" si="4"/>
        <v>4.7203816938559254E-2</v>
      </c>
      <c r="F19" s="56">
        <f t="shared" si="0"/>
        <v>8</v>
      </c>
      <c r="G19" s="44">
        <f t="shared" si="5"/>
        <v>5238129585</v>
      </c>
      <c r="H19" s="45">
        <f t="shared" si="6"/>
        <v>9.9216825958683169E-2</v>
      </c>
      <c r="I19" s="58">
        <f t="shared" si="1"/>
        <v>5</v>
      </c>
      <c r="R19" s="50" t="str">
        <f t="shared" si="2"/>
        <v>ⅩⅣ．腎尿路生殖器系の疾患</v>
      </c>
      <c r="S19" s="54">
        <v>2419603663</v>
      </c>
      <c r="T19" s="54">
        <v>5238129585</v>
      </c>
    </row>
    <row r="20" spans="2:20" ht="18.75" customHeight="1">
      <c r="B20" s="21" t="s">
        <v>130</v>
      </c>
      <c r="C20" s="22"/>
      <c r="D20" s="44">
        <f t="shared" si="3"/>
        <v>11751</v>
      </c>
      <c r="E20" s="45">
        <f t="shared" si="4"/>
        <v>2.2924913750430612E-7</v>
      </c>
      <c r="F20" s="56">
        <f t="shared" si="0"/>
        <v>21</v>
      </c>
      <c r="G20" s="44">
        <f t="shared" si="5"/>
        <v>69078</v>
      </c>
      <c r="H20" s="45">
        <f t="shared" si="6"/>
        <v>1.3084250384336218E-6</v>
      </c>
      <c r="I20" s="58">
        <f t="shared" si="1"/>
        <v>21</v>
      </c>
      <c r="R20" s="50" t="str">
        <f t="shared" si="2"/>
        <v>ⅩⅤ．妊娠，分娩及び産じょく※</v>
      </c>
      <c r="S20" s="54">
        <v>11751</v>
      </c>
      <c r="T20" s="54">
        <v>69078</v>
      </c>
    </row>
    <row r="21" spans="2:20" ht="18.75" customHeight="1">
      <c r="B21" s="21" t="s">
        <v>131</v>
      </c>
      <c r="C21" s="22"/>
      <c r="D21" s="44">
        <f t="shared" si="3"/>
        <v>1512</v>
      </c>
      <c r="E21" s="45">
        <f t="shared" si="4"/>
        <v>2.9497463697260732E-8</v>
      </c>
      <c r="F21" s="56">
        <f t="shared" si="0"/>
        <v>22</v>
      </c>
      <c r="G21" s="44">
        <f t="shared" si="5"/>
        <v>47165</v>
      </c>
      <c r="H21" s="45">
        <f t="shared" si="6"/>
        <v>8.9336499229453332E-7</v>
      </c>
      <c r="I21" s="58">
        <f t="shared" si="1"/>
        <v>22</v>
      </c>
      <c r="R21" s="50" t="str">
        <f t="shared" si="2"/>
        <v>ⅩⅥ．周産期に発生した病態※</v>
      </c>
      <c r="S21" s="54">
        <v>1512</v>
      </c>
      <c r="T21" s="54">
        <v>47165</v>
      </c>
    </row>
    <row r="22" spans="2:20" ht="18.75" customHeight="1">
      <c r="B22" s="21" t="s">
        <v>17</v>
      </c>
      <c r="C22" s="22"/>
      <c r="D22" s="44">
        <f t="shared" si="3"/>
        <v>25367746</v>
      </c>
      <c r="E22" s="45">
        <f t="shared" si="4"/>
        <v>4.9489693565894918E-4</v>
      </c>
      <c r="F22" s="56">
        <f t="shared" si="0"/>
        <v>19</v>
      </c>
      <c r="G22" s="44">
        <f t="shared" si="5"/>
        <v>13340027</v>
      </c>
      <c r="H22" s="45">
        <f t="shared" si="6"/>
        <v>2.5267705116217251E-4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25367746</v>
      </c>
      <c r="T22" s="54">
        <v>13340027</v>
      </c>
    </row>
    <row r="23" spans="2:20" ht="18.75" customHeight="1">
      <c r="B23" s="21" t="s">
        <v>18</v>
      </c>
      <c r="C23" s="22"/>
      <c r="D23" s="44">
        <f t="shared" si="3"/>
        <v>1030758475</v>
      </c>
      <c r="E23" s="45">
        <f t="shared" si="4"/>
        <v>2.0108968714918209E-2</v>
      </c>
      <c r="F23" s="56">
        <f t="shared" si="0"/>
        <v>11</v>
      </c>
      <c r="G23" s="44">
        <f t="shared" si="5"/>
        <v>1021940395</v>
      </c>
      <c r="H23" s="45">
        <f t="shared" si="6"/>
        <v>1.9356848788394939E-2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1030758475</v>
      </c>
      <c r="T23" s="54">
        <v>1021940395</v>
      </c>
    </row>
    <row r="24" spans="2:20" ht="18.75" customHeight="1">
      <c r="B24" s="21" t="s">
        <v>19</v>
      </c>
      <c r="C24" s="22"/>
      <c r="D24" s="44">
        <f t="shared" si="3"/>
        <v>5494871745</v>
      </c>
      <c r="E24" s="45">
        <f t="shared" si="4"/>
        <v>0.10719892845187912</v>
      </c>
      <c r="F24" s="56">
        <f t="shared" si="0"/>
        <v>4</v>
      </c>
      <c r="G24" s="44">
        <f t="shared" si="5"/>
        <v>869084863</v>
      </c>
      <c r="H24" s="45">
        <f t="shared" si="6"/>
        <v>1.6461570909303308E-2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5494871745</v>
      </c>
      <c r="T24" s="54">
        <v>869084863</v>
      </c>
    </row>
    <row r="25" spans="2:20" ht="18.75" customHeight="1">
      <c r="B25" s="21" t="s">
        <v>20</v>
      </c>
      <c r="C25" s="22"/>
      <c r="D25" s="44">
        <f t="shared" si="3"/>
        <v>365739660</v>
      </c>
      <c r="E25" s="45">
        <f t="shared" si="4"/>
        <v>7.1351801213614301E-3</v>
      </c>
      <c r="F25" s="56">
        <f t="shared" si="0"/>
        <v>17</v>
      </c>
      <c r="G25" s="44">
        <f t="shared" si="5"/>
        <v>188673575</v>
      </c>
      <c r="H25" s="45">
        <f t="shared" si="6"/>
        <v>3.573717096916295E-3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365739660</v>
      </c>
      <c r="T25" s="54">
        <v>188673575</v>
      </c>
    </row>
    <row r="26" spans="2:20" ht="18.75" customHeight="1">
      <c r="B26" s="21" t="s">
        <v>21</v>
      </c>
      <c r="C26" s="22"/>
      <c r="D26" s="44">
        <f t="shared" si="3"/>
        <v>1868852973</v>
      </c>
      <c r="E26" s="45">
        <f t="shared" si="4"/>
        <v>3.6459274290069635E-2</v>
      </c>
      <c r="F26" s="56">
        <f t="shared" si="0"/>
        <v>9</v>
      </c>
      <c r="G26" s="44">
        <f t="shared" si="5"/>
        <v>343257424</v>
      </c>
      <c r="H26" s="45">
        <f t="shared" si="6"/>
        <v>6.5017314946846459E-3</v>
      </c>
      <c r="I26" s="60">
        <f t="shared" si="1"/>
        <v>16</v>
      </c>
      <c r="R26" s="50" t="str">
        <f t="shared" si="2"/>
        <v>ⅩⅩⅡ．特殊目的用コード</v>
      </c>
      <c r="S26" s="54">
        <v>1868852973</v>
      </c>
      <c r="T26" s="54">
        <v>343257424</v>
      </c>
    </row>
    <row r="27" spans="2:20" ht="18.75" customHeight="1" thickBot="1">
      <c r="B27" s="25" t="s">
        <v>22</v>
      </c>
      <c r="C27" s="26"/>
      <c r="D27" s="44">
        <f t="shared" si="3"/>
        <v>2537810</v>
      </c>
      <c r="E27" s="45">
        <f t="shared" si="4"/>
        <v>4.950989308567808E-5</v>
      </c>
      <c r="F27" s="56">
        <f t="shared" si="0"/>
        <v>20</v>
      </c>
      <c r="G27" s="44">
        <f t="shared" si="5"/>
        <v>6068767</v>
      </c>
      <c r="H27" s="45">
        <f t="shared" si="6"/>
        <v>1.1495015338052195E-4</v>
      </c>
      <c r="I27" s="60">
        <f t="shared" si="1"/>
        <v>20</v>
      </c>
      <c r="R27" s="50" t="str">
        <f t="shared" si="2"/>
        <v>分類外</v>
      </c>
      <c r="S27" s="54">
        <v>2537810</v>
      </c>
      <c r="T27" s="54">
        <v>6068767</v>
      </c>
    </row>
    <row r="28" spans="2:20" ht="18.75" customHeight="1" thickTop="1">
      <c r="B28" s="27" t="s">
        <v>23</v>
      </c>
      <c r="C28" s="28"/>
      <c r="D28" s="29">
        <f>S28</f>
        <v>51258644320</v>
      </c>
      <c r="E28" s="30"/>
      <c r="F28" s="31"/>
      <c r="G28" s="29">
        <f>T28</f>
        <v>52794770790</v>
      </c>
      <c r="H28" s="30"/>
      <c r="I28" s="32"/>
      <c r="R28" s="52" t="s">
        <v>122</v>
      </c>
      <c r="S28" s="53">
        <f>SUM(S6:S27)</f>
        <v>51258644320</v>
      </c>
      <c r="T28" s="53">
        <f>SUM(T6:T27)</f>
        <v>52794770790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73" priority="5" stopIfTrue="1" operator="equal">
      <formula>0</formula>
    </cfRule>
    <cfRule type="expression" dxfId="472" priority="6" stopIfTrue="1">
      <formula>$F6&lt;=5</formula>
    </cfRule>
  </conditionalFormatting>
  <conditionalFormatting sqref="G6:I27">
    <cfRule type="cellIs" dxfId="471" priority="7" stopIfTrue="1" operator="equal">
      <formula>0</formula>
    </cfRule>
    <cfRule type="expression" dxfId="470" priority="8" stopIfTrue="1">
      <formula>$I6&lt;=5</formula>
    </cfRule>
  </conditionalFormatting>
  <conditionalFormatting sqref="F6:F27">
    <cfRule type="cellIs" dxfId="469" priority="1" operator="equal">
      <formula>0</formula>
    </cfRule>
    <cfRule type="expression" dxfId="46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E9B1-6B2B-42A5-9309-C2BE81AAEA9E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192492486</v>
      </c>
      <c r="E6" s="20">
        <f>IFERROR(S6/$S$28,"-")</f>
        <v>2.0294152696072043E-2</v>
      </c>
      <c r="F6" s="56">
        <f t="shared" ref="F6:F27" si="0">_xlfn.IFS(D6&gt;0,RANK(D6,$D$6:$D$27),D6=0,"-")</f>
        <v>12</v>
      </c>
      <c r="G6" s="19">
        <f>T6</f>
        <v>147185630</v>
      </c>
      <c r="H6" s="20">
        <f>IFERROR(T6/$T$28,"-")</f>
        <v>1.4483432140927642E-2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192492486</v>
      </c>
      <c r="T6" s="51">
        <v>147185630</v>
      </c>
    </row>
    <row r="7" spans="2:20" ht="18.75" customHeight="1">
      <c r="B7" s="21" t="s">
        <v>5</v>
      </c>
      <c r="C7" s="22"/>
      <c r="D7" s="23">
        <f>S7</f>
        <v>1137380106</v>
      </c>
      <c r="E7" s="24">
        <f>IFERROR(S7/$S$28,"-")</f>
        <v>0.11991203409694967</v>
      </c>
      <c r="F7" s="56">
        <f t="shared" si="0"/>
        <v>4</v>
      </c>
      <c r="G7" s="23">
        <f>T7</f>
        <v>1157918579</v>
      </c>
      <c r="H7" s="24">
        <f>IFERROR(T7/$T$28,"-")</f>
        <v>0.11394206869016944</v>
      </c>
      <c r="I7" s="56">
        <f t="shared" si="1"/>
        <v>5</v>
      </c>
      <c r="R7" s="50" t="str">
        <f t="shared" ref="R7:R27" si="2">B7</f>
        <v>Ⅱ．新生物＜腫瘍＞</v>
      </c>
      <c r="S7" s="51">
        <v>1137380106</v>
      </c>
      <c r="T7" s="51">
        <v>1157918579</v>
      </c>
    </row>
    <row r="8" spans="2:20" ht="18.75" customHeight="1">
      <c r="B8" s="21" t="s">
        <v>6</v>
      </c>
      <c r="C8" s="22"/>
      <c r="D8" s="23">
        <f t="shared" ref="D8:D27" si="3">S8</f>
        <v>178293632</v>
      </c>
      <c r="E8" s="24">
        <f t="shared" ref="E8:E27" si="4">IFERROR(S8/$S$28,"-")</f>
        <v>1.8797191868285584E-2</v>
      </c>
      <c r="F8" s="56">
        <f t="shared" si="0"/>
        <v>14</v>
      </c>
      <c r="G8" s="23">
        <f t="shared" ref="G8:G27" si="5">T8</f>
        <v>87505289</v>
      </c>
      <c r="H8" s="24">
        <f t="shared" ref="H8:H27" si="6">IFERROR(T8/$T$28,"-")</f>
        <v>8.6107381216750708E-3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178293632</v>
      </c>
      <c r="T8" s="51">
        <v>87505289</v>
      </c>
    </row>
    <row r="9" spans="2:20" ht="18.75" customHeight="1">
      <c r="B9" s="21" t="s">
        <v>1</v>
      </c>
      <c r="C9" s="22"/>
      <c r="D9" s="23">
        <f t="shared" si="3"/>
        <v>188725036</v>
      </c>
      <c r="E9" s="24">
        <f t="shared" si="4"/>
        <v>1.9896956903323975E-2</v>
      </c>
      <c r="F9" s="56">
        <f t="shared" si="0"/>
        <v>13</v>
      </c>
      <c r="G9" s="23">
        <f t="shared" si="5"/>
        <v>1343698289</v>
      </c>
      <c r="H9" s="24">
        <f t="shared" si="6"/>
        <v>0.13222325431234069</v>
      </c>
      <c r="I9" s="56">
        <f t="shared" si="1"/>
        <v>2</v>
      </c>
      <c r="R9" s="50" t="str">
        <f t="shared" si="2"/>
        <v>Ⅳ．内分泌，栄養及び代謝疾患</v>
      </c>
      <c r="S9" s="51">
        <v>188725036</v>
      </c>
      <c r="T9" s="51">
        <v>1343698289</v>
      </c>
    </row>
    <row r="10" spans="2:20" ht="18.75" customHeight="1">
      <c r="B10" s="21" t="s">
        <v>8</v>
      </c>
      <c r="C10" s="22"/>
      <c r="D10" s="23">
        <f t="shared" si="3"/>
        <v>301715170</v>
      </c>
      <c r="E10" s="24">
        <f t="shared" si="4"/>
        <v>3.1809312965604977E-2</v>
      </c>
      <c r="F10" s="56">
        <f t="shared" si="0"/>
        <v>9</v>
      </c>
      <c r="G10" s="23">
        <f t="shared" si="5"/>
        <v>115348043</v>
      </c>
      <c r="H10" s="24">
        <f t="shared" si="6"/>
        <v>1.1350534378792982E-2</v>
      </c>
      <c r="I10" s="56">
        <f t="shared" si="1"/>
        <v>14</v>
      </c>
      <c r="R10" s="50" t="str">
        <f t="shared" si="2"/>
        <v>Ⅴ．精神及び行動の障害</v>
      </c>
      <c r="S10" s="51">
        <v>301715170</v>
      </c>
      <c r="T10" s="51">
        <v>115348043</v>
      </c>
    </row>
    <row r="11" spans="2:20" ht="18.75" customHeight="1">
      <c r="B11" s="21" t="s">
        <v>9</v>
      </c>
      <c r="C11" s="22"/>
      <c r="D11" s="23">
        <f t="shared" si="3"/>
        <v>386913153</v>
      </c>
      <c r="E11" s="24">
        <f t="shared" si="4"/>
        <v>4.0791590208361095E-2</v>
      </c>
      <c r="F11" s="56">
        <f t="shared" si="0"/>
        <v>8</v>
      </c>
      <c r="G11" s="23">
        <f t="shared" si="5"/>
        <v>546090703</v>
      </c>
      <c r="H11" s="24">
        <f t="shared" si="6"/>
        <v>5.3736683667365975E-2</v>
      </c>
      <c r="I11" s="56">
        <f t="shared" si="1"/>
        <v>8</v>
      </c>
      <c r="R11" s="50" t="str">
        <f t="shared" si="2"/>
        <v>Ⅵ．神経系の疾患</v>
      </c>
      <c r="S11" s="51">
        <v>386913153</v>
      </c>
      <c r="T11" s="51">
        <v>546090703</v>
      </c>
    </row>
    <row r="12" spans="2:20" ht="18.75" customHeight="1">
      <c r="B12" s="21" t="s">
        <v>10</v>
      </c>
      <c r="C12" s="22"/>
      <c r="D12" s="23">
        <f t="shared" si="3"/>
        <v>137566344</v>
      </c>
      <c r="E12" s="24">
        <f t="shared" si="4"/>
        <v>1.4503383737152079E-2</v>
      </c>
      <c r="F12" s="56">
        <f t="shared" si="0"/>
        <v>15</v>
      </c>
      <c r="G12" s="23">
        <f t="shared" si="5"/>
        <v>612511560</v>
      </c>
      <c r="H12" s="24">
        <f t="shared" si="6"/>
        <v>6.0272661229182019E-2</v>
      </c>
      <c r="I12" s="56">
        <f t="shared" si="1"/>
        <v>7</v>
      </c>
      <c r="R12" s="50" t="str">
        <f t="shared" si="2"/>
        <v>Ⅶ．眼及び付属器の疾患</v>
      </c>
      <c r="S12" s="51">
        <v>137566344</v>
      </c>
      <c r="T12" s="51">
        <v>612511560</v>
      </c>
    </row>
    <row r="13" spans="2:20" ht="18.75" customHeight="1">
      <c r="B13" s="21" t="s">
        <v>11</v>
      </c>
      <c r="C13" s="22"/>
      <c r="D13" s="23">
        <f t="shared" si="3"/>
        <v>9327497</v>
      </c>
      <c r="E13" s="24">
        <f t="shared" si="4"/>
        <v>9.8338201310441738E-4</v>
      </c>
      <c r="F13" s="56">
        <f t="shared" si="0"/>
        <v>18</v>
      </c>
      <c r="G13" s="23">
        <f t="shared" si="5"/>
        <v>41745995</v>
      </c>
      <c r="H13" s="24">
        <f t="shared" si="6"/>
        <v>4.1079097581605255E-3</v>
      </c>
      <c r="I13" s="56">
        <f t="shared" si="1"/>
        <v>17</v>
      </c>
      <c r="R13" s="50" t="str">
        <f t="shared" si="2"/>
        <v>Ⅷ．耳及び乳様突起の疾患</v>
      </c>
      <c r="S13" s="51">
        <v>9327497</v>
      </c>
      <c r="T13" s="51">
        <v>41745995</v>
      </c>
    </row>
    <row r="14" spans="2:20" ht="18.75" customHeight="1">
      <c r="B14" s="21" t="s">
        <v>12</v>
      </c>
      <c r="C14" s="22"/>
      <c r="D14" s="23">
        <f t="shared" si="3"/>
        <v>1967399759</v>
      </c>
      <c r="E14" s="24">
        <f t="shared" si="4"/>
        <v>0.20741958272262814</v>
      </c>
      <c r="F14" s="56">
        <f t="shared" si="0"/>
        <v>1</v>
      </c>
      <c r="G14" s="23">
        <f t="shared" si="5"/>
        <v>1697105096</v>
      </c>
      <c r="H14" s="24">
        <f t="shared" si="6"/>
        <v>0.16699936327981538</v>
      </c>
      <c r="I14" s="56">
        <f t="shared" si="1"/>
        <v>1</v>
      </c>
      <c r="R14" s="50" t="str">
        <f t="shared" si="2"/>
        <v>Ⅸ．循環器系の疾患</v>
      </c>
      <c r="S14" s="51">
        <v>1967399759</v>
      </c>
      <c r="T14" s="51">
        <v>1697105096</v>
      </c>
    </row>
    <row r="15" spans="2:20" ht="18.75" customHeight="1">
      <c r="B15" s="21" t="s">
        <v>2</v>
      </c>
      <c r="C15" s="22"/>
      <c r="D15" s="23">
        <f t="shared" si="3"/>
        <v>821181939</v>
      </c>
      <c r="E15" s="24">
        <f t="shared" si="4"/>
        <v>8.657580359434143E-2</v>
      </c>
      <c r="F15" s="56">
        <f t="shared" si="0"/>
        <v>5</v>
      </c>
      <c r="G15" s="23">
        <f t="shared" si="5"/>
        <v>456719150</v>
      </c>
      <c r="H15" s="24">
        <f t="shared" si="6"/>
        <v>4.4942300525446358E-2</v>
      </c>
      <c r="I15" s="56">
        <f t="shared" si="1"/>
        <v>9</v>
      </c>
      <c r="R15" s="50" t="str">
        <f t="shared" si="2"/>
        <v>Ⅹ．呼吸器系の疾患</v>
      </c>
      <c r="S15" s="51">
        <v>821181939</v>
      </c>
      <c r="T15" s="51">
        <v>456719150</v>
      </c>
    </row>
    <row r="16" spans="2:20" ht="18.75" customHeight="1">
      <c r="B16" s="21" t="s">
        <v>129</v>
      </c>
      <c r="C16" s="22"/>
      <c r="D16" s="23">
        <f t="shared" si="3"/>
        <v>583408229</v>
      </c>
      <c r="E16" s="24">
        <f t="shared" si="4"/>
        <v>6.1507729104142622E-2</v>
      </c>
      <c r="F16" s="56">
        <f t="shared" si="0"/>
        <v>6</v>
      </c>
      <c r="G16" s="23">
        <f t="shared" si="5"/>
        <v>828010918</v>
      </c>
      <c r="H16" s="24">
        <f t="shared" si="6"/>
        <v>8.1478334147159631E-2</v>
      </c>
      <c r="I16" s="56">
        <f t="shared" si="1"/>
        <v>6</v>
      </c>
      <c r="R16" s="50" t="str">
        <f t="shared" si="2"/>
        <v>ⅩⅠ．消化器系の疾患※</v>
      </c>
      <c r="S16" s="51">
        <v>583408229</v>
      </c>
      <c r="T16" s="51">
        <v>828010918</v>
      </c>
    </row>
    <row r="17" spans="2:20" ht="18.75" customHeight="1">
      <c r="B17" s="21" t="s">
        <v>14</v>
      </c>
      <c r="C17" s="22"/>
      <c r="D17" s="23">
        <f t="shared" si="3"/>
        <v>127936686</v>
      </c>
      <c r="E17" s="24">
        <f t="shared" si="4"/>
        <v>1.3488145407989705E-2</v>
      </c>
      <c r="F17" s="56">
        <f t="shared" si="0"/>
        <v>16</v>
      </c>
      <c r="G17" s="23">
        <f t="shared" si="5"/>
        <v>200618406</v>
      </c>
      <c r="H17" s="24">
        <f t="shared" si="6"/>
        <v>1.9741350222314984E-2</v>
      </c>
      <c r="I17" s="56">
        <f t="shared" si="1"/>
        <v>10</v>
      </c>
      <c r="R17" s="50" t="str">
        <f t="shared" si="2"/>
        <v>ⅩⅡ．皮膚及び皮下組織の疾患</v>
      </c>
      <c r="S17" s="51">
        <v>127936686</v>
      </c>
      <c r="T17" s="51">
        <v>200618406</v>
      </c>
    </row>
    <row r="18" spans="2:20" ht="18.75" customHeight="1">
      <c r="B18" s="21" t="s">
        <v>15</v>
      </c>
      <c r="C18" s="22"/>
      <c r="D18" s="23">
        <f t="shared" si="3"/>
        <v>1280266760</v>
      </c>
      <c r="E18" s="24">
        <f t="shared" si="4"/>
        <v>0.13497632899367001</v>
      </c>
      <c r="F18" s="56">
        <f t="shared" si="0"/>
        <v>2</v>
      </c>
      <c r="G18" s="23">
        <f t="shared" si="5"/>
        <v>1280583099</v>
      </c>
      <c r="H18" s="24">
        <f t="shared" si="6"/>
        <v>0.12601256260672544</v>
      </c>
      <c r="I18" s="56">
        <f t="shared" si="1"/>
        <v>3</v>
      </c>
      <c r="R18" s="50" t="str">
        <f t="shared" si="2"/>
        <v>ⅩⅢ．筋骨格系及び結合組織の疾患</v>
      </c>
      <c r="S18" s="51">
        <v>1280266760</v>
      </c>
      <c r="T18" s="51">
        <v>1280583099</v>
      </c>
    </row>
    <row r="19" spans="2:20" ht="18.75" customHeight="1">
      <c r="B19" s="21" t="s">
        <v>16</v>
      </c>
      <c r="C19" s="22"/>
      <c r="D19" s="23">
        <f t="shared" si="3"/>
        <v>492958016</v>
      </c>
      <c r="E19" s="24">
        <f t="shared" si="4"/>
        <v>5.197171825946871E-2</v>
      </c>
      <c r="F19" s="56">
        <f t="shared" si="0"/>
        <v>7</v>
      </c>
      <c r="G19" s="23">
        <f t="shared" si="5"/>
        <v>1195659862</v>
      </c>
      <c r="H19" s="24">
        <f t="shared" si="6"/>
        <v>0.11765590482513755</v>
      </c>
      <c r="I19" s="56">
        <f t="shared" si="1"/>
        <v>4</v>
      </c>
      <c r="R19" s="50" t="str">
        <f t="shared" si="2"/>
        <v>ⅩⅣ．腎尿路生殖器系の疾患</v>
      </c>
      <c r="S19" s="51">
        <v>492958016</v>
      </c>
      <c r="T19" s="51">
        <v>1195659862</v>
      </c>
    </row>
    <row r="20" spans="2:20" ht="18.75" customHeight="1">
      <c r="B20" s="21" t="s">
        <v>130</v>
      </c>
      <c r="C20" s="22"/>
      <c r="D20" s="23">
        <f t="shared" si="3"/>
        <v>1134</v>
      </c>
      <c r="E20" s="24">
        <f t="shared" si="4"/>
        <v>1.1955567531787032E-7</v>
      </c>
      <c r="F20" s="56">
        <f t="shared" si="0"/>
        <v>21</v>
      </c>
      <c r="G20" s="23">
        <f t="shared" si="5"/>
        <v>28169</v>
      </c>
      <c r="H20" s="24">
        <f t="shared" si="6"/>
        <v>2.771899675109525E-6</v>
      </c>
      <c r="I20" s="56">
        <f t="shared" si="1"/>
        <v>21</v>
      </c>
      <c r="R20" s="50" t="str">
        <f t="shared" si="2"/>
        <v>ⅩⅤ．妊娠，分娩及び産じょく※</v>
      </c>
      <c r="S20" s="51">
        <v>1134</v>
      </c>
      <c r="T20" s="51">
        <v>28169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2522</v>
      </c>
      <c r="H21" s="24">
        <f t="shared" si="6"/>
        <v>2.4817107389776784E-7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2522</v>
      </c>
    </row>
    <row r="22" spans="2:20" ht="18.75" customHeight="1">
      <c r="B22" s="21" t="s">
        <v>17</v>
      </c>
      <c r="C22" s="22"/>
      <c r="D22" s="23">
        <f t="shared" si="3"/>
        <v>4397198</v>
      </c>
      <c r="E22" s="24">
        <f t="shared" si="4"/>
        <v>4.635890444412599E-4</v>
      </c>
      <c r="F22" s="56">
        <f t="shared" si="0"/>
        <v>19</v>
      </c>
      <c r="G22" s="23">
        <f t="shared" si="5"/>
        <v>2356499</v>
      </c>
      <c r="H22" s="24">
        <f t="shared" si="6"/>
        <v>2.3188536378628707E-4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4397198</v>
      </c>
      <c r="T22" s="51">
        <v>2356499</v>
      </c>
    </row>
    <row r="23" spans="2:20" ht="18.75" customHeight="1">
      <c r="B23" s="21" t="s">
        <v>18</v>
      </c>
      <c r="C23" s="22"/>
      <c r="D23" s="23">
        <f t="shared" si="3"/>
        <v>212067125</v>
      </c>
      <c r="E23" s="24">
        <f t="shared" si="4"/>
        <v>2.2357873317543402E-2</v>
      </c>
      <c r="F23" s="56">
        <f t="shared" si="0"/>
        <v>11</v>
      </c>
      <c r="G23" s="23">
        <f t="shared" si="5"/>
        <v>166765165</v>
      </c>
      <c r="H23" s="24">
        <f t="shared" si="6"/>
        <v>1.641010709230311E-2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212067125</v>
      </c>
      <c r="T23" s="51">
        <v>166765165</v>
      </c>
    </row>
    <row r="24" spans="2:20" ht="18.75" customHeight="1">
      <c r="B24" s="21" t="s">
        <v>19</v>
      </c>
      <c r="C24" s="22"/>
      <c r="D24" s="23">
        <f t="shared" si="3"/>
        <v>1170678243</v>
      </c>
      <c r="E24" s="24">
        <f t="shared" si="4"/>
        <v>0.12342259957830942</v>
      </c>
      <c r="F24" s="56">
        <f t="shared" si="0"/>
        <v>3</v>
      </c>
      <c r="G24" s="23">
        <f t="shared" si="5"/>
        <v>144673693</v>
      </c>
      <c r="H24" s="24">
        <f t="shared" si="6"/>
        <v>1.4236251291263274E-2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1170678243</v>
      </c>
      <c r="T24" s="51">
        <v>144673693</v>
      </c>
    </row>
    <row r="25" spans="2:20" ht="18.75" customHeight="1">
      <c r="B25" s="21" t="s">
        <v>20</v>
      </c>
      <c r="C25" s="22"/>
      <c r="D25" s="23">
        <f t="shared" si="3"/>
        <v>69114869</v>
      </c>
      <c r="E25" s="24">
        <f t="shared" si="4"/>
        <v>7.2866621144630868E-3</v>
      </c>
      <c r="F25" s="56">
        <f t="shared" si="0"/>
        <v>17</v>
      </c>
      <c r="G25" s="23">
        <f t="shared" si="5"/>
        <v>28186720</v>
      </c>
      <c r="H25" s="24">
        <f t="shared" si="6"/>
        <v>2.7736433671909956E-3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69114869</v>
      </c>
      <c r="T25" s="51">
        <v>28186720</v>
      </c>
    </row>
    <row r="26" spans="2:20" ht="18.75" customHeight="1">
      <c r="B26" s="21" t="s">
        <v>21</v>
      </c>
      <c r="C26" s="22"/>
      <c r="D26" s="23">
        <f t="shared" si="3"/>
        <v>221558495</v>
      </c>
      <c r="E26" s="24">
        <f t="shared" si="4"/>
        <v>2.3358532180014102E-2</v>
      </c>
      <c r="F26" s="56">
        <f t="shared" si="0"/>
        <v>10</v>
      </c>
      <c r="G26" s="23">
        <f t="shared" si="5"/>
        <v>109440008</v>
      </c>
      <c r="H26" s="24">
        <f t="shared" si="6"/>
        <v>1.0769169037565545E-2</v>
      </c>
      <c r="I26" s="59">
        <f t="shared" si="1"/>
        <v>15</v>
      </c>
      <c r="R26" s="50" t="str">
        <f t="shared" si="2"/>
        <v>ⅩⅩⅡ．特殊目的用コード</v>
      </c>
      <c r="S26" s="51">
        <v>221558495</v>
      </c>
      <c r="T26" s="51">
        <v>109440008</v>
      </c>
    </row>
    <row r="27" spans="2:20" ht="18.75" customHeight="1" thickBot="1">
      <c r="B27" s="25" t="s">
        <v>22</v>
      </c>
      <c r="C27" s="26"/>
      <c r="D27" s="23">
        <f t="shared" si="3"/>
        <v>1738733</v>
      </c>
      <c r="E27" s="24">
        <f t="shared" si="4"/>
        <v>1.8331163845896527E-4</v>
      </c>
      <c r="F27" s="56">
        <f t="shared" si="0"/>
        <v>20</v>
      </c>
      <c r="G27" s="23">
        <f t="shared" si="5"/>
        <v>191315</v>
      </c>
      <c r="H27" s="24">
        <f t="shared" si="6"/>
        <v>1.8825871928133011E-5</v>
      </c>
      <c r="I27" s="59">
        <f t="shared" si="1"/>
        <v>20</v>
      </c>
      <c r="R27" s="50" t="str">
        <f t="shared" si="2"/>
        <v>分類外</v>
      </c>
      <c r="S27" s="51">
        <v>1738733</v>
      </c>
      <c r="T27" s="51">
        <v>191315</v>
      </c>
    </row>
    <row r="28" spans="2:20" ht="18.75" customHeight="1" thickTop="1">
      <c r="B28" s="27" t="s">
        <v>23</v>
      </c>
      <c r="C28" s="28"/>
      <c r="D28" s="29">
        <f>S28</f>
        <v>9485120610</v>
      </c>
      <c r="E28" s="30"/>
      <c r="F28" s="31"/>
      <c r="G28" s="29">
        <f>T28</f>
        <v>10162344710</v>
      </c>
      <c r="H28" s="30"/>
      <c r="I28" s="32"/>
      <c r="R28" s="52" t="s">
        <v>122</v>
      </c>
      <c r="S28" s="53">
        <f>SUM(S6:S27)</f>
        <v>9485120610</v>
      </c>
      <c r="T28" s="53">
        <f>SUM(T6:T27)</f>
        <v>10162344710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3" priority="5" stopIfTrue="1" operator="equal">
      <formula>0</formula>
    </cfRule>
    <cfRule type="expression" dxfId="202" priority="6" stopIfTrue="1">
      <formula>$F6&lt;=5</formula>
    </cfRule>
  </conditionalFormatting>
  <conditionalFormatting sqref="G6:I27">
    <cfRule type="cellIs" dxfId="201" priority="7" stopIfTrue="1" operator="equal">
      <formula>0</formula>
    </cfRule>
    <cfRule type="expression" dxfId="200" priority="8" stopIfTrue="1">
      <formula>$I6&lt;=5</formula>
    </cfRule>
  </conditionalFormatting>
  <conditionalFormatting sqref="F6:F27">
    <cfRule type="cellIs" dxfId="199" priority="1" operator="equal">
      <formula>0</formula>
    </cfRule>
    <cfRule type="expression" dxfId="19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95F7-912A-4354-8CFC-E45B55FAA2C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451184197</v>
      </c>
      <c r="E6" s="20">
        <f>IFERROR(S6/$S$28,"-")</f>
        <v>1.8417224911237817E-2</v>
      </c>
      <c r="F6" s="56">
        <f t="shared" ref="F6:F27" si="0">_xlfn.IFS(D6&gt;0,RANK(D6,$D$6:$D$27),D6=0,"-")</f>
        <v>12</v>
      </c>
      <c r="G6" s="19">
        <f>T6</f>
        <v>404767242</v>
      </c>
      <c r="H6" s="20">
        <f>IFERROR(T6/$T$28,"-")</f>
        <v>1.6295445052812857E-2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451184197</v>
      </c>
      <c r="T6" s="51">
        <v>404767242</v>
      </c>
    </row>
    <row r="7" spans="2:20" ht="18.75" customHeight="1">
      <c r="B7" s="21" t="s">
        <v>5</v>
      </c>
      <c r="C7" s="22"/>
      <c r="D7" s="23">
        <f>S7</f>
        <v>3016471689</v>
      </c>
      <c r="E7" s="24">
        <f>IFERROR(S7/$S$28,"-")</f>
        <v>0.12313161210895517</v>
      </c>
      <c r="F7" s="56">
        <f t="shared" si="0"/>
        <v>3</v>
      </c>
      <c r="G7" s="23">
        <f>T7</f>
        <v>3261680777</v>
      </c>
      <c r="H7" s="24">
        <f>IFERROR(T7/$T$28,"-")</f>
        <v>0.13131136704343144</v>
      </c>
      <c r="I7" s="56">
        <f t="shared" si="1"/>
        <v>2</v>
      </c>
      <c r="R7" s="50" t="str">
        <f t="shared" ref="R7:R27" si="2">B7</f>
        <v>Ⅱ．新生物＜腫瘍＞</v>
      </c>
      <c r="S7" s="51">
        <v>3016471689</v>
      </c>
      <c r="T7" s="51">
        <v>3261680777</v>
      </c>
    </row>
    <row r="8" spans="2:20" ht="18.75" customHeight="1">
      <c r="B8" s="21" t="s">
        <v>6</v>
      </c>
      <c r="C8" s="22"/>
      <c r="D8" s="23">
        <f t="shared" ref="D8:D27" si="3">S8</f>
        <v>320565751</v>
      </c>
      <c r="E8" s="24">
        <f t="shared" ref="E8:E27" si="4">IFERROR(S8/$S$28,"-")</f>
        <v>1.3085412951657212E-2</v>
      </c>
      <c r="F8" s="56">
        <f t="shared" si="0"/>
        <v>16</v>
      </c>
      <c r="G8" s="23">
        <f t="shared" ref="G8:G27" si="5">T8</f>
        <v>195333650</v>
      </c>
      <c r="H8" s="24">
        <f t="shared" ref="H8:H27" si="6">IFERROR(T8/$T$28,"-")</f>
        <v>7.8638991258595421E-3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320565751</v>
      </c>
      <c r="T8" s="51">
        <v>195333650</v>
      </c>
    </row>
    <row r="9" spans="2:20" ht="18.75" customHeight="1">
      <c r="B9" s="21" t="s">
        <v>1</v>
      </c>
      <c r="C9" s="22"/>
      <c r="D9" s="23">
        <f t="shared" si="3"/>
        <v>477046714</v>
      </c>
      <c r="E9" s="24">
        <f t="shared" si="4"/>
        <v>1.947292631994587E-2</v>
      </c>
      <c r="F9" s="56">
        <f t="shared" si="0"/>
        <v>10</v>
      </c>
      <c r="G9" s="23">
        <f t="shared" si="5"/>
        <v>2907553458</v>
      </c>
      <c r="H9" s="24">
        <f t="shared" si="6"/>
        <v>0.11705462472418905</v>
      </c>
      <c r="I9" s="56">
        <f t="shared" si="1"/>
        <v>4</v>
      </c>
      <c r="R9" s="50" t="str">
        <f t="shared" si="2"/>
        <v>Ⅳ．内分泌，栄養及び代謝疾患</v>
      </c>
      <c r="S9" s="51">
        <v>477046714</v>
      </c>
      <c r="T9" s="51">
        <v>2907553458</v>
      </c>
    </row>
    <row r="10" spans="2:20" ht="18.75" customHeight="1">
      <c r="B10" s="21" t="s">
        <v>8</v>
      </c>
      <c r="C10" s="22"/>
      <c r="D10" s="23">
        <f t="shared" si="3"/>
        <v>681710499</v>
      </c>
      <c r="E10" s="24">
        <f t="shared" si="4"/>
        <v>2.7827250306896638E-2</v>
      </c>
      <c r="F10" s="56">
        <f t="shared" si="0"/>
        <v>9</v>
      </c>
      <c r="G10" s="23">
        <f t="shared" si="5"/>
        <v>297354430</v>
      </c>
      <c r="H10" s="24">
        <f t="shared" si="6"/>
        <v>1.1971133709667856E-2</v>
      </c>
      <c r="I10" s="56">
        <f t="shared" si="1"/>
        <v>14</v>
      </c>
      <c r="R10" s="50" t="str">
        <f t="shared" si="2"/>
        <v>Ⅴ．精神及び行動の障害</v>
      </c>
      <c r="S10" s="51">
        <v>681710499</v>
      </c>
      <c r="T10" s="51">
        <v>297354430</v>
      </c>
    </row>
    <row r="11" spans="2:20" ht="18.75" customHeight="1">
      <c r="B11" s="21" t="s">
        <v>9</v>
      </c>
      <c r="C11" s="22"/>
      <c r="D11" s="23">
        <f t="shared" si="3"/>
        <v>1235026348</v>
      </c>
      <c r="E11" s="24">
        <f t="shared" si="4"/>
        <v>5.0413463444998863E-2</v>
      </c>
      <c r="F11" s="56">
        <f t="shared" si="0"/>
        <v>8</v>
      </c>
      <c r="G11" s="23">
        <f t="shared" si="5"/>
        <v>1526677599</v>
      </c>
      <c r="H11" s="24">
        <f t="shared" si="6"/>
        <v>6.1462214197325678E-2</v>
      </c>
      <c r="I11" s="56">
        <f t="shared" si="1"/>
        <v>7</v>
      </c>
      <c r="R11" s="50" t="str">
        <f t="shared" si="2"/>
        <v>Ⅵ．神経系の疾患</v>
      </c>
      <c r="S11" s="51">
        <v>1235026348</v>
      </c>
      <c r="T11" s="51">
        <v>1526677599</v>
      </c>
    </row>
    <row r="12" spans="2:20" ht="18.75" customHeight="1">
      <c r="B12" s="21" t="s">
        <v>10</v>
      </c>
      <c r="C12" s="22"/>
      <c r="D12" s="23">
        <f t="shared" si="3"/>
        <v>399244036</v>
      </c>
      <c r="E12" s="24">
        <f t="shared" si="4"/>
        <v>1.6297040664042424E-2</v>
      </c>
      <c r="F12" s="56">
        <f t="shared" si="0"/>
        <v>13</v>
      </c>
      <c r="G12" s="23">
        <f t="shared" si="5"/>
        <v>1510015799</v>
      </c>
      <c r="H12" s="24">
        <f t="shared" si="6"/>
        <v>6.0791430057187783E-2</v>
      </c>
      <c r="I12" s="56">
        <f t="shared" si="1"/>
        <v>8</v>
      </c>
      <c r="R12" s="50" t="str">
        <f t="shared" si="2"/>
        <v>Ⅶ．眼及び付属器の疾患</v>
      </c>
      <c r="S12" s="51">
        <v>399244036</v>
      </c>
      <c r="T12" s="51">
        <v>1510015799</v>
      </c>
    </row>
    <row r="13" spans="2:20" ht="18.75" customHeight="1">
      <c r="B13" s="21" t="s">
        <v>11</v>
      </c>
      <c r="C13" s="22"/>
      <c r="D13" s="23">
        <f t="shared" si="3"/>
        <v>28872357</v>
      </c>
      <c r="E13" s="24">
        <f t="shared" si="4"/>
        <v>1.1785623169477976E-3</v>
      </c>
      <c r="F13" s="56">
        <f t="shared" si="0"/>
        <v>18</v>
      </c>
      <c r="G13" s="23">
        <f t="shared" si="5"/>
        <v>114482533</v>
      </c>
      <c r="H13" s="24">
        <f t="shared" si="6"/>
        <v>4.6089298550704714E-3</v>
      </c>
      <c r="I13" s="56">
        <f t="shared" si="1"/>
        <v>17</v>
      </c>
      <c r="R13" s="50" t="str">
        <f t="shared" si="2"/>
        <v>Ⅷ．耳及び乳様突起の疾患</v>
      </c>
      <c r="S13" s="51">
        <v>28872357</v>
      </c>
      <c r="T13" s="51">
        <v>114482533</v>
      </c>
    </row>
    <row r="14" spans="2:20" ht="18.75" customHeight="1">
      <c r="B14" s="21" t="s">
        <v>12</v>
      </c>
      <c r="C14" s="22"/>
      <c r="D14" s="23">
        <f t="shared" si="3"/>
        <v>5338885546</v>
      </c>
      <c r="E14" s="24">
        <f t="shared" si="4"/>
        <v>0.21793195889801678</v>
      </c>
      <c r="F14" s="56">
        <f t="shared" si="0"/>
        <v>1</v>
      </c>
      <c r="G14" s="23">
        <f t="shared" si="5"/>
        <v>4031630791</v>
      </c>
      <c r="H14" s="24">
        <f t="shared" si="6"/>
        <v>0.16230863373071314</v>
      </c>
      <c r="I14" s="56">
        <f t="shared" si="1"/>
        <v>1</v>
      </c>
      <c r="R14" s="50" t="str">
        <f t="shared" si="2"/>
        <v>Ⅸ．循環器系の疾患</v>
      </c>
      <c r="S14" s="51">
        <v>5338885546</v>
      </c>
      <c r="T14" s="51">
        <v>4031630791</v>
      </c>
    </row>
    <row r="15" spans="2:20" ht="18.75" customHeight="1">
      <c r="B15" s="21" t="s">
        <v>2</v>
      </c>
      <c r="C15" s="22"/>
      <c r="D15" s="23">
        <f t="shared" si="3"/>
        <v>1806605124</v>
      </c>
      <c r="E15" s="24">
        <f t="shared" si="4"/>
        <v>7.3745164648359091E-2</v>
      </c>
      <c r="F15" s="56">
        <f t="shared" si="0"/>
        <v>5</v>
      </c>
      <c r="G15" s="23">
        <f t="shared" si="5"/>
        <v>1198050145</v>
      </c>
      <c r="H15" s="24">
        <f t="shared" si="6"/>
        <v>4.8232065944610152E-2</v>
      </c>
      <c r="I15" s="56">
        <f t="shared" si="1"/>
        <v>9</v>
      </c>
      <c r="R15" s="50" t="str">
        <f t="shared" si="2"/>
        <v>Ⅹ．呼吸器系の疾患</v>
      </c>
      <c r="S15" s="51">
        <v>1806605124</v>
      </c>
      <c r="T15" s="51">
        <v>1198050145</v>
      </c>
    </row>
    <row r="16" spans="2:20" ht="18.75" customHeight="1">
      <c r="B16" s="21" t="s">
        <v>129</v>
      </c>
      <c r="C16" s="22"/>
      <c r="D16" s="23">
        <f t="shared" si="3"/>
        <v>1664632450</v>
      </c>
      <c r="E16" s="24">
        <f t="shared" si="4"/>
        <v>6.7949875970932647E-2</v>
      </c>
      <c r="F16" s="56">
        <f t="shared" si="0"/>
        <v>6</v>
      </c>
      <c r="G16" s="23">
        <f t="shared" si="5"/>
        <v>2110906286</v>
      </c>
      <c r="H16" s="24">
        <f t="shared" si="6"/>
        <v>8.498256238618801E-2</v>
      </c>
      <c r="I16" s="56">
        <f t="shared" si="1"/>
        <v>6</v>
      </c>
      <c r="R16" s="50" t="str">
        <f t="shared" si="2"/>
        <v>ⅩⅠ．消化器系の疾患※</v>
      </c>
      <c r="S16" s="51">
        <v>1664632450</v>
      </c>
      <c r="T16" s="51">
        <v>2110906286</v>
      </c>
    </row>
    <row r="17" spans="2:20" ht="18.75" customHeight="1">
      <c r="B17" s="21" t="s">
        <v>14</v>
      </c>
      <c r="C17" s="22"/>
      <c r="D17" s="23">
        <f t="shared" si="3"/>
        <v>330684298</v>
      </c>
      <c r="E17" s="24">
        <f t="shared" si="4"/>
        <v>1.3498449483328845E-2</v>
      </c>
      <c r="F17" s="56">
        <f t="shared" si="0"/>
        <v>15</v>
      </c>
      <c r="G17" s="23">
        <f t="shared" si="5"/>
        <v>542623426</v>
      </c>
      <c r="H17" s="24">
        <f t="shared" si="6"/>
        <v>2.1845370141766716E-2</v>
      </c>
      <c r="I17" s="56">
        <f t="shared" si="1"/>
        <v>10</v>
      </c>
      <c r="R17" s="50" t="str">
        <f t="shared" si="2"/>
        <v>ⅩⅡ．皮膚及び皮下組織の疾患</v>
      </c>
      <c r="S17" s="51">
        <v>330684298</v>
      </c>
      <c r="T17" s="51">
        <v>542623426</v>
      </c>
    </row>
    <row r="18" spans="2:20" ht="18.75" customHeight="1">
      <c r="B18" s="21" t="s">
        <v>15</v>
      </c>
      <c r="C18" s="22"/>
      <c r="D18" s="23">
        <f t="shared" si="3"/>
        <v>3585266458</v>
      </c>
      <c r="E18" s="24">
        <f t="shared" si="4"/>
        <v>0.14634967085006961</v>
      </c>
      <c r="F18" s="56">
        <f t="shared" si="0"/>
        <v>2</v>
      </c>
      <c r="G18" s="23">
        <f t="shared" si="5"/>
        <v>3050187160</v>
      </c>
      <c r="H18" s="24">
        <f t="shared" si="6"/>
        <v>0.12279688697381122</v>
      </c>
      <c r="I18" s="56">
        <f t="shared" si="1"/>
        <v>3</v>
      </c>
      <c r="R18" s="50" t="str">
        <f t="shared" si="2"/>
        <v>ⅩⅢ．筋骨格系及び結合組織の疾患</v>
      </c>
      <c r="S18" s="51">
        <v>3585266458</v>
      </c>
      <c r="T18" s="51">
        <v>3050187160</v>
      </c>
    </row>
    <row r="19" spans="2:20" ht="18.75" customHeight="1">
      <c r="B19" s="21" t="s">
        <v>16</v>
      </c>
      <c r="C19" s="22"/>
      <c r="D19" s="23">
        <f t="shared" si="3"/>
        <v>1270329409</v>
      </c>
      <c r="E19" s="24">
        <f t="shared" si="4"/>
        <v>5.1854525474243976E-2</v>
      </c>
      <c r="F19" s="56">
        <f t="shared" si="0"/>
        <v>7</v>
      </c>
      <c r="G19" s="23">
        <f t="shared" si="5"/>
        <v>2515810167</v>
      </c>
      <c r="H19" s="24">
        <f t="shared" si="6"/>
        <v>0.10128350836171776</v>
      </c>
      <c r="I19" s="56">
        <f t="shared" si="1"/>
        <v>5</v>
      </c>
      <c r="R19" s="50" t="str">
        <f t="shared" si="2"/>
        <v>ⅩⅣ．腎尿路生殖器系の疾患</v>
      </c>
      <c r="S19" s="51">
        <v>1270329409</v>
      </c>
      <c r="T19" s="51">
        <v>2515810167</v>
      </c>
    </row>
    <row r="20" spans="2:20" ht="18.75" customHeight="1">
      <c r="B20" s="21" t="s">
        <v>130</v>
      </c>
      <c r="C20" s="22"/>
      <c r="D20" s="23">
        <f t="shared" si="3"/>
        <v>14371</v>
      </c>
      <c r="E20" s="24">
        <f t="shared" si="4"/>
        <v>5.8662058857393593E-7</v>
      </c>
      <c r="F20" s="56">
        <f t="shared" si="0"/>
        <v>21</v>
      </c>
      <c r="G20" s="23">
        <f t="shared" si="5"/>
        <v>95687</v>
      </c>
      <c r="H20" s="24">
        <f t="shared" si="6"/>
        <v>3.8522441763419772E-6</v>
      </c>
      <c r="I20" s="56">
        <f t="shared" si="1"/>
        <v>21</v>
      </c>
      <c r="R20" s="50" t="str">
        <f t="shared" si="2"/>
        <v>ⅩⅤ．妊娠，分娩及び産じょく※</v>
      </c>
      <c r="S20" s="51">
        <v>14371</v>
      </c>
      <c r="T20" s="51">
        <v>95687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8802</v>
      </c>
      <c r="H21" s="24">
        <f t="shared" si="6"/>
        <v>3.5435799262347112E-7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8802</v>
      </c>
    </row>
    <row r="22" spans="2:20" ht="18.75" customHeight="1">
      <c r="B22" s="21" t="s">
        <v>17</v>
      </c>
      <c r="C22" s="22"/>
      <c r="D22" s="23">
        <f t="shared" si="3"/>
        <v>5320062</v>
      </c>
      <c r="E22" s="24">
        <f t="shared" si="4"/>
        <v>2.1716358650684231E-4</v>
      </c>
      <c r="F22" s="56">
        <f t="shared" si="0"/>
        <v>19</v>
      </c>
      <c r="G22" s="23">
        <f t="shared" si="5"/>
        <v>6941800</v>
      </c>
      <c r="H22" s="24">
        <f t="shared" si="6"/>
        <v>2.7946856546166914E-4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5320062</v>
      </c>
      <c r="T22" s="51">
        <v>6941800</v>
      </c>
    </row>
    <row r="23" spans="2:20" ht="18.75" customHeight="1">
      <c r="B23" s="21" t="s">
        <v>18</v>
      </c>
      <c r="C23" s="22"/>
      <c r="D23" s="23">
        <f t="shared" si="3"/>
        <v>456476576</v>
      </c>
      <c r="E23" s="24">
        <f t="shared" si="4"/>
        <v>1.8633258484679911E-2</v>
      </c>
      <c r="F23" s="56">
        <f t="shared" si="0"/>
        <v>11</v>
      </c>
      <c r="G23" s="23">
        <f t="shared" si="5"/>
        <v>450675950</v>
      </c>
      <c r="H23" s="24">
        <f t="shared" si="6"/>
        <v>1.8143674729115638E-2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456476576</v>
      </c>
      <c r="T23" s="51">
        <v>450675950</v>
      </c>
    </row>
    <row r="24" spans="2:20" ht="18.75" customHeight="1">
      <c r="B24" s="21" t="s">
        <v>19</v>
      </c>
      <c r="C24" s="22"/>
      <c r="D24" s="23">
        <f t="shared" si="3"/>
        <v>2779093164</v>
      </c>
      <c r="E24" s="24">
        <f t="shared" si="4"/>
        <v>0.11344188070193319</v>
      </c>
      <c r="F24" s="56">
        <f t="shared" si="0"/>
        <v>4</v>
      </c>
      <c r="G24" s="23">
        <f t="shared" si="5"/>
        <v>361079267</v>
      </c>
      <c r="H24" s="24">
        <f t="shared" si="6"/>
        <v>1.453661943104685E-2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2779093164</v>
      </c>
      <c r="T24" s="51">
        <v>361079267</v>
      </c>
    </row>
    <row r="25" spans="2:20" ht="18.75" customHeight="1">
      <c r="B25" s="21" t="s">
        <v>20</v>
      </c>
      <c r="C25" s="22"/>
      <c r="D25" s="23">
        <f t="shared" si="3"/>
        <v>269998938</v>
      </c>
      <c r="E25" s="24">
        <f t="shared" si="4"/>
        <v>1.1021288422788785E-2</v>
      </c>
      <c r="F25" s="56">
        <f t="shared" si="0"/>
        <v>17</v>
      </c>
      <c r="G25" s="23">
        <f t="shared" si="5"/>
        <v>78715756</v>
      </c>
      <c r="H25" s="24">
        <f t="shared" si="6"/>
        <v>3.1690021908655935E-3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269998938</v>
      </c>
      <c r="T25" s="51">
        <v>78715756</v>
      </c>
    </row>
    <row r="26" spans="2:20" ht="18.75" customHeight="1">
      <c r="B26" s="21" t="s">
        <v>21</v>
      </c>
      <c r="C26" s="22"/>
      <c r="D26" s="23">
        <f t="shared" si="3"/>
        <v>378270772</v>
      </c>
      <c r="E26" s="24">
        <f t="shared" si="4"/>
        <v>1.5440917327322881E-2</v>
      </c>
      <c r="F26" s="56">
        <f t="shared" si="0"/>
        <v>14</v>
      </c>
      <c r="G26" s="23">
        <f t="shared" si="5"/>
        <v>270834433</v>
      </c>
      <c r="H26" s="24">
        <f t="shared" si="6"/>
        <v>1.0903470348920244E-2</v>
      </c>
      <c r="I26" s="59">
        <f t="shared" si="1"/>
        <v>15</v>
      </c>
      <c r="R26" s="50" t="str">
        <f t="shared" si="2"/>
        <v>ⅩⅩⅡ．特殊目的用コード</v>
      </c>
      <c r="S26" s="51">
        <v>378270772</v>
      </c>
      <c r="T26" s="51">
        <v>270834433</v>
      </c>
    </row>
    <row r="27" spans="2:20" ht="18.75" customHeight="1" thickBot="1">
      <c r="B27" s="25" t="s">
        <v>22</v>
      </c>
      <c r="C27" s="26"/>
      <c r="D27" s="23">
        <f t="shared" si="3"/>
        <v>2248091</v>
      </c>
      <c r="E27" s="24">
        <f t="shared" si="4"/>
        <v>9.1766506547057841E-5</v>
      </c>
      <c r="F27" s="56">
        <f t="shared" si="0"/>
        <v>20</v>
      </c>
      <c r="G27" s="23">
        <f t="shared" si="5"/>
        <v>3862182</v>
      </c>
      <c r="H27" s="24">
        <f t="shared" si="6"/>
        <v>1.5548682806935959E-4</v>
      </c>
      <c r="I27" s="59">
        <f t="shared" si="1"/>
        <v>20</v>
      </c>
      <c r="R27" s="50" t="str">
        <f t="shared" si="2"/>
        <v>分類外</v>
      </c>
      <c r="S27" s="51">
        <v>2248091</v>
      </c>
      <c r="T27" s="51">
        <v>3862182</v>
      </c>
    </row>
    <row r="28" spans="2:20" ht="18.75" customHeight="1" thickTop="1">
      <c r="B28" s="27" t="s">
        <v>23</v>
      </c>
      <c r="C28" s="28"/>
      <c r="D28" s="29">
        <f>S28</f>
        <v>24497946850</v>
      </c>
      <c r="E28" s="30"/>
      <c r="F28" s="31"/>
      <c r="G28" s="29">
        <f>T28</f>
        <v>24839287340</v>
      </c>
      <c r="H28" s="30"/>
      <c r="I28" s="32"/>
      <c r="R28" s="52" t="s">
        <v>122</v>
      </c>
      <c r="S28" s="53">
        <f>SUM(S6:S27)</f>
        <v>24497946850</v>
      </c>
      <c r="T28" s="53">
        <f>SUM(T6:T27)</f>
        <v>24839287340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7" priority="5" stopIfTrue="1" operator="equal">
      <formula>0</formula>
    </cfRule>
    <cfRule type="expression" dxfId="196" priority="6" stopIfTrue="1">
      <formula>$F6&lt;=5</formula>
    </cfRule>
  </conditionalFormatting>
  <conditionalFormatting sqref="G6:I27">
    <cfRule type="cellIs" dxfId="195" priority="7" stopIfTrue="1" operator="equal">
      <formula>0</formula>
    </cfRule>
    <cfRule type="expression" dxfId="194" priority="8" stopIfTrue="1">
      <formula>$I6&lt;=5</formula>
    </cfRule>
  </conditionalFormatting>
  <conditionalFormatting sqref="F6:F27">
    <cfRule type="cellIs" dxfId="193" priority="1" operator="equal">
      <formula>0</formula>
    </cfRule>
    <cfRule type="expression" dxfId="19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C784-B530-4B05-98F1-7AB524EAA51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69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406066554</v>
      </c>
      <c r="E6" s="20">
        <f>IFERROR(S6/$S$28,"-")</f>
        <v>2.2994976297724349E-2</v>
      </c>
      <c r="F6" s="56">
        <f t="shared" ref="F6:F27" si="0">_xlfn.IFS(D6&gt;0,RANK(D6,$D$6:$D$27),D6=0,"-")</f>
        <v>12</v>
      </c>
      <c r="G6" s="19">
        <f>T6</f>
        <v>247736865</v>
      </c>
      <c r="H6" s="20">
        <f>IFERROR(T6/$T$28,"-")</f>
        <v>1.6368853238933369E-2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406066554</v>
      </c>
      <c r="T6" s="51">
        <v>247736865</v>
      </c>
    </row>
    <row r="7" spans="2:20" ht="18.75" customHeight="1">
      <c r="B7" s="21" t="s">
        <v>5</v>
      </c>
      <c r="C7" s="22"/>
      <c r="D7" s="23">
        <f>S7</f>
        <v>2078368944</v>
      </c>
      <c r="E7" s="24">
        <f>IFERROR(S7/$S$28,"-")</f>
        <v>0.11769510227923471</v>
      </c>
      <c r="F7" s="56">
        <f t="shared" si="0"/>
        <v>2</v>
      </c>
      <c r="G7" s="23">
        <f>T7</f>
        <v>1635244603</v>
      </c>
      <c r="H7" s="24">
        <f>IFERROR(T7/$T$28,"-")</f>
        <v>0.10804641011447716</v>
      </c>
      <c r="I7" s="56">
        <f t="shared" si="1"/>
        <v>4</v>
      </c>
      <c r="R7" s="50" t="str">
        <f t="shared" ref="R7:R27" si="2">B7</f>
        <v>Ⅱ．新生物＜腫瘍＞</v>
      </c>
      <c r="S7" s="51">
        <v>2078368944</v>
      </c>
      <c r="T7" s="51">
        <v>1635244603</v>
      </c>
    </row>
    <row r="8" spans="2:20" ht="18.75" customHeight="1">
      <c r="B8" s="21" t="s">
        <v>6</v>
      </c>
      <c r="C8" s="22"/>
      <c r="D8" s="23">
        <f t="shared" ref="D8:D27" si="3">S8</f>
        <v>330614971</v>
      </c>
      <c r="E8" s="24">
        <f t="shared" ref="E8:E27" si="4">IFERROR(S8/$S$28,"-")</f>
        <v>1.8722259558017731E-2</v>
      </c>
      <c r="F8" s="56">
        <f t="shared" si="0"/>
        <v>14</v>
      </c>
      <c r="G8" s="23">
        <f t="shared" ref="G8:G27" si="5">T8</f>
        <v>128057596</v>
      </c>
      <c r="H8" s="24">
        <f t="shared" ref="H8:H27" si="6">IFERROR(T8/$T$28,"-")</f>
        <v>8.4612195082658416E-3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330614971</v>
      </c>
      <c r="T8" s="51">
        <v>128057596</v>
      </c>
    </row>
    <row r="9" spans="2:20" ht="18.75" customHeight="1">
      <c r="B9" s="21" t="s">
        <v>1</v>
      </c>
      <c r="C9" s="22"/>
      <c r="D9" s="23">
        <f t="shared" si="3"/>
        <v>414652439</v>
      </c>
      <c r="E9" s="24">
        <f t="shared" si="4"/>
        <v>2.3481182857031341E-2</v>
      </c>
      <c r="F9" s="56">
        <f t="shared" si="0"/>
        <v>11</v>
      </c>
      <c r="G9" s="23">
        <f t="shared" si="5"/>
        <v>2003043620</v>
      </c>
      <c r="H9" s="24">
        <f t="shared" si="6"/>
        <v>0.13234819552173563</v>
      </c>
      <c r="I9" s="56">
        <f t="shared" si="1"/>
        <v>2</v>
      </c>
      <c r="R9" s="50" t="str">
        <f t="shared" si="2"/>
        <v>Ⅳ．内分泌，栄養及び代謝疾患</v>
      </c>
      <c r="S9" s="51">
        <v>414652439</v>
      </c>
      <c r="T9" s="51">
        <v>2003043620</v>
      </c>
    </row>
    <row r="10" spans="2:20" ht="18.75" customHeight="1">
      <c r="B10" s="21" t="s">
        <v>8</v>
      </c>
      <c r="C10" s="22"/>
      <c r="D10" s="23">
        <f t="shared" si="3"/>
        <v>710863621</v>
      </c>
      <c r="E10" s="24">
        <f t="shared" si="4"/>
        <v>4.0255204361917242E-2</v>
      </c>
      <c r="F10" s="56">
        <f t="shared" si="0"/>
        <v>9</v>
      </c>
      <c r="G10" s="23">
        <f t="shared" si="5"/>
        <v>219046303</v>
      </c>
      <c r="H10" s="24">
        <f t="shared" si="6"/>
        <v>1.4473166060036848E-2</v>
      </c>
      <c r="I10" s="56">
        <f t="shared" si="1"/>
        <v>14</v>
      </c>
      <c r="R10" s="50" t="str">
        <f t="shared" si="2"/>
        <v>Ⅴ．精神及び行動の障害</v>
      </c>
      <c r="S10" s="51">
        <v>710863621</v>
      </c>
      <c r="T10" s="51">
        <v>219046303</v>
      </c>
    </row>
    <row r="11" spans="2:20" ht="18.75" customHeight="1">
      <c r="B11" s="21" t="s">
        <v>9</v>
      </c>
      <c r="C11" s="22"/>
      <c r="D11" s="23">
        <f t="shared" si="3"/>
        <v>1256305408</v>
      </c>
      <c r="E11" s="24">
        <f t="shared" si="4"/>
        <v>7.1142803550530584E-2</v>
      </c>
      <c r="F11" s="56">
        <f t="shared" si="0"/>
        <v>6</v>
      </c>
      <c r="G11" s="23">
        <f t="shared" si="5"/>
        <v>918477082</v>
      </c>
      <c r="H11" s="24">
        <f t="shared" si="6"/>
        <v>6.068703807397325E-2</v>
      </c>
      <c r="I11" s="56">
        <f t="shared" si="1"/>
        <v>8</v>
      </c>
      <c r="R11" s="50" t="str">
        <f t="shared" si="2"/>
        <v>Ⅵ．神経系の疾患</v>
      </c>
      <c r="S11" s="51">
        <v>1256305408</v>
      </c>
      <c r="T11" s="51">
        <v>918477082</v>
      </c>
    </row>
    <row r="12" spans="2:20" ht="18.75" customHeight="1">
      <c r="B12" s="21" t="s">
        <v>10</v>
      </c>
      <c r="C12" s="22"/>
      <c r="D12" s="23">
        <f t="shared" si="3"/>
        <v>187106080</v>
      </c>
      <c r="E12" s="24">
        <f t="shared" si="4"/>
        <v>1.0595553444079307E-2</v>
      </c>
      <c r="F12" s="56">
        <f t="shared" si="0"/>
        <v>16</v>
      </c>
      <c r="G12" s="23">
        <f t="shared" si="5"/>
        <v>1023989153</v>
      </c>
      <c r="H12" s="24">
        <f t="shared" si="6"/>
        <v>6.7658594790552015E-2</v>
      </c>
      <c r="I12" s="56">
        <f t="shared" si="1"/>
        <v>7</v>
      </c>
      <c r="R12" s="50" t="str">
        <f t="shared" si="2"/>
        <v>Ⅶ．眼及び付属器の疾患</v>
      </c>
      <c r="S12" s="51">
        <v>187106080</v>
      </c>
      <c r="T12" s="51">
        <v>1023989153</v>
      </c>
    </row>
    <row r="13" spans="2:20" ht="18.75" customHeight="1">
      <c r="B13" s="21" t="s">
        <v>11</v>
      </c>
      <c r="C13" s="22"/>
      <c r="D13" s="23">
        <f t="shared" si="3"/>
        <v>26933919</v>
      </c>
      <c r="E13" s="24">
        <f t="shared" si="4"/>
        <v>1.5252298494148511E-3</v>
      </c>
      <c r="F13" s="56">
        <f t="shared" si="0"/>
        <v>18</v>
      </c>
      <c r="G13" s="23">
        <f t="shared" si="5"/>
        <v>59736228</v>
      </c>
      <c r="H13" s="24">
        <f t="shared" si="6"/>
        <v>3.9469844311603051E-3</v>
      </c>
      <c r="I13" s="56">
        <f t="shared" si="1"/>
        <v>17</v>
      </c>
      <c r="R13" s="50" t="str">
        <f t="shared" si="2"/>
        <v>Ⅷ．耳及び乳様突起の疾患</v>
      </c>
      <c r="S13" s="51">
        <v>26933919</v>
      </c>
      <c r="T13" s="51">
        <v>59736228</v>
      </c>
    </row>
    <row r="14" spans="2:20" ht="18.75" customHeight="1">
      <c r="B14" s="21" t="s">
        <v>12</v>
      </c>
      <c r="C14" s="22"/>
      <c r="D14" s="23">
        <f t="shared" si="3"/>
        <v>3500301381</v>
      </c>
      <c r="E14" s="24">
        <f t="shared" si="4"/>
        <v>0.19821713090654297</v>
      </c>
      <c r="F14" s="56">
        <f t="shared" si="0"/>
        <v>1</v>
      </c>
      <c r="G14" s="23">
        <f t="shared" si="5"/>
        <v>2445333845</v>
      </c>
      <c r="H14" s="24">
        <f t="shared" si="6"/>
        <v>0.16157187921547986</v>
      </c>
      <c r="I14" s="56">
        <f t="shared" si="1"/>
        <v>1</v>
      </c>
      <c r="R14" s="50" t="str">
        <f t="shared" si="2"/>
        <v>Ⅸ．循環器系の疾患</v>
      </c>
      <c r="S14" s="51">
        <v>3500301381</v>
      </c>
      <c r="T14" s="51">
        <v>2445333845</v>
      </c>
    </row>
    <row r="15" spans="2:20" ht="18.75" customHeight="1">
      <c r="B15" s="21" t="s">
        <v>2</v>
      </c>
      <c r="C15" s="22"/>
      <c r="D15" s="23">
        <f t="shared" si="3"/>
        <v>1449538963</v>
      </c>
      <c r="E15" s="24">
        <f t="shared" si="4"/>
        <v>8.2085347262589203E-2</v>
      </c>
      <c r="F15" s="56">
        <f t="shared" si="0"/>
        <v>5</v>
      </c>
      <c r="G15" s="23">
        <f t="shared" si="5"/>
        <v>692718398</v>
      </c>
      <c r="H15" s="24">
        <f t="shared" si="6"/>
        <v>4.5770361196631096E-2</v>
      </c>
      <c r="I15" s="56">
        <f t="shared" si="1"/>
        <v>9</v>
      </c>
      <c r="R15" s="50" t="str">
        <f t="shared" si="2"/>
        <v>Ⅹ．呼吸器系の疾患</v>
      </c>
      <c r="S15" s="51">
        <v>1449538963</v>
      </c>
      <c r="T15" s="51">
        <v>692718398</v>
      </c>
    </row>
    <row r="16" spans="2:20" ht="18.75" customHeight="1">
      <c r="B16" s="21" t="s">
        <v>129</v>
      </c>
      <c r="C16" s="22"/>
      <c r="D16" s="23">
        <f t="shared" si="3"/>
        <v>1103059928</v>
      </c>
      <c r="E16" s="24">
        <f t="shared" si="4"/>
        <v>6.2464728132545305E-2</v>
      </c>
      <c r="F16" s="56">
        <f t="shared" si="0"/>
        <v>7</v>
      </c>
      <c r="G16" s="23">
        <f t="shared" si="5"/>
        <v>1264788679</v>
      </c>
      <c r="H16" s="24">
        <f t="shared" si="6"/>
        <v>8.3569073439334146E-2</v>
      </c>
      <c r="I16" s="56">
        <f t="shared" si="1"/>
        <v>6</v>
      </c>
      <c r="R16" s="50" t="str">
        <f t="shared" si="2"/>
        <v>ⅩⅠ．消化器系の疾患※</v>
      </c>
      <c r="S16" s="51">
        <v>1103059928</v>
      </c>
      <c r="T16" s="51">
        <v>1264788679</v>
      </c>
    </row>
    <row r="17" spans="2:20" ht="18.75" customHeight="1">
      <c r="B17" s="21" t="s">
        <v>14</v>
      </c>
      <c r="C17" s="22"/>
      <c r="D17" s="23">
        <f t="shared" si="3"/>
        <v>276649646</v>
      </c>
      <c r="E17" s="24">
        <f t="shared" si="4"/>
        <v>1.5666279307859056E-2</v>
      </c>
      <c r="F17" s="56">
        <f t="shared" si="0"/>
        <v>15</v>
      </c>
      <c r="G17" s="23">
        <f t="shared" si="5"/>
        <v>355519443</v>
      </c>
      <c r="H17" s="24">
        <f t="shared" si="6"/>
        <v>2.3490430405076524E-2</v>
      </c>
      <c r="I17" s="56">
        <f t="shared" si="1"/>
        <v>10</v>
      </c>
      <c r="R17" s="50" t="str">
        <f t="shared" si="2"/>
        <v>ⅩⅡ．皮膚及び皮下組織の疾患</v>
      </c>
      <c r="S17" s="51">
        <v>276649646</v>
      </c>
      <c r="T17" s="51">
        <v>355519443</v>
      </c>
    </row>
    <row r="18" spans="2:20" ht="18.75" customHeight="1">
      <c r="B18" s="21" t="s">
        <v>15</v>
      </c>
      <c r="C18" s="22"/>
      <c r="D18" s="23">
        <f t="shared" si="3"/>
        <v>2008289916</v>
      </c>
      <c r="E18" s="24">
        <f t="shared" si="4"/>
        <v>0.11372662575253323</v>
      </c>
      <c r="F18" s="56">
        <f t="shared" si="0"/>
        <v>4</v>
      </c>
      <c r="G18" s="23">
        <f t="shared" si="5"/>
        <v>1978892508</v>
      </c>
      <c r="H18" s="24">
        <f t="shared" si="6"/>
        <v>0.13075244590294133</v>
      </c>
      <c r="I18" s="56">
        <f t="shared" si="1"/>
        <v>3</v>
      </c>
      <c r="R18" s="50" t="str">
        <f t="shared" si="2"/>
        <v>ⅩⅢ．筋骨格系及び結合組織の疾患</v>
      </c>
      <c r="S18" s="51">
        <v>2008289916</v>
      </c>
      <c r="T18" s="51">
        <v>1978892508</v>
      </c>
    </row>
    <row r="19" spans="2:20" ht="18.75" customHeight="1">
      <c r="B19" s="21" t="s">
        <v>16</v>
      </c>
      <c r="C19" s="22"/>
      <c r="D19" s="23">
        <f t="shared" si="3"/>
        <v>857187497</v>
      </c>
      <c r="E19" s="24">
        <f t="shared" si="4"/>
        <v>4.8541319106573506E-2</v>
      </c>
      <c r="F19" s="56">
        <f t="shared" si="0"/>
        <v>8</v>
      </c>
      <c r="G19" s="23">
        <f t="shared" si="5"/>
        <v>1415148861</v>
      </c>
      <c r="H19" s="24">
        <f t="shared" si="6"/>
        <v>9.3503903898003712E-2</v>
      </c>
      <c r="I19" s="56">
        <f t="shared" si="1"/>
        <v>5</v>
      </c>
      <c r="R19" s="50" t="str">
        <f t="shared" si="2"/>
        <v>ⅩⅣ．腎尿路生殖器系の疾患</v>
      </c>
      <c r="S19" s="51">
        <v>857187497</v>
      </c>
      <c r="T19" s="51">
        <v>1415148861</v>
      </c>
    </row>
    <row r="20" spans="2:20" ht="18.75" customHeight="1">
      <c r="B20" s="21" t="s">
        <v>130</v>
      </c>
      <c r="C20" s="22"/>
      <c r="D20" s="23">
        <f t="shared" si="3"/>
        <v>18346</v>
      </c>
      <c r="E20" s="24">
        <f t="shared" si="4"/>
        <v>1.0389081075563069E-6</v>
      </c>
      <c r="F20" s="56">
        <f t="shared" si="0"/>
        <v>21</v>
      </c>
      <c r="G20" s="23">
        <f t="shared" si="5"/>
        <v>39470</v>
      </c>
      <c r="H20" s="24">
        <f t="shared" si="6"/>
        <v>2.6079228755102723E-6</v>
      </c>
      <c r="I20" s="56">
        <f t="shared" si="1"/>
        <v>21</v>
      </c>
      <c r="R20" s="50" t="str">
        <f t="shared" si="2"/>
        <v>ⅩⅤ．妊娠，分娩及び産じょく※</v>
      </c>
      <c r="S20" s="51">
        <v>18346</v>
      </c>
      <c r="T20" s="51">
        <v>39470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25953</v>
      </c>
      <c r="H21" s="24">
        <f t="shared" si="6"/>
        <v>1.7148067491289105E-6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25953</v>
      </c>
    </row>
    <row r="22" spans="2:20" ht="18.75" customHeight="1">
      <c r="B22" s="21" t="s">
        <v>17</v>
      </c>
      <c r="C22" s="22"/>
      <c r="D22" s="23">
        <f t="shared" si="3"/>
        <v>3243192</v>
      </c>
      <c r="E22" s="24">
        <f t="shared" si="4"/>
        <v>1.836573892489782E-4</v>
      </c>
      <c r="F22" s="56">
        <f t="shared" si="0"/>
        <v>19</v>
      </c>
      <c r="G22" s="23">
        <f t="shared" si="5"/>
        <v>4784361</v>
      </c>
      <c r="H22" s="24">
        <f t="shared" si="6"/>
        <v>3.161196984190322E-4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3243192</v>
      </c>
      <c r="T22" s="51">
        <v>4784361</v>
      </c>
    </row>
    <row r="23" spans="2:20" ht="18.75" customHeight="1">
      <c r="B23" s="21" t="s">
        <v>18</v>
      </c>
      <c r="C23" s="22"/>
      <c r="D23" s="23">
        <f t="shared" si="3"/>
        <v>400371100</v>
      </c>
      <c r="E23" s="24">
        <f t="shared" si="4"/>
        <v>2.2672450769717481E-2</v>
      </c>
      <c r="F23" s="56">
        <f t="shared" si="0"/>
        <v>13</v>
      </c>
      <c r="G23" s="23">
        <f t="shared" si="5"/>
        <v>291981179</v>
      </c>
      <c r="H23" s="24">
        <f t="shared" si="6"/>
        <v>1.9292231971942221E-2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400371100</v>
      </c>
      <c r="T23" s="51">
        <v>291981179</v>
      </c>
    </row>
    <row r="24" spans="2:20" ht="18.75" customHeight="1">
      <c r="B24" s="21" t="s">
        <v>19</v>
      </c>
      <c r="C24" s="22"/>
      <c r="D24" s="23">
        <f t="shared" si="3"/>
        <v>2042644280</v>
      </c>
      <c r="E24" s="24">
        <f t="shared" si="4"/>
        <v>0.11567206493761664</v>
      </c>
      <c r="F24" s="56">
        <f t="shared" si="0"/>
        <v>3</v>
      </c>
      <c r="G24" s="23">
        <f t="shared" si="5"/>
        <v>254496684</v>
      </c>
      <c r="H24" s="24">
        <f t="shared" si="6"/>
        <v>1.6815498453131721E-2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2042644280</v>
      </c>
      <c r="T24" s="51">
        <v>254496684</v>
      </c>
    </row>
    <row r="25" spans="2:20" ht="18.75" customHeight="1">
      <c r="B25" s="21" t="s">
        <v>20</v>
      </c>
      <c r="C25" s="22"/>
      <c r="D25" s="23">
        <f t="shared" si="3"/>
        <v>153316914</v>
      </c>
      <c r="E25" s="24">
        <f t="shared" si="4"/>
        <v>8.6821206246654892E-3</v>
      </c>
      <c r="F25" s="56">
        <f t="shared" si="0"/>
        <v>17</v>
      </c>
      <c r="G25" s="23">
        <f t="shared" si="5"/>
        <v>55187694</v>
      </c>
      <c r="H25" s="24">
        <f t="shared" si="6"/>
        <v>3.6464466589627817E-3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153316914</v>
      </c>
      <c r="T25" s="51">
        <v>55187694</v>
      </c>
    </row>
    <row r="26" spans="2:20" ht="18.75" customHeight="1">
      <c r="B26" s="21" t="s">
        <v>21</v>
      </c>
      <c r="C26" s="22"/>
      <c r="D26" s="23">
        <f t="shared" si="3"/>
        <v>452075423</v>
      </c>
      <c r="E26" s="24">
        <f t="shared" si="4"/>
        <v>2.5600393665193882E-2</v>
      </c>
      <c r="F26" s="56">
        <f t="shared" si="0"/>
        <v>10</v>
      </c>
      <c r="G26" s="23">
        <f t="shared" si="5"/>
        <v>138992776</v>
      </c>
      <c r="H26" s="24">
        <f t="shared" si="6"/>
        <v>9.1837456311394776E-3</v>
      </c>
      <c r="I26" s="59">
        <f t="shared" si="1"/>
        <v>15</v>
      </c>
      <c r="R26" s="50" t="str">
        <f t="shared" si="2"/>
        <v>ⅩⅩⅡ．特殊目的用コード</v>
      </c>
      <c r="S26" s="51">
        <v>452075423</v>
      </c>
      <c r="T26" s="51">
        <v>138992776</v>
      </c>
    </row>
    <row r="27" spans="2:20" ht="18.75" customHeight="1" thickBot="1">
      <c r="B27" s="25" t="s">
        <v>22</v>
      </c>
      <c r="C27" s="26"/>
      <c r="D27" s="23">
        <f t="shared" si="3"/>
        <v>1316138</v>
      </c>
      <c r="E27" s="24">
        <f t="shared" si="4"/>
        <v>7.4531038856586861E-5</v>
      </c>
      <c r="F27" s="56">
        <f t="shared" si="0"/>
        <v>20</v>
      </c>
      <c r="G27" s="23">
        <f t="shared" si="5"/>
        <v>1408719</v>
      </c>
      <c r="H27" s="24">
        <f t="shared" si="6"/>
        <v>9.3079060179020913E-5</v>
      </c>
      <c r="I27" s="59">
        <f t="shared" si="1"/>
        <v>20</v>
      </c>
      <c r="R27" s="50" t="str">
        <f t="shared" si="2"/>
        <v>分類外</v>
      </c>
      <c r="S27" s="51">
        <v>1316138</v>
      </c>
      <c r="T27" s="51">
        <v>1408719</v>
      </c>
    </row>
    <row r="28" spans="2:20" ht="18.75" customHeight="1" thickTop="1">
      <c r="B28" s="27" t="s">
        <v>23</v>
      </c>
      <c r="C28" s="28"/>
      <c r="D28" s="29">
        <f>S28</f>
        <v>17658924660</v>
      </c>
      <c r="E28" s="30"/>
      <c r="F28" s="31"/>
      <c r="G28" s="29">
        <f>T28</f>
        <v>15134650020</v>
      </c>
      <c r="H28" s="30"/>
      <c r="I28" s="32"/>
      <c r="R28" s="52" t="s">
        <v>122</v>
      </c>
      <c r="S28" s="53">
        <f>SUM(S6:S27)</f>
        <v>17658924660</v>
      </c>
      <c r="T28" s="53">
        <f>SUM(T6:T27)</f>
        <v>15134650020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1" priority="5" stopIfTrue="1" operator="equal">
      <formula>0</formula>
    </cfRule>
    <cfRule type="expression" dxfId="190" priority="6" stopIfTrue="1">
      <formula>$F6&lt;=5</formula>
    </cfRule>
  </conditionalFormatting>
  <conditionalFormatting sqref="G6:I27">
    <cfRule type="cellIs" dxfId="189" priority="7" stopIfTrue="1" operator="equal">
      <formula>0</formula>
    </cfRule>
    <cfRule type="expression" dxfId="188" priority="8" stopIfTrue="1">
      <formula>$I6&lt;=5</formula>
    </cfRule>
  </conditionalFormatting>
  <conditionalFormatting sqref="F6:F27">
    <cfRule type="cellIs" dxfId="187" priority="1" operator="equal">
      <formula>0</formula>
    </cfRule>
    <cfRule type="expression" dxfId="18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C959-7F78-4B0B-A308-2EC10D3FFF0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250542941</v>
      </c>
      <c r="E6" s="20">
        <f>IFERROR(S6/$S$28,"-")</f>
        <v>1.5863326136920985E-2</v>
      </c>
      <c r="F6" s="56">
        <f t="shared" ref="F6:F27" si="0">_xlfn.IFS(D6&gt;0,RANK(D6,$D$6:$D$27),D6=0,"-")</f>
        <v>14</v>
      </c>
      <c r="G6" s="19">
        <f>T6</f>
        <v>308747253</v>
      </c>
      <c r="H6" s="20">
        <f>IFERROR(T6/$T$28,"-")</f>
        <v>1.779731901786915E-2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250542941</v>
      </c>
      <c r="T6" s="51">
        <v>308747253</v>
      </c>
    </row>
    <row r="7" spans="2:20" ht="18.75" customHeight="1">
      <c r="B7" s="21" t="s">
        <v>5</v>
      </c>
      <c r="C7" s="22"/>
      <c r="D7" s="23">
        <f>S7</f>
        <v>1803493479</v>
      </c>
      <c r="E7" s="24">
        <f>IFERROR(S7/$S$28,"-")</f>
        <v>0.114189628049378</v>
      </c>
      <c r="F7" s="56">
        <f t="shared" si="0"/>
        <v>3</v>
      </c>
      <c r="G7" s="23">
        <f>T7</f>
        <v>1837689062</v>
      </c>
      <c r="H7" s="24">
        <f>IFERROR(T7/$T$28,"-")</f>
        <v>0.10593110764312685</v>
      </c>
      <c r="I7" s="56">
        <f t="shared" si="1"/>
        <v>4</v>
      </c>
      <c r="R7" s="50" t="str">
        <f t="shared" ref="R7:R27" si="2">B7</f>
        <v>Ⅱ．新生物＜腫瘍＞</v>
      </c>
      <c r="S7" s="51">
        <v>1803493479</v>
      </c>
      <c r="T7" s="51">
        <v>1837689062</v>
      </c>
    </row>
    <row r="8" spans="2:20" ht="18.75" customHeight="1">
      <c r="B8" s="21" t="s">
        <v>6</v>
      </c>
      <c r="C8" s="22"/>
      <c r="D8" s="23">
        <f t="shared" ref="D8:D27" si="3">S8</f>
        <v>315214721</v>
      </c>
      <c r="E8" s="24">
        <f t="shared" ref="E8:E27" si="4">IFERROR(S8/$S$28,"-")</f>
        <v>1.9958071468401724E-2</v>
      </c>
      <c r="F8" s="56">
        <f t="shared" si="0"/>
        <v>12</v>
      </c>
      <c r="G8" s="23">
        <f t="shared" ref="G8:G27" si="5">T8</f>
        <v>106816831</v>
      </c>
      <c r="H8" s="24">
        <f t="shared" ref="H8:H27" si="6">IFERROR(T8/$T$28,"-")</f>
        <v>6.1573121681662863E-3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315214721</v>
      </c>
      <c r="T8" s="51">
        <v>106816831</v>
      </c>
    </row>
    <row r="9" spans="2:20" ht="18.75" customHeight="1">
      <c r="B9" s="21" t="s">
        <v>1</v>
      </c>
      <c r="C9" s="22"/>
      <c r="D9" s="23">
        <f t="shared" si="3"/>
        <v>300247604</v>
      </c>
      <c r="E9" s="24">
        <f t="shared" si="4"/>
        <v>1.901041651810538E-2</v>
      </c>
      <c r="F9" s="56">
        <f t="shared" si="0"/>
        <v>13</v>
      </c>
      <c r="G9" s="23">
        <f t="shared" si="5"/>
        <v>1988458330</v>
      </c>
      <c r="H9" s="24">
        <f t="shared" si="6"/>
        <v>0.1146219987672225</v>
      </c>
      <c r="I9" s="56">
        <f t="shared" si="1"/>
        <v>3</v>
      </c>
      <c r="R9" s="50" t="str">
        <f t="shared" si="2"/>
        <v>Ⅳ．内分泌，栄養及び代謝疾患</v>
      </c>
      <c r="S9" s="51">
        <v>300247604</v>
      </c>
      <c r="T9" s="51">
        <v>1988458330</v>
      </c>
    </row>
    <row r="10" spans="2:20" ht="18.75" customHeight="1">
      <c r="B10" s="21" t="s">
        <v>8</v>
      </c>
      <c r="C10" s="22"/>
      <c r="D10" s="23">
        <f t="shared" si="3"/>
        <v>476644184</v>
      </c>
      <c r="E10" s="24">
        <f t="shared" si="4"/>
        <v>3.0179106670814467E-2</v>
      </c>
      <c r="F10" s="56">
        <f t="shared" si="0"/>
        <v>10</v>
      </c>
      <c r="G10" s="23">
        <f t="shared" si="5"/>
        <v>233913038</v>
      </c>
      <c r="H10" s="24">
        <f t="shared" si="6"/>
        <v>1.3483601616772763E-2</v>
      </c>
      <c r="I10" s="56">
        <f t="shared" si="1"/>
        <v>14</v>
      </c>
      <c r="R10" s="50" t="str">
        <f t="shared" si="2"/>
        <v>Ⅴ．精神及び行動の障害</v>
      </c>
      <c r="S10" s="51">
        <v>476644184</v>
      </c>
      <c r="T10" s="51">
        <v>233913038</v>
      </c>
    </row>
    <row r="11" spans="2:20" ht="18.75" customHeight="1">
      <c r="B11" s="21" t="s">
        <v>9</v>
      </c>
      <c r="C11" s="22"/>
      <c r="D11" s="23">
        <f t="shared" si="3"/>
        <v>851771145</v>
      </c>
      <c r="E11" s="24">
        <f t="shared" si="4"/>
        <v>5.3930569399493138E-2</v>
      </c>
      <c r="F11" s="56">
        <f t="shared" si="0"/>
        <v>7</v>
      </c>
      <c r="G11" s="23">
        <f t="shared" si="5"/>
        <v>1071950729</v>
      </c>
      <c r="H11" s="24">
        <f t="shared" si="6"/>
        <v>6.1791154123889164E-2</v>
      </c>
      <c r="I11" s="56">
        <f t="shared" si="1"/>
        <v>8</v>
      </c>
      <c r="R11" s="50" t="str">
        <f t="shared" si="2"/>
        <v>Ⅵ．神経系の疾患</v>
      </c>
      <c r="S11" s="51">
        <v>851771145</v>
      </c>
      <c r="T11" s="51">
        <v>1071950729</v>
      </c>
    </row>
    <row r="12" spans="2:20" ht="18.75" customHeight="1">
      <c r="B12" s="21" t="s">
        <v>10</v>
      </c>
      <c r="C12" s="22"/>
      <c r="D12" s="23">
        <f t="shared" si="3"/>
        <v>136577149</v>
      </c>
      <c r="E12" s="24">
        <f t="shared" si="4"/>
        <v>8.6474911198470041E-3</v>
      </c>
      <c r="F12" s="56">
        <f t="shared" si="0"/>
        <v>16</v>
      </c>
      <c r="G12" s="23">
        <f t="shared" si="5"/>
        <v>1174358458</v>
      </c>
      <c r="H12" s="24">
        <f t="shared" si="6"/>
        <v>6.7694309553448531E-2</v>
      </c>
      <c r="I12" s="56">
        <f t="shared" si="1"/>
        <v>7</v>
      </c>
      <c r="R12" s="50" t="str">
        <f t="shared" si="2"/>
        <v>Ⅶ．眼及び付属器の疾患</v>
      </c>
      <c r="S12" s="51">
        <v>136577149</v>
      </c>
      <c r="T12" s="51">
        <v>1174358458</v>
      </c>
    </row>
    <row r="13" spans="2:20" ht="18.75" customHeight="1">
      <c r="B13" s="21" t="s">
        <v>11</v>
      </c>
      <c r="C13" s="22"/>
      <c r="D13" s="23">
        <f t="shared" si="3"/>
        <v>16093405</v>
      </c>
      <c r="E13" s="24">
        <f t="shared" si="4"/>
        <v>1.0189667733187296E-3</v>
      </c>
      <c r="F13" s="56">
        <f t="shared" si="0"/>
        <v>18</v>
      </c>
      <c r="G13" s="23">
        <f t="shared" si="5"/>
        <v>100107538</v>
      </c>
      <c r="H13" s="24">
        <f t="shared" si="6"/>
        <v>5.7705640214374921E-3</v>
      </c>
      <c r="I13" s="56">
        <f t="shared" si="1"/>
        <v>17</v>
      </c>
      <c r="R13" s="50" t="str">
        <f t="shared" si="2"/>
        <v>Ⅷ．耳及び乳様突起の疾患</v>
      </c>
      <c r="S13" s="51">
        <v>16093405</v>
      </c>
      <c r="T13" s="51">
        <v>100107538</v>
      </c>
    </row>
    <row r="14" spans="2:20" ht="18.75" customHeight="1">
      <c r="B14" s="21" t="s">
        <v>12</v>
      </c>
      <c r="C14" s="22"/>
      <c r="D14" s="23">
        <f t="shared" si="3"/>
        <v>3453586938</v>
      </c>
      <c r="E14" s="24">
        <f t="shared" si="4"/>
        <v>0.21866661148399433</v>
      </c>
      <c r="F14" s="56">
        <f t="shared" si="0"/>
        <v>1</v>
      </c>
      <c r="G14" s="23">
        <f t="shared" si="5"/>
        <v>2913536401</v>
      </c>
      <c r="H14" s="24">
        <f t="shared" si="6"/>
        <v>0.16794687659543756</v>
      </c>
      <c r="I14" s="56">
        <f t="shared" si="1"/>
        <v>1</v>
      </c>
      <c r="R14" s="50" t="str">
        <f t="shared" si="2"/>
        <v>Ⅸ．循環器系の疾患</v>
      </c>
      <c r="S14" s="51">
        <v>3453586938</v>
      </c>
      <c r="T14" s="51">
        <v>2913536401</v>
      </c>
    </row>
    <row r="15" spans="2:20" ht="18.75" customHeight="1">
      <c r="B15" s="21" t="s">
        <v>2</v>
      </c>
      <c r="C15" s="22"/>
      <c r="D15" s="23">
        <f t="shared" si="3"/>
        <v>1399590411</v>
      </c>
      <c r="E15" s="24">
        <f t="shared" si="4"/>
        <v>8.8616183154808126E-2</v>
      </c>
      <c r="F15" s="56">
        <f t="shared" si="0"/>
        <v>5</v>
      </c>
      <c r="G15" s="23">
        <f t="shared" si="5"/>
        <v>906034460</v>
      </c>
      <c r="H15" s="24">
        <f t="shared" si="6"/>
        <v>5.2227134554628109E-2</v>
      </c>
      <c r="I15" s="56">
        <f t="shared" si="1"/>
        <v>9</v>
      </c>
      <c r="R15" s="50" t="str">
        <f t="shared" si="2"/>
        <v>Ⅹ．呼吸器系の疾患</v>
      </c>
      <c r="S15" s="51">
        <v>1399590411</v>
      </c>
      <c r="T15" s="51">
        <v>906034460</v>
      </c>
    </row>
    <row r="16" spans="2:20" ht="18.75" customHeight="1">
      <c r="B16" s="21" t="s">
        <v>129</v>
      </c>
      <c r="C16" s="22"/>
      <c r="D16" s="23">
        <f t="shared" si="3"/>
        <v>1039698782</v>
      </c>
      <c r="E16" s="24">
        <f t="shared" si="4"/>
        <v>6.582935762307314E-2</v>
      </c>
      <c r="F16" s="56">
        <f t="shared" si="0"/>
        <v>6</v>
      </c>
      <c r="G16" s="23">
        <f t="shared" si="5"/>
        <v>1537215186</v>
      </c>
      <c r="H16" s="24">
        <f t="shared" si="6"/>
        <v>8.8610696284818657E-2</v>
      </c>
      <c r="I16" s="56">
        <f t="shared" si="1"/>
        <v>6</v>
      </c>
      <c r="R16" s="50" t="str">
        <f t="shared" si="2"/>
        <v>ⅩⅠ．消化器系の疾患※</v>
      </c>
      <c r="S16" s="51">
        <v>1039698782</v>
      </c>
      <c r="T16" s="51">
        <v>1537215186</v>
      </c>
    </row>
    <row r="17" spans="2:20" ht="18.75" customHeight="1">
      <c r="B17" s="21" t="s">
        <v>14</v>
      </c>
      <c r="C17" s="22"/>
      <c r="D17" s="23">
        <f t="shared" si="3"/>
        <v>161964323</v>
      </c>
      <c r="E17" s="24">
        <f t="shared" si="4"/>
        <v>1.0254900289905245E-2</v>
      </c>
      <c r="F17" s="56">
        <f t="shared" si="0"/>
        <v>15</v>
      </c>
      <c r="G17" s="23">
        <f t="shared" si="5"/>
        <v>381848355</v>
      </c>
      <c r="H17" s="24">
        <f t="shared" si="6"/>
        <v>2.2011133457383508E-2</v>
      </c>
      <c r="I17" s="56">
        <f t="shared" si="1"/>
        <v>10</v>
      </c>
      <c r="R17" s="50" t="str">
        <f t="shared" si="2"/>
        <v>ⅩⅡ．皮膚及び皮下組織の疾患</v>
      </c>
      <c r="S17" s="51">
        <v>161964323</v>
      </c>
      <c r="T17" s="51">
        <v>381848355</v>
      </c>
    </row>
    <row r="18" spans="2:20" ht="18.75" customHeight="1">
      <c r="B18" s="21" t="s">
        <v>15</v>
      </c>
      <c r="C18" s="22"/>
      <c r="D18" s="23">
        <f t="shared" si="3"/>
        <v>1960836777</v>
      </c>
      <c r="E18" s="24">
        <f t="shared" si="4"/>
        <v>0.12415194445578097</v>
      </c>
      <c r="F18" s="56">
        <f t="shared" si="0"/>
        <v>2</v>
      </c>
      <c r="G18" s="23">
        <f t="shared" si="5"/>
        <v>2155016390</v>
      </c>
      <c r="H18" s="24">
        <f t="shared" si="6"/>
        <v>0.12422301351314929</v>
      </c>
      <c r="I18" s="56">
        <f t="shared" si="1"/>
        <v>2</v>
      </c>
      <c r="R18" s="50" t="str">
        <f t="shared" si="2"/>
        <v>ⅩⅢ．筋骨格系及び結合組織の疾患</v>
      </c>
      <c r="S18" s="51">
        <v>1960836777</v>
      </c>
      <c r="T18" s="51">
        <v>2155016390</v>
      </c>
    </row>
    <row r="19" spans="2:20" ht="18.75" customHeight="1">
      <c r="B19" s="21" t="s">
        <v>16</v>
      </c>
      <c r="C19" s="22"/>
      <c r="D19" s="23">
        <f t="shared" si="3"/>
        <v>642699500</v>
      </c>
      <c r="E19" s="24">
        <f t="shared" si="4"/>
        <v>4.0693031445400207E-2</v>
      </c>
      <c r="F19" s="56">
        <f t="shared" si="0"/>
        <v>9</v>
      </c>
      <c r="G19" s="23">
        <f t="shared" si="5"/>
        <v>1816510706</v>
      </c>
      <c r="H19" s="24">
        <f t="shared" si="6"/>
        <v>0.10471030987296498</v>
      </c>
      <c r="I19" s="56">
        <f t="shared" si="1"/>
        <v>5</v>
      </c>
      <c r="R19" s="50" t="str">
        <f t="shared" si="2"/>
        <v>ⅩⅣ．腎尿路生殖器系の疾患</v>
      </c>
      <c r="S19" s="51">
        <v>642699500</v>
      </c>
      <c r="T19" s="51">
        <v>1816510706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35674</v>
      </c>
      <c r="H20" s="24">
        <f t="shared" si="6"/>
        <v>2.0563796194924012E-6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35674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14860</v>
      </c>
      <c r="H21" s="24">
        <f t="shared" si="6"/>
        <v>8.5658465957439816E-7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14860</v>
      </c>
    </row>
    <row r="22" spans="2:20" ht="18.75" customHeight="1">
      <c r="B22" s="21" t="s">
        <v>17</v>
      </c>
      <c r="C22" s="22"/>
      <c r="D22" s="23">
        <f t="shared" si="3"/>
        <v>9006545</v>
      </c>
      <c r="E22" s="24">
        <f t="shared" si="4"/>
        <v>5.7025658009600443E-4</v>
      </c>
      <c r="F22" s="56">
        <f t="shared" si="0"/>
        <v>19</v>
      </c>
      <c r="G22" s="23">
        <f t="shared" si="5"/>
        <v>4629250</v>
      </c>
      <c r="H22" s="24">
        <f t="shared" si="6"/>
        <v>2.6684687317192349E-4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9006545</v>
      </c>
      <c r="T22" s="51">
        <v>4629250</v>
      </c>
    </row>
    <row r="23" spans="2:20" ht="18.75" customHeight="1">
      <c r="B23" s="21" t="s">
        <v>18</v>
      </c>
      <c r="C23" s="22"/>
      <c r="D23" s="23">
        <f t="shared" si="3"/>
        <v>336279137</v>
      </c>
      <c r="E23" s="24">
        <f t="shared" si="4"/>
        <v>2.1291781767953835E-2</v>
      </c>
      <c r="F23" s="56">
        <f t="shared" si="0"/>
        <v>11</v>
      </c>
      <c r="G23" s="23">
        <f t="shared" si="5"/>
        <v>331884669</v>
      </c>
      <c r="H23" s="24">
        <f t="shared" si="6"/>
        <v>1.9131044159712438E-2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336279137</v>
      </c>
      <c r="T23" s="51">
        <v>331884669</v>
      </c>
    </row>
    <row r="24" spans="2:20" ht="18.75" customHeight="1">
      <c r="B24" s="21" t="s">
        <v>19</v>
      </c>
      <c r="C24" s="22"/>
      <c r="D24" s="23">
        <f t="shared" si="3"/>
        <v>1708167715</v>
      </c>
      <c r="E24" s="24">
        <f t="shared" si="4"/>
        <v>0.10815400127199791</v>
      </c>
      <c r="F24" s="56">
        <f t="shared" si="0"/>
        <v>4</v>
      </c>
      <c r="G24" s="23">
        <f t="shared" si="5"/>
        <v>287001833</v>
      </c>
      <c r="H24" s="24">
        <f t="shared" si="6"/>
        <v>1.654383360817855E-2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1708167715</v>
      </c>
      <c r="T24" s="51">
        <v>287001833</v>
      </c>
    </row>
    <row r="25" spans="2:20" ht="18.75" customHeight="1">
      <c r="B25" s="21" t="s">
        <v>20</v>
      </c>
      <c r="C25" s="22"/>
      <c r="D25" s="23">
        <f t="shared" si="3"/>
        <v>94531112</v>
      </c>
      <c r="E25" s="24">
        <f t="shared" si="4"/>
        <v>5.9853127522032446E-3</v>
      </c>
      <c r="F25" s="56">
        <f t="shared" si="0"/>
        <v>17</v>
      </c>
      <c r="G25" s="23">
        <f t="shared" si="5"/>
        <v>66516416</v>
      </c>
      <c r="H25" s="24">
        <f t="shared" si="6"/>
        <v>3.8342490952536375E-3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94531112</v>
      </c>
      <c r="T25" s="51">
        <v>66516416</v>
      </c>
    </row>
    <row r="26" spans="2:20" ht="18.75" customHeight="1">
      <c r="B26" s="21" t="s">
        <v>21</v>
      </c>
      <c r="C26" s="22"/>
      <c r="D26" s="23">
        <f t="shared" si="3"/>
        <v>836739466</v>
      </c>
      <c r="E26" s="24">
        <f t="shared" si="4"/>
        <v>5.2978826654673572E-2</v>
      </c>
      <c r="F26" s="56">
        <f t="shared" si="0"/>
        <v>8</v>
      </c>
      <c r="G26" s="23">
        <f t="shared" si="5"/>
        <v>122563478</v>
      </c>
      <c r="H26" s="24">
        <f t="shared" si="6"/>
        <v>7.0650063983098412E-3</v>
      </c>
      <c r="I26" s="59">
        <f t="shared" si="1"/>
        <v>15</v>
      </c>
      <c r="R26" s="50" t="str">
        <f t="shared" si="2"/>
        <v>ⅩⅩⅡ．特殊目的用コード</v>
      </c>
      <c r="S26" s="51">
        <v>836739466</v>
      </c>
      <c r="T26" s="51">
        <v>122563478</v>
      </c>
    </row>
    <row r="27" spans="2:20" ht="18.75" customHeight="1" thickBot="1">
      <c r="B27" s="25" t="s">
        <v>22</v>
      </c>
      <c r="C27" s="26"/>
      <c r="D27" s="23">
        <f t="shared" si="3"/>
        <v>161356</v>
      </c>
      <c r="E27" s="24">
        <f t="shared" si="4"/>
        <v>1.0216383833975282E-5</v>
      </c>
      <c r="F27" s="56">
        <f t="shared" si="0"/>
        <v>20</v>
      </c>
      <c r="G27" s="23">
        <f t="shared" si="5"/>
        <v>3115273</v>
      </c>
      <c r="H27" s="24">
        <f t="shared" si="6"/>
        <v>1.7957571077969813E-4</v>
      </c>
      <c r="I27" s="59">
        <f t="shared" si="1"/>
        <v>20</v>
      </c>
      <c r="R27" s="50" t="str">
        <f t="shared" si="2"/>
        <v>分類外</v>
      </c>
      <c r="S27" s="51">
        <v>161356</v>
      </c>
      <c r="T27" s="51">
        <v>3115273</v>
      </c>
    </row>
    <row r="28" spans="2:20" ht="18.75" customHeight="1" thickTop="1">
      <c r="B28" s="27" t="s">
        <v>23</v>
      </c>
      <c r="C28" s="28"/>
      <c r="D28" s="29">
        <f>S28</f>
        <v>15793846690</v>
      </c>
      <c r="E28" s="30"/>
      <c r="F28" s="31"/>
      <c r="G28" s="29">
        <f>T28</f>
        <v>17347964190</v>
      </c>
      <c r="H28" s="30"/>
      <c r="I28" s="32"/>
      <c r="R28" s="52" t="s">
        <v>122</v>
      </c>
      <c r="S28" s="53">
        <f>SUM(S6:S27)</f>
        <v>15793846690</v>
      </c>
      <c r="T28" s="53">
        <f>SUM(T6:T27)</f>
        <v>17347964190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85" priority="5" stopIfTrue="1" operator="equal">
      <formula>0</formula>
    </cfRule>
    <cfRule type="expression" dxfId="184" priority="6" stopIfTrue="1">
      <formula>$F6&lt;=5</formula>
    </cfRule>
  </conditionalFormatting>
  <conditionalFormatting sqref="G6:I27">
    <cfRule type="cellIs" dxfId="183" priority="7" stopIfTrue="1" operator="equal">
      <formula>0</formula>
    </cfRule>
    <cfRule type="expression" dxfId="182" priority="8" stopIfTrue="1">
      <formula>$I6&lt;=5</formula>
    </cfRule>
  </conditionalFormatting>
  <conditionalFormatting sqref="F6:F27">
    <cfRule type="cellIs" dxfId="181" priority="1" operator="equal">
      <formula>0</formula>
    </cfRule>
    <cfRule type="expression" dxfId="18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922D-E48E-4F50-B43E-1CC5AC3DA8F1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140356860</v>
      </c>
      <c r="E6" s="20">
        <f>IFERROR(S6/$S$28,"-")</f>
        <v>1.9681405822946814E-2</v>
      </c>
      <c r="F6" s="56">
        <f t="shared" ref="F6:F27" si="0">_xlfn.IFS(D6&gt;0,RANK(D6,$D$6:$D$27),D6=0,"-")</f>
        <v>11</v>
      </c>
      <c r="G6" s="19">
        <f>T6</f>
        <v>94756521</v>
      </c>
      <c r="H6" s="20">
        <f>IFERROR(T6/$T$28,"-")</f>
        <v>1.6108640613307908E-2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140356860</v>
      </c>
      <c r="T6" s="51">
        <v>94756521</v>
      </c>
    </row>
    <row r="7" spans="2:20" ht="18.75" customHeight="1">
      <c r="B7" s="21" t="s">
        <v>5</v>
      </c>
      <c r="C7" s="22"/>
      <c r="D7" s="23">
        <f>S7</f>
        <v>597944628</v>
      </c>
      <c r="E7" s="24">
        <f>IFERROR(S7/$S$28,"-")</f>
        <v>8.3846210889292949E-2</v>
      </c>
      <c r="F7" s="56">
        <f t="shared" si="0"/>
        <v>4</v>
      </c>
      <c r="G7" s="23">
        <f>T7</f>
        <v>563217333</v>
      </c>
      <c r="H7" s="24">
        <f>IFERROR(T7/$T$28,"-")</f>
        <v>9.574713707020506E-2</v>
      </c>
      <c r="I7" s="56">
        <f t="shared" si="1"/>
        <v>5</v>
      </c>
      <c r="R7" s="50" t="str">
        <f t="shared" ref="R7:R27" si="2">B7</f>
        <v>Ⅱ．新生物＜腫瘍＞</v>
      </c>
      <c r="S7" s="51">
        <v>597944628</v>
      </c>
      <c r="T7" s="51">
        <v>563217333</v>
      </c>
    </row>
    <row r="8" spans="2:20" ht="18.75" customHeight="1">
      <c r="B8" s="21" t="s">
        <v>6</v>
      </c>
      <c r="C8" s="22"/>
      <c r="D8" s="23">
        <f t="shared" ref="D8:D27" si="3">S8</f>
        <v>126704272</v>
      </c>
      <c r="E8" s="24">
        <f t="shared" ref="E8:E27" si="4">IFERROR(S8/$S$28,"-")</f>
        <v>1.776698478957877E-2</v>
      </c>
      <c r="F8" s="56">
        <f t="shared" si="0"/>
        <v>12</v>
      </c>
      <c r="G8" s="23">
        <f t="shared" ref="G8:G27" si="5">T8</f>
        <v>40947671</v>
      </c>
      <c r="H8" s="24">
        <f t="shared" ref="H8:H27" si="6">IFERROR(T8/$T$28,"-")</f>
        <v>6.9611179170557605E-3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126704272</v>
      </c>
      <c r="T8" s="51">
        <v>40947671</v>
      </c>
    </row>
    <row r="9" spans="2:20" ht="18.75" customHeight="1">
      <c r="B9" s="21" t="s">
        <v>1</v>
      </c>
      <c r="C9" s="22"/>
      <c r="D9" s="23">
        <f t="shared" si="3"/>
        <v>149089988</v>
      </c>
      <c r="E9" s="24">
        <f t="shared" si="4"/>
        <v>2.0906000304981676E-2</v>
      </c>
      <c r="F9" s="56">
        <f t="shared" si="0"/>
        <v>10</v>
      </c>
      <c r="G9" s="23">
        <f t="shared" si="5"/>
        <v>712953135</v>
      </c>
      <c r="H9" s="24">
        <f t="shared" si="6"/>
        <v>0.12120227404556354</v>
      </c>
      <c r="I9" s="56">
        <f t="shared" si="1"/>
        <v>3</v>
      </c>
      <c r="R9" s="50" t="str">
        <f t="shared" si="2"/>
        <v>Ⅳ．内分泌，栄養及び代謝疾患</v>
      </c>
      <c r="S9" s="51">
        <v>149089988</v>
      </c>
      <c r="T9" s="51">
        <v>712953135</v>
      </c>
    </row>
    <row r="10" spans="2:20" ht="18.75" customHeight="1">
      <c r="B10" s="21" t="s">
        <v>8</v>
      </c>
      <c r="C10" s="22"/>
      <c r="D10" s="23">
        <f t="shared" si="3"/>
        <v>568072328</v>
      </c>
      <c r="E10" s="24">
        <f t="shared" si="4"/>
        <v>7.9657396326436425E-2</v>
      </c>
      <c r="F10" s="56">
        <f t="shared" si="0"/>
        <v>6</v>
      </c>
      <c r="G10" s="23">
        <f t="shared" si="5"/>
        <v>77415150</v>
      </c>
      <c r="H10" s="24">
        <f t="shared" si="6"/>
        <v>1.3160601679068859E-2</v>
      </c>
      <c r="I10" s="56">
        <f t="shared" si="1"/>
        <v>14</v>
      </c>
      <c r="R10" s="50" t="str">
        <f t="shared" si="2"/>
        <v>Ⅴ．精神及び行動の障害</v>
      </c>
      <c r="S10" s="51">
        <v>568072328</v>
      </c>
      <c r="T10" s="51">
        <v>77415150</v>
      </c>
    </row>
    <row r="11" spans="2:20" ht="18.75" customHeight="1">
      <c r="B11" s="21" t="s">
        <v>9</v>
      </c>
      <c r="C11" s="22"/>
      <c r="D11" s="23">
        <f t="shared" si="3"/>
        <v>590632358</v>
      </c>
      <c r="E11" s="24">
        <f t="shared" si="4"/>
        <v>8.2820854854988968E-2</v>
      </c>
      <c r="F11" s="56">
        <f t="shared" si="0"/>
        <v>5</v>
      </c>
      <c r="G11" s="23">
        <f t="shared" si="5"/>
        <v>330743027</v>
      </c>
      <c r="H11" s="24">
        <f t="shared" si="6"/>
        <v>5.6226426435607463E-2</v>
      </c>
      <c r="I11" s="56">
        <f t="shared" si="1"/>
        <v>8</v>
      </c>
      <c r="R11" s="50" t="str">
        <f t="shared" si="2"/>
        <v>Ⅵ．神経系の疾患</v>
      </c>
      <c r="S11" s="51">
        <v>590632358</v>
      </c>
      <c r="T11" s="51">
        <v>330743027</v>
      </c>
    </row>
    <row r="12" spans="2:20" ht="18.75" customHeight="1">
      <c r="B12" s="21" t="s">
        <v>10</v>
      </c>
      <c r="C12" s="22"/>
      <c r="D12" s="23">
        <f t="shared" si="3"/>
        <v>46357292</v>
      </c>
      <c r="E12" s="24">
        <f t="shared" si="4"/>
        <v>6.500406725434337E-3</v>
      </c>
      <c r="F12" s="56">
        <f t="shared" si="0"/>
        <v>16</v>
      </c>
      <c r="G12" s="23">
        <f t="shared" si="5"/>
        <v>398068284</v>
      </c>
      <c r="H12" s="24">
        <f t="shared" si="6"/>
        <v>6.7671742892630962E-2</v>
      </c>
      <c r="I12" s="56">
        <f t="shared" si="1"/>
        <v>7</v>
      </c>
      <c r="R12" s="50" t="str">
        <f t="shared" si="2"/>
        <v>Ⅶ．眼及び付属器の疾患</v>
      </c>
      <c r="S12" s="51">
        <v>46357292</v>
      </c>
      <c r="T12" s="51">
        <v>398068284</v>
      </c>
    </row>
    <row r="13" spans="2:20" ht="18.75" customHeight="1">
      <c r="B13" s="21" t="s">
        <v>11</v>
      </c>
      <c r="C13" s="22"/>
      <c r="D13" s="23">
        <f t="shared" si="3"/>
        <v>12913938</v>
      </c>
      <c r="E13" s="24">
        <f t="shared" si="4"/>
        <v>1.8108445468954927E-3</v>
      </c>
      <c r="F13" s="56">
        <f t="shared" si="0"/>
        <v>18</v>
      </c>
      <c r="G13" s="23">
        <f t="shared" si="5"/>
        <v>33626616</v>
      </c>
      <c r="H13" s="24">
        <f t="shared" si="6"/>
        <v>5.716536091333593E-3</v>
      </c>
      <c r="I13" s="56">
        <f t="shared" si="1"/>
        <v>16</v>
      </c>
      <c r="R13" s="50" t="str">
        <f t="shared" si="2"/>
        <v>Ⅷ．耳及び乳様突起の疾患</v>
      </c>
      <c r="S13" s="51">
        <v>12913938</v>
      </c>
      <c r="T13" s="51">
        <v>33626616</v>
      </c>
    </row>
    <row r="14" spans="2:20" ht="18.75" customHeight="1">
      <c r="B14" s="21" t="s">
        <v>12</v>
      </c>
      <c r="C14" s="22"/>
      <c r="D14" s="23">
        <f t="shared" si="3"/>
        <v>1423411092</v>
      </c>
      <c r="E14" s="24">
        <f t="shared" si="4"/>
        <v>0.19959645260328482</v>
      </c>
      <c r="F14" s="56">
        <f t="shared" si="0"/>
        <v>1</v>
      </c>
      <c r="G14" s="23">
        <f t="shared" si="5"/>
        <v>1003012748</v>
      </c>
      <c r="H14" s="24">
        <f t="shared" si="6"/>
        <v>0.17051250634347762</v>
      </c>
      <c r="I14" s="56">
        <f t="shared" si="1"/>
        <v>1</v>
      </c>
      <c r="R14" s="50" t="str">
        <f t="shared" si="2"/>
        <v>Ⅸ．循環器系の疾患</v>
      </c>
      <c r="S14" s="51">
        <v>1423411092</v>
      </c>
      <c r="T14" s="51">
        <v>1003012748</v>
      </c>
    </row>
    <row r="15" spans="2:20" ht="18.75" customHeight="1">
      <c r="B15" s="21" t="s">
        <v>2</v>
      </c>
      <c r="C15" s="22"/>
      <c r="D15" s="23">
        <f t="shared" si="3"/>
        <v>518144699</v>
      </c>
      <c r="E15" s="24">
        <f t="shared" si="4"/>
        <v>7.2656342525955792E-2</v>
      </c>
      <c r="F15" s="56">
        <f t="shared" si="0"/>
        <v>7</v>
      </c>
      <c r="G15" s="23">
        <f t="shared" si="5"/>
        <v>287732635</v>
      </c>
      <c r="H15" s="24">
        <f t="shared" si="6"/>
        <v>4.8914645251012336E-2</v>
      </c>
      <c r="I15" s="56">
        <f t="shared" si="1"/>
        <v>9</v>
      </c>
      <c r="R15" s="50" t="str">
        <f t="shared" si="2"/>
        <v>Ⅹ．呼吸器系の疾患</v>
      </c>
      <c r="S15" s="51">
        <v>518144699</v>
      </c>
      <c r="T15" s="51">
        <v>287732635</v>
      </c>
    </row>
    <row r="16" spans="2:20" ht="18.75" customHeight="1">
      <c r="B16" s="21" t="s">
        <v>129</v>
      </c>
      <c r="C16" s="22"/>
      <c r="D16" s="23">
        <f t="shared" si="3"/>
        <v>361043386</v>
      </c>
      <c r="E16" s="24">
        <f t="shared" si="4"/>
        <v>5.0626961871025285E-2</v>
      </c>
      <c r="F16" s="56">
        <f t="shared" si="0"/>
        <v>9</v>
      </c>
      <c r="G16" s="23">
        <f t="shared" si="5"/>
        <v>525790491</v>
      </c>
      <c r="H16" s="24">
        <f t="shared" si="6"/>
        <v>8.9384561273769286E-2</v>
      </c>
      <c r="I16" s="56">
        <f t="shared" si="1"/>
        <v>6</v>
      </c>
      <c r="R16" s="50" t="str">
        <f t="shared" si="2"/>
        <v>ⅩⅠ．消化器系の疾患※</v>
      </c>
      <c r="S16" s="51">
        <v>361043386</v>
      </c>
      <c r="T16" s="51">
        <v>525790491</v>
      </c>
    </row>
    <row r="17" spans="2:20" ht="18.75" customHeight="1">
      <c r="B17" s="21" t="s">
        <v>14</v>
      </c>
      <c r="C17" s="22"/>
      <c r="D17" s="23">
        <f t="shared" si="3"/>
        <v>64524455</v>
      </c>
      <c r="E17" s="24">
        <f t="shared" si="4"/>
        <v>9.0478797000693063E-3</v>
      </c>
      <c r="F17" s="56">
        <f t="shared" si="0"/>
        <v>15</v>
      </c>
      <c r="G17" s="23">
        <f t="shared" si="5"/>
        <v>124108723</v>
      </c>
      <c r="H17" s="24">
        <f t="shared" si="6"/>
        <v>2.109852487918569E-2</v>
      </c>
      <c r="I17" s="56">
        <f t="shared" si="1"/>
        <v>11</v>
      </c>
      <c r="R17" s="50" t="str">
        <f t="shared" si="2"/>
        <v>ⅩⅡ．皮膚及び皮下組織の疾患</v>
      </c>
      <c r="S17" s="51">
        <v>64524455</v>
      </c>
      <c r="T17" s="51">
        <v>124108723</v>
      </c>
    </row>
    <row r="18" spans="2:20" ht="18.75" customHeight="1">
      <c r="B18" s="21" t="s">
        <v>15</v>
      </c>
      <c r="C18" s="22"/>
      <c r="D18" s="23">
        <f t="shared" si="3"/>
        <v>1160351792</v>
      </c>
      <c r="E18" s="24">
        <f t="shared" si="4"/>
        <v>0.16270921503755192</v>
      </c>
      <c r="F18" s="56">
        <f t="shared" si="0"/>
        <v>2</v>
      </c>
      <c r="G18" s="23">
        <f t="shared" si="5"/>
        <v>783884796</v>
      </c>
      <c r="H18" s="24">
        <f t="shared" si="6"/>
        <v>0.13326068040214545</v>
      </c>
      <c r="I18" s="56">
        <f t="shared" si="1"/>
        <v>2</v>
      </c>
      <c r="R18" s="50" t="str">
        <f t="shared" si="2"/>
        <v>ⅩⅢ．筋骨格系及び結合組織の疾患</v>
      </c>
      <c r="S18" s="51">
        <v>1160351792</v>
      </c>
      <c r="T18" s="51">
        <v>783884796</v>
      </c>
    </row>
    <row r="19" spans="2:20" ht="18.75" customHeight="1">
      <c r="B19" s="21" t="s">
        <v>16</v>
      </c>
      <c r="C19" s="22"/>
      <c r="D19" s="23">
        <f t="shared" si="3"/>
        <v>367754566</v>
      </c>
      <c r="E19" s="24">
        <f t="shared" si="4"/>
        <v>5.1568030637673699E-2</v>
      </c>
      <c r="F19" s="56">
        <f t="shared" si="0"/>
        <v>8</v>
      </c>
      <c r="G19" s="23">
        <f t="shared" si="5"/>
        <v>628724752</v>
      </c>
      <c r="H19" s="24">
        <f t="shared" si="6"/>
        <v>0.10688342045249996</v>
      </c>
      <c r="I19" s="56">
        <f t="shared" si="1"/>
        <v>4</v>
      </c>
      <c r="R19" s="50" t="str">
        <f t="shared" si="2"/>
        <v>ⅩⅣ．腎尿路生殖器系の疾患</v>
      </c>
      <c r="S19" s="51">
        <v>367754566</v>
      </c>
      <c r="T19" s="51">
        <v>628724752</v>
      </c>
    </row>
    <row r="20" spans="2:20" ht="18.75" customHeight="1">
      <c r="B20" s="21" t="s">
        <v>130</v>
      </c>
      <c r="C20" s="22"/>
      <c r="D20" s="23">
        <f t="shared" si="3"/>
        <v>1040</v>
      </c>
      <c r="E20" s="24">
        <f t="shared" si="4"/>
        <v>1.4583300065180059E-7</v>
      </c>
      <c r="F20" s="56">
        <f t="shared" si="0"/>
        <v>21</v>
      </c>
      <c r="G20" s="23">
        <f t="shared" si="5"/>
        <v>2773</v>
      </c>
      <c r="H20" s="24">
        <f t="shared" si="6"/>
        <v>4.7141093773063735E-7</v>
      </c>
      <c r="I20" s="56">
        <f t="shared" si="1"/>
        <v>21</v>
      </c>
      <c r="R20" s="50" t="str">
        <f t="shared" si="2"/>
        <v>ⅩⅤ．妊娠，分娩及び産じょく※</v>
      </c>
      <c r="S20" s="51">
        <v>1040</v>
      </c>
      <c r="T20" s="51">
        <v>2773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1422</v>
      </c>
      <c r="H21" s="24">
        <f t="shared" si="6"/>
        <v>2.4174048087016456E-7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1422</v>
      </c>
    </row>
    <row r="22" spans="2:20" ht="18.75" customHeight="1">
      <c r="B22" s="21" t="s">
        <v>17</v>
      </c>
      <c r="C22" s="22"/>
      <c r="D22" s="23">
        <f t="shared" si="3"/>
        <v>10923417</v>
      </c>
      <c r="E22" s="24">
        <f t="shared" si="4"/>
        <v>1.5317256523854708E-3</v>
      </c>
      <c r="F22" s="56">
        <f t="shared" si="0"/>
        <v>19</v>
      </c>
      <c r="G22" s="23">
        <f t="shared" si="5"/>
        <v>1339429</v>
      </c>
      <c r="H22" s="24">
        <f t="shared" si="6"/>
        <v>2.2770338294756935E-4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10923417</v>
      </c>
      <c r="T22" s="51">
        <v>1339429</v>
      </c>
    </row>
    <row r="23" spans="2:20" ht="18.75" customHeight="1">
      <c r="B23" s="21" t="s">
        <v>18</v>
      </c>
      <c r="C23" s="22"/>
      <c r="D23" s="23">
        <f t="shared" si="3"/>
        <v>108385185</v>
      </c>
      <c r="E23" s="24">
        <f t="shared" si="4"/>
        <v>1.5198208418029354E-2</v>
      </c>
      <c r="F23" s="56">
        <f t="shared" si="0"/>
        <v>13</v>
      </c>
      <c r="G23" s="23">
        <f t="shared" si="5"/>
        <v>133323830</v>
      </c>
      <c r="H23" s="24">
        <f t="shared" si="6"/>
        <v>2.2665096185409333E-2</v>
      </c>
      <c r="I23" s="56">
        <f t="shared" si="1"/>
        <v>10</v>
      </c>
      <c r="R23" s="50" t="str">
        <f t="shared" si="2"/>
        <v>ⅩⅧ．症状，徴候及び異常臨床所見・異常検査所見で他に分類されないもの</v>
      </c>
      <c r="S23" s="51">
        <v>108385185</v>
      </c>
      <c r="T23" s="51">
        <v>133323830</v>
      </c>
    </row>
    <row r="24" spans="2:20" ht="18.75" customHeight="1">
      <c r="B24" s="21" t="s">
        <v>19</v>
      </c>
      <c r="C24" s="22"/>
      <c r="D24" s="23">
        <f t="shared" si="3"/>
        <v>752945114</v>
      </c>
      <c r="E24" s="24">
        <f t="shared" si="4"/>
        <v>0.10558100509685776</v>
      </c>
      <c r="F24" s="56">
        <f t="shared" si="0"/>
        <v>3</v>
      </c>
      <c r="G24" s="23">
        <f t="shared" si="5"/>
        <v>93115159</v>
      </c>
      <c r="H24" s="24">
        <f t="shared" si="6"/>
        <v>1.5829608518257265E-2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752945114</v>
      </c>
      <c r="T24" s="51">
        <v>93115159</v>
      </c>
    </row>
    <row r="25" spans="2:20" ht="18.75" customHeight="1">
      <c r="B25" s="21" t="s">
        <v>20</v>
      </c>
      <c r="C25" s="22"/>
      <c r="D25" s="23">
        <f t="shared" si="3"/>
        <v>30926761</v>
      </c>
      <c r="E25" s="24">
        <f t="shared" si="4"/>
        <v>4.3366753433375779E-3</v>
      </c>
      <c r="F25" s="56">
        <f t="shared" si="0"/>
        <v>17</v>
      </c>
      <c r="G25" s="23">
        <f t="shared" si="5"/>
        <v>17210452</v>
      </c>
      <c r="H25" s="24">
        <f t="shared" si="6"/>
        <v>2.9257826599668672E-3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30926761</v>
      </c>
      <c r="T25" s="51">
        <v>17210452</v>
      </c>
    </row>
    <row r="26" spans="2:20" ht="18.75" customHeight="1">
      <c r="B26" s="21" t="s">
        <v>21</v>
      </c>
      <c r="C26" s="22"/>
      <c r="D26" s="23">
        <f t="shared" si="3"/>
        <v>100958032</v>
      </c>
      <c r="E26" s="24">
        <f t="shared" si="4"/>
        <v>1.4156743025442793E-2</v>
      </c>
      <c r="F26" s="56">
        <f t="shared" si="0"/>
        <v>14</v>
      </c>
      <c r="G26" s="23">
        <f t="shared" si="5"/>
        <v>32262012</v>
      </c>
      <c r="H26" s="24">
        <f t="shared" si="6"/>
        <v>5.4845529498727275E-3</v>
      </c>
      <c r="I26" s="59">
        <f t="shared" si="1"/>
        <v>17</v>
      </c>
      <c r="R26" s="50" t="str">
        <f t="shared" si="2"/>
        <v>ⅩⅩⅡ．特殊目的用コード</v>
      </c>
      <c r="S26" s="51">
        <v>100958032</v>
      </c>
      <c r="T26" s="51">
        <v>32262012</v>
      </c>
    </row>
    <row r="27" spans="2:20" ht="18.75" customHeight="1" thickBot="1">
      <c r="B27" s="25" t="s">
        <v>22</v>
      </c>
      <c r="C27" s="26"/>
      <c r="D27" s="23">
        <f t="shared" si="3"/>
        <v>3637</v>
      </c>
      <c r="E27" s="24">
        <f t="shared" si="4"/>
        <v>5.0999483016403733E-7</v>
      </c>
      <c r="F27" s="56">
        <f t="shared" si="0"/>
        <v>20</v>
      </c>
      <c r="G27" s="23">
        <f t="shared" si="5"/>
        <v>104281</v>
      </c>
      <c r="H27" s="24">
        <f t="shared" si="6"/>
        <v>1.772780526415023E-5</v>
      </c>
      <c r="I27" s="59">
        <f t="shared" si="1"/>
        <v>20</v>
      </c>
      <c r="R27" s="50" t="str">
        <f t="shared" si="2"/>
        <v>分類外</v>
      </c>
      <c r="S27" s="51">
        <v>3637</v>
      </c>
      <c r="T27" s="51">
        <v>104281</v>
      </c>
    </row>
    <row r="28" spans="2:20" ht="18.75" customHeight="1" thickTop="1">
      <c r="B28" s="27" t="s">
        <v>23</v>
      </c>
      <c r="C28" s="28"/>
      <c r="D28" s="29">
        <f>S28</f>
        <v>7131444840</v>
      </c>
      <c r="E28" s="30"/>
      <c r="F28" s="31"/>
      <c r="G28" s="29">
        <f>T28</f>
        <v>5882341240</v>
      </c>
      <c r="H28" s="30"/>
      <c r="I28" s="32"/>
      <c r="R28" s="52" t="s">
        <v>122</v>
      </c>
      <c r="S28" s="53">
        <f>SUM(S6:S27)</f>
        <v>7131444840</v>
      </c>
      <c r="T28" s="53">
        <f>SUM(T6:T27)</f>
        <v>5882341240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9" priority="5" stopIfTrue="1" operator="equal">
      <formula>0</formula>
    </cfRule>
    <cfRule type="expression" dxfId="178" priority="6" stopIfTrue="1">
      <formula>$F6&lt;=5</formula>
    </cfRule>
  </conditionalFormatting>
  <conditionalFormatting sqref="G6:I27">
    <cfRule type="cellIs" dxfId="177" priority="7" stopIfTrue="1" operator="equal">
      <formula>0</formula>
    </cfRule>
    <cfRule type="expression" dxfId="176" priority="8" stopIfTrue="1">
      <formula>$I6&lt;=5</formula>
    </cfRule>
  </conditionalFormatting>
  <conditionalFormatting sqref="F6:F27">
    <cfRule type="cellIs" dxfId="175" priority="1" operator="equal">
      <formula>0</formula>
    </cfRule>
    <cfRule type="expression" dxfId="17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E0F1-78F6-4562-8E93-219815178C6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124123562</v>
      </c>
      <c r="E6" s="20">
        <f>IFERROR(S6/$S$28,"-")</f>
        <v>1.5366523488046901E-2</v>
      </c>
      <c r="F6" s="56">
        <f t="shared" ref="F6:F27" si="0">_xlfn.IFS(D6&gt;0,RANK(D6,$D$6:$D$27),D6=0,"-")</f>
        <v>15</v>
      </c>
      <c r="G6" s="19">
        <f>T6</f>
        <v>137934187</v>
      </c>
      <c r="H6" s="20">
        <f>IFERROR(T6/$T$28,"-")</f>
        <v>1.9231111898791758E-2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124123562</v>
      </c>
      <c r="T6" s="51">
        <v>137934187</v>
      </c>
    </row>
    <row r="7" spans="2:20" ht="18.75" customHeight="1">
      <c r="B7" s="21" t="s">
        <v>5</v>
      </c>
      <c r="C7" s="22"/>
      <c r="D7" s="23">
        <f>S7</f>
        <v>853770422</v>
      </c>
      <c r="E7" s="24">
        <f>IFERROR(S7/$S$28,"-")</f>
        <v>0.10569696060658262</v>
      </c>
      <c r="F7" s="56">
        <f t="shared" si="0"/>
        <v>4</v>
      </c>
      <c r="G7" s="23">
        <f>T7</f>
        <v>974466637</v>
      </c>
      <c r="H7" s="24">
        <f>IFERROR(T7/$T$28,"-")</f>
        <v>0.13586245256070048</v>
      </c>
      <c r="I7" s="56">
        <f t="shared" si="1"/>
        <v>2</v>
      </c>
      <c r="R7" s="50" t="str">
        <f t="shared" ref="R7:R27" si="2">B7</f>
        <v>Ⅱ．新生物＜腫瘍＞</v>
      </c>
      <c r="S7" s="51">
        <v>853770422</v>
      </c>
      <c r="T7" s="51">
        <v>974466637</v>
      </c>
    </row>
    <row r="8" spans="2:20" ht="18.75" customHeight="1">
      <c r="B8" s="21" t="s">
        <v>6</v>
      </c>
      <c r="C8" s="22"/>
      <c r="D8" s="23">
        <f t="shared" ref="D8:D27" si="3">S8</f>
        <v>152916644</v>
      </c>
      <c r="E8" s="24">
        <f t="shared" ref="E8:E27" si="4">IFERROR(S8/$S$28,"-")</f>
        <v>1.8931113189768967E-2</v>
      </c>
      <c r="F8" s="56">
        <f t="shared" si="0"/>
        <v>14</v>
      </c>
      <c r="G8" s="23">
        <f t="shared" ref="G8:G27" si="5">T8</f>
        <v>47211873</v>
      </c>
      <c r="H8" s="24">
        <f t="shared" ref="H8:H27" si="6">IFERROR(T8/$T$28,"-")</f>
        <v>6.582391445962163E-3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152916644</v>
      </c>
      <c r="T8" s="51">
        <v>47211873</v>
      </c>
    </row>
    <row r="9" spans="2:20" ht="18.75" customHeight="1">
      <c r="B9" s="21" t="s">
        <v>1</v>
      </c>
      <c r="C9" s="22"/>
      <c r="D9" s="23">
        <f t="shared" si="3"/>
        <v>157495905</v>
      </c>
      <c r="E9" s="24">
        <f t="shared" si="4"/>
        <v>1.9498026679686354E-2</v>
      </c>
      <c r="F9" s="56">
        <f t="shared" si="0"/>
        <v>12</v>
      </c>
      <c r="G9" s="23">
        <f t="shared" si="5"/>
        <v>826852767</v>
      </c>
      <c r="H9" s="24">
        <f t="shared" si="6"/>
        <v>0.11528177627206075</v>
      </c>
      <c r="I9" s="56">
        <f t="shared" si="1"/>
        <v>4</v>
      </c>
      <c r="R9" s="50" t="str">
        <f t="shared" si="2"/>
        <v>Ⅳ．内分泌，栄養及び代謝疾患</v>
      </c>
      <c r="S9" s="51">
        <v>157495905</v>
      </c>
      <c r="T9" s="51">
        <v>826852767</v>
      </c>
    </row>
    <row r="10" spans="2:20" ht="18.75" customHeight="1">
      <c r="B10" s="21" t="s">
        <v>8</v>
      </c>
      <c r="C10" s="22"/>
      <c r="D10" s="23">
        <f t="shared" si="3"/>
        <v>406923134</v>
      </c>
      <c r="E10" s="24">
        <f t="shared" si="4"/>
        <v>5.0377170906847298E-2</v>
      </c>
      <c r="F10" s="56">
        <f t="shared" si="0"/>
        <v>9</v>
      </c>
      <c r="G10" s="23">
        <f t="shared" si="5"/>
        <v>87528932</v>
      </c>
      <c r="H10" s="24">
        <f t="shared" si="6"/>
        <v>1.2203491551182557E-2</v>
      </c>
      <c r="I10" s="56">
        <f t="shared" si="1"/>
        <v>14</v>
      </c>
      <c r="R10" s="50" t="str">
        <f t="shared" si="2"/>
        <v>Ⅴ．精神及び行動の障害</v>
      </c>
      <c r="S10" s="51">
        <v>406923134</v>
      </c>
      <c r="T10" s="51">
        <v>87528932</v>
      </c>
    </row>
    <row r="11" spans="2:20" ht="18.75" customHeight="1">
      <c r="B11" s="21" t="s">
        <v>9</v>
      </c>
      <c r="C11" s="22"/>
      <c r="D11" s="23">
        <f t="shared" si="3"/>
        <v>516070526</v>
      </c>
      <c r="E11" s="24">
        <f t="shared" si="4"/>
        <v>6.3889641350026033E-2</v>
      </c>
      <c r="F11" s="56">
        <f t="shared" si="0"/>
        <v>7</v>
      </c>
      <c r="G11" s="23">
        <f t="shared" si="5"/>
        <v>405647212</v>
      </c>
      <c r="H11" s="24">
        <f t="shared" si="6"/>
        <v>5.6556297572587302E-2</v>
      </c>
      <c r="I11" s="56">
        <f t="shared" si="1"/>
        <v>7</v>
      </c>
      <c r="R11" s="50" t="str">
        <f t="shared" si="2"/>
        <v>Ⅵ．神経系の疾患</v>
      </c>
      <c r="S11" s="51">
        <v>516070526</v>
      </c>
      <c r="T11" s="51">
        <v>405647212</v>
      </c>
    </row>
    <row r="12" spans="2:20" ht="18.75" customHeight="1">
      <c r="B12" s="21" t="s">
        <v>10</v>
      </c>
      <c r="C12" s="22"/>
      <c r="D12" s="23">
        <f t="shared" si="3"/>
        <v>153198547</v>
      </c>
      <c r="E12" s="24">
        <f t="shared" si="4"/>
        <v>1.8966012841382662E-2</v>
      </c>
      <c r="F12" s="56">
        <f t="shared" si="0"/>
        <v>13</v>
      </c>
      <c r="G12" s="23">
        <f t="shared" si="5"/>
        <v>405413151</v>
      </c>
      <c r="H12" s="24">
        <f t="shared" si="6"/>
        <v>5.6523664232151237E-2</v>
      </c>
      <c r="I12" s="56">
        <f t="shared" si="1"/>
        <v>8</v>
      </c>
      <c r="R12" s="50" t="str">
        <f t="shared" si="2"/>
        <v>Ⅶ．眼及び付属器の疾患</v>
      </c>
      <c r="S12" s="51">
        <v>153198547</v>
      </c>
      <c r="T12" s="51">
        <v>405413151</v>
      </c>
    </row>
    <row r="13" spans="2:20" ht="18.75" customHeight="1">
      <c r="B13" s="21" t="s">
        <v>11</v>
      </c>
      <c r="C13" s="22"/>
      <c r="D13" s="23">
        <f t="shared" si="3"/>
        <v>15346364</v>
      </c>
      <c r="E13" s="24">
        <f t="shared" si="4"/>
        <v>1.899883141140579E-3</v>
      </c>
      <c r="F13" s="56">
        <f t="shared" si="0"/>
        <v>18</v>
      </c>
      <c r="G13" s="23">
        <f t="shared" si="5"/>
        <v>26688947</v>
      </c>
      <c r="H13" s="24">
        <f t="shared" si="6"/>
        <v>3.721036368002971E-3</v>
      </c>
      <c r="I13" s="56">
        <f t="shared" si="1"/>
        <v>17</v>
      </c>
      <c r="R13" s="50" t="str">
        <f t="shared" si="2"/>
        <v>Ⅷ．耳及び乳様突起の疾患</v>
      </c>
      <c r="S13" s="51">
        <v>15346364</v>
      </c>
      <c r="T13" s="51">
        <v>26688947</v>
      </c>
    </row>
    <row r="14" spans="2:20" ht="18.75" customHeight="1">
      <c r="B14" s="21" t="s">
        <v>12</v>
      </c>
      <c r="C14" s="22"/>
      <c r="D14" s="23">
        <f t="shared" si="3"/>
        <v>1658629388</v>
      </c>
      <c r="E14" s="24">
        <f t="shared" si="4"/>
        <v>0.20533867251301455</v>
      </c>
      <c r="F14" s="56">
        <f t="shared" si="0"/>
        <v>1</v>
      </c>
      <c r="G14" s="23">
        <f t="shared" si="5"/>
        <v>1150276406</v>
      </c>
      <c r="H14" s="24">
        <f t="shared" si="6"/>
        <v>0.16037426804368682</v>
      </c>
      <c r="I14" s="56">
        <f t="shared" si="1"/>
        <v>1</v>
      </c>
      <c r="R14" s="50" t="str">
        <f t="shared" si="2"/>
        <v>Ⅸ．循環器系の疾患</v>
      </c>
      <c r="S14" s="51">
        <v>1658629388</v>
      </c>
      <c r="T14" s="51">
        <v>1150276406</v>
      </c>
    </row>
    <row r="15" spans="2:20" ht="18.75" customHeight="1">
      <c r="B15" s="21" t="s">
        <v>2</v>
      </c>
      <c r="C15" s="22"/>
      <c r="D15" s="23">
        <f t="shared" si="3"/>
        <v>682735099</v>
      </c>
      <c r="E15" s="24">
        <f t="shared" si="4"/>
        <v>8.4522751086514317E-2</v>
      </c>
      <c r="F15" s="56">
        <f t="shared" si="0"/>
        <v>5</v>
      </c>
      <c r="G15" s="23">
        <f t="shared" si="5"/>
        <v>296416285</v>
      </c>
      <c r="H15" s="24">
        <f t="shared" si="6"/>
        <v>4.1327062343573674E-2</v>
      </c>
      <c r="I15" s="56">
        <f t="shared" si="1"/>
        <v>9</v>
      </c>
      <c r="R15" s="50" t="str">
        <f t="shared" si="2"/>
        <v>Ⅹ．呼吸器系の疾患</v>
      </c>
      <c r="S15" s="51">
        <v>682735099</v>
      </c>
      <c r="T15" s="51">
        <v>296416285</v>
      </c>
    </row>
    <row r="16" spans="2:20" ht="18.75" customHeight="1">
      <c r="B16" s="21" t="s">
        <v>129</v>
      </c>
      <c r="C16" s="22"/>
      <c r="D16" s="23">
        <f t="shared" si="3"/>
        <v>525773563</v>
      </c>
      <c r="E16" s="24">
        <f t="shared" si="4"/>
        <v>6.5090879403167684E-2</v>
      </c>
      <c r="F16" s="56">
        <f t="shared" si="0"/>
        <v>6</v>
      </c>
      <c r="G16" s="23">
        <f t="shared" si="5"/>
        <v>610014534</v>
      </c>
      <c r="H16" s="24">
        <f t="shared" si="6"/>
        <v>8.5049674909406681E-2</v>
      </c>
      <c r="I16" s="56">
        <f t="shared" si="1"/>
        <v>6</v>
      </c>
      <c r="R16" s="50" t="str">
        <f t="shared" si="2"/>
        <v>ⅩⅠ．消化器系の疾患※</v>
      </c>
      <c r="S16" s="51">
        <v>525773563</v>
      </c>
      <c r="T16" s="51">
        <v>610014534</v>
      </c>
    </row>
    <row r="17" spans="2:20" ht="18.75" customHeight="1">
      <c r="B17" s="21" t="s">
        <v>14</v>
      </c>
      <c r="C17" s="22"/>
      <c r="D17" s="23">
        <f t="shared" si="3"/>
        <v>88770283</v>
      </c>
      <c r="E17" s="24">
        <f t="shared" si="4"/>
        <v>1.098977999648504E-2</v>
      </c>
      <c r="F17" s="56">
        <f t="shared" si="0"/>
        <v>16</v>
      </c>
      <c r="G17" s="23">
        <f t="shared" si="5"/>
        <v>165302977</v>
      </c>
      <c r="H17" s="24">
        <f t="shared" si="6"/>
        <v>2.3046933592252954E-2</v>
      </c>
      <c r="I17" s="56">
        <f t="shared" si="1"/>
        <v>10</v>
      </c>
      <c r="R17" s="50" t="str">
        <f t="shared" si="2"/>
        <v>ⅩⅡ．皮膚及び皮下組織の疾患</v>
      </c>
      <c r="S17" s="51">
        <v>88770283</v>
      </c>
      <c r="T17" s="51">
        <v>165302977</v>
      </c>
    </row>
    <row r="18" spans="2:20" ht="18.75" customHeight="1">
      <c r="B18" s="21" t="s">
        <v>15</v>
      </c>
      <c r="C18" s="22"/>
      <c r="D18" s="23">
        <f t="shared" si="3"/>
        <v>923646394</v>
      </c>
      <c r="E18" s="24">
        <f t="shared" si="4"/>
        <v>0.11434762086549549</v>
      </c>
      <c r="F18" s="56">
        <f t="shared" si="0"/>
        <v>2</v>
      </c>
      <c r="G18" s="23">
        <f t="shared" si="5"/>
        <v>920977129</v>
      </c>
      <c r="H18" s="24">
        <f t="shared" si="6"/>
        <v>0.12840481833576886</v>
      </c>
      <c r="I18" s="56">
        <f t="shared" si="1"/>
        <v>3</v>
      </c>
      <c r="R18" s="50" t="str">
        <f t="shared" si="2"/>
        <v>ⅩⅢ．筋骨格系及び結合組織の疾患</v>
      </c>
      <c r="S18" s="51">
        <v>923646394</v>
      </c>
      <c r="T18" s="51">
        <v>920977129</v>
      </c>
    </row>
    <row r="19" spans="2:20" ht="18.75" customHeight="1">
      <c r="B19" s="21" t="s">
        <v>16</v>
      </c>
      <c r="C19" s="22"/>
      <c r="D19" s="23">
        <f t="shared" si="3"/>
        <v>471722279</v>
      </c>
      <c r="E19" s="24">
        <f t="shared" si="4"/>
        <v>5.8399318898764069E-2</v>
      </c>
      <c r="F19" s="56">
        <f t="shared" si="0"/>
        <v>8</v>
      </c>
      <c r="G19" s="23">
        <f t="shared" si="5"/>
        <v>784555000</v>
      </c>
      <c r="H19" s="24">
        <f t="shared" si="6"/>
        <v>0.10938452115396576</v>
      </c>
      <c r="I19" s="56">
        <f t="shared" si="1"/>
        <v>5</v>
      </c>
      <c r="R19" s="50" t="str">
        <f t="shared" si="2"/>
        <v>ⅩⅣ．腎尿路生殖器系の疾患</v>
      </c>
      <c r="S19" s="51">
        <v>471722279</v>
      </c>
      <c r="T19" s="51">
        <v>784555000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136093</v>
      </c>
      <c r="H20" s="24">
        <f t="shared" si="6"/>
        <v>1.8974409235052561E-5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136093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6547612</v>
      </c>
      <c r="E22" s="24">
        <f t="shared" si="4"/>
        <v>8.1059576415167455E-4</v>
      </c>
      <c r="F22" s="56">
        <f t="shared" si="0"/>
        <v>19</v>
      </c>
      <c r="G22" s="23">
        <f t="shared" si="5"/>
        <v>2096753</v>
      </c>
      <c r="H22" s="24">
        <f t="shared" si="6"/>
        <v>2.923342823423994E-4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6547612</v>
      </c>
      <c r="T22" s="51">
        <v>2096753</v>
      </c>
    </row>
    <row r="23" spans="2:20" ht="18.75" customHeight="1">
      <c r="B23" s="21" t="s">
        <v>18</v>
      </c>
      <c r="C23" s="22"/>
      <c r="D23" s="23">
        <f t="shared" si="3"/>
        <v>205696168</v>
      </c>
      <c r="E23" s="24">
        <f t="shared" si="4"/>
        <v>2.5465229534528195E-2</v>
      </c>
      <c r="F23" s="56">
        <f t="shared" si="0"/>
        <v>10</v>
      </c>
      <c r="G23" s="23">
        <f t="shared" si="5"/>
        <v>131471404</v>
      </c>
      <c r="H23" s="24">
        <f t="shared" si="6"/>
        <v>1.8330055345998148E-2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205696168</v>
      </c>
      <c r="T23" s="51">
        <v>131471404</v>
      </c>
    </row>
    <row r="24" spans="2:20" ht="18.75" customHeight="1">
      <c r="B24" s="21" t="s">
        <v>19</v>
      </c>
      <c r="C24" s="22"/>
      <c r="D24" s="23">
        <f t="shared" si="3"/>
        <v>880454183</v>
      </c>
      <c r="E24" s="24">
        <f t="shared" si="4"/>
        <v>0.1090004159179596</v>
      </c>
      <c r="F24" s="56">
        <f t="shared" si="0"/>
        <v>3</v>
      </c>
      <c r="G24" s="23">
        <f t="shared" si="5"/>
        <v>129429636</v>
      </c>
      <c r="H24" s="24">
        <f t="shared" si="6"/>
        <v>1.8045387202926613E-2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880454183</v>
      </c>
      <c r="T24" s="51">
        <v>129429636</v>
      </c>
    </row>
    <row r="25" spans="2:20" ht="18.75" customHeight="1">
      <c r="B25" s="21" t="s">
        <v>20</v>
      </c>
      <c r="C25" s="22"/>
      <c r="D25" s="23">
        <f t="shared" si="3"/>
        <v>63311923</v>
      </c>
      <c r="E25" s="24">
        <f t="shared" si="4"/>
        <v>7.8380295906502976E-3</v>
      </c>
      <c r="F25" s="56">
        <f t="shared" si="0"/>
        <v>17</v>
      </c>
      <c r="G25" s="23">
        <f t="shared" si="5"/>
        <v>21342070</v>
      </c>
      <c r="H25" s="24">
        <f t="shared" si="6"/>
        <v>2.9755620796303867E-3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63311923</v>
      </c>
      <c r="T25" s="51">
        <v>21342070</v>
      </c>
    </row>
    <row r="26" spans="2:20" ht="18.75" customHeight="1">
      <c r="B26" s="21" t="s">
        <v>21</v>
      </c>
      <c r="C26" s="22"/>
      <c r="D26" s="23">
        <f t="shared" si="3"/>
        <v>190324803</v>
      </c>
      <c r="E26" s="24">
        <f t="shared" si="4"/>
        <v>2.356225126424747E-2</v>
      </c>
      <c r="F26" s="56">
        <f t="shared" si="0"/>
        <v>11</v>
      </c>
      <c r="G26" s="23">
        <f t="shared" si="5"/>
        <v>46060617</v>
      </c>
      <c r="H26" s="24">
        <f t="shared" si="6"/>
        <v>6.4218806005967907E-3</v>
      </c>
      <c r="I26" s="59">
        <f t="shared" si="1"/>
        <v>16</v>
      </c>
      <c r="R26" s="50" t="str">
        <f t="shared" si="2"/>
        <v>ⅩⅩⅡ．特殊目的用コード</v>
      </c>
      <c r="S26" s="51">
        <v>190324803</v>
      </c>
      <c r="T26" s="51">
        <v>46060617</v>
      </c>
    </row>
    <row r="27" spans="2:20" ht="18.75" customHeight="1" thickBot="1">
      <c r="B27" s="25" t="s">
        <v>22</v>
      </c>
      <c r="C27" s="26"/>
      <c r="D27" s="23">
        <f t="shared" si="3"/>
        <v>73691</v>
      </c>
      <c r="E27" s="24">
        <f t="shared" si="4"/>
        <v>9.1229615401922184E-6</v>
      </c>
      <c r="F27" s="56">
        <f t="shared" si="0"/>
        <v>20</v>
      </c>
      <c r="G27" s="23">
        <f t="shared" si="5"/>
        <v>2627310</v>
      </c>
      <c r="H27" s="24">
        <f t="shared" si="6"/>
        <v>3.6630579917663615E-4</v>
      </c>
      <c r="I27" s="59">
        <f t="shared" si="1"/>
        <v>19</v>
      </c>
      <c r="R27" s="50" t="str">
        <f t="shared" si="2"/>
        <v>分類外</v>
      </c>
      <c r="S27" s="51">
        <v>73691</v>
      </c>
      <c r="T27" s="51">
        <v>2627310</v>
      </c>
    </row>
    <row r="28" spans="2:20" ht="18.75" customHeight="1" thickTop="1">
      <c r="B28" s="27" t="s">
        <v>23</v>
      </c>
      <c r="C28" s="28"/>
      <c r="D28" s="29">
        <f>S28</f>
        <v>8077530490</v>
      </c>
      <c r="E28" s="30"/>
      <c r="F28" s="31"/>
      <c r="G28" s="29">
        <f>T28</f>
        <v>7172449920</v>
      </c>
      <c r="H28" s="30"/>
      <c r="I28" s="32"/>
      <c r="R28" s="52" t="s">
        <v>122</v>
      </c>
      <c r="S28" s="53">
        <f>SUM(S6:S27)</f>
        <v>8077530490</v>
      </c>
      <c r="T28" s="53">
        <f>SUM(T6:T27)</f>
        <v>7172449920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3" priority="5" stopIfTrue="1" operator="equal">
      <formula>0</formula>
    </cfRule>
    <cfRule type="expression" dxfId="172" priority="6" stopIfTrue="1">
      <formula>$F6&lt;=5</formula>
    </cfRule>
  </conditionalFormatting>
  <conditionalFormatting sqref="G6:I27">
    <cfRule type="cellIs" dxfId="171" priority="7" stopIfTrue="1" operator="equal">
      <formula>0</formula>
    </cfRule>
    <cfRule type="expression" dxfId="170" priority="8" stopIfTrue="1">
      <formula>$I6&lt;=5</formula>
    </cfRule>
  </conditionalFormatting>
  <conditionalFormatting sqref="F6:F27">
    <cfRule type="cellIs" dxfId="169" priority="1" operator="equal">
      <formula>0</formula>
    </cfRule>
    <cfRule type="expression" dxfId="16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259A-651D-4A74-854A-1656FACC7590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308680971</v>
      </c>
      <c r="E6" s="20">
        <f>IFERROR(S6/$S$28,"-")</f>
        <v>1.9844807561263975E-2</v>
      </c>
      <c r="F6" s="56">
        <f t="shared" ref="F6:F27" si="0">_xlfn.IFS(D6&gt;0,RANK(D6,$D$6:$D$27),D6=0,"-")</f>
        <v>11</v>
      </c>
      <c r="G6" s="19">
        <f>T6</f>
        <v>251339568</v>
      </c>
      <c r="H6" s="20">
        <f>IFERROR(T6/$T$28,"-")</f>
        <v>1.6445500649789453E-2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308680971</v>
      </c>
      <c r="T6" s="51">
        <v>251339568</v>
      </c>
    </row>
    <row r="7" spans="2:20" ht="18.75" customHeight="1">
      <c r="B7" s="21" t="s">
        <v>5</v>
      </c>
      <c r="C7" s="22"/>
      <c r="D7" s="23">
        <f>S7</f>
        <v>1888577309</v>
      </c>
      <c r="E7" s="24">
        <f>IFERROR(S7/$S$28,"-")</f>
        <v>0.12141484828254856</v>
      </c>
      <c r="F7" s="56">
        <f t="shared" si="0"/>
        <v>3</v>
      </c>
      <c r="G7" s="23">
        <f>T7</f>
        <v>2039623524</v>
      </c>
      <c r="H7" s="24">
        <f>IFERROR(T7/$T$28,"-")</f>
        <v>0.13345542946611516</v>
      </c>
      <c r="I7" s="56">
        <f t="shared" si="1"/>
        <v>2</v>
      </c>
      <c r="R7" s="50" t="str">
        <f t="shared" ref="R7:R27" si="2">B7</f>
        <v>Ⅱ．新生物＜腫瘍＞</v>
      </c>
      <c r="S7" s="51">
        <v>1888577309</v>
      </c>
      <c r="T7" s="51">
        <v>2039623524</v>
      </c>
    </row>
    <row r="8" spans="2:20" ht="18.75" customHeight="1">
      <c r="B8" s="21" t="s">
        <v>6</v>
      </c>
      <c r="C8" s="22"/>
      <c r="D8" s="23">
        <f t="shared" ref="D8:D27" si="3">S8</f>
        <v>288618974</v>
      </c>
      <c r="E8" s="24">
        <f t="shared" ref="E8:E27" si="4">IFERROR(S8/$S$28,"-")</f>
        <v>1.8555040756171041E-2</v>
      </c>
      <c r="F8" s="56">
        <f t="shared" si="0"/>
        <v>13</v>
      </c>
      <c r="G8" s="23">
        <f t="shared" ref="G8:G27" si="5">T8</f>
        <v>144434276</v>
      </c>
      <c r="H8" s="24">
        <f t="shared" ref="H8:H27" si="6">IFERROR(T8/$T$28,"-")</f>
        <v>9.4505373694677031E-3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288618974</v>
      </c>
      <c r="T8" s="51">
        <v>144434276</v>
      </c>
    </row>
    <row r="9" spans="2:20" ht="18.75" customHeight="1">
      <c r="B9" s="21" t="s">
        <v>1</v>
      </c>
      <c r="C9" s="22"/>
      <c r="D9" s="23">
        <f t="shared" si="3"/>
        <v>292443848</v>
      </c>
      <c r="E9" s="24">
        <f t="shared" si="4"/>
        <v>1.8800938286654321E-2</v>
      </c>
      <c r="F9" s="56">
        <f t="shared" si="0"/>
        <v>12</v>
      </c>
      <c r="G9" s="23">
        <f t="shared" si="5"/>
        <v>1829914636</v>
      </c>
      <c r="H9" s="24">
        <f t="shared" si="6"/>
        <v>0.11973388263083681</v>
      </c>
      <c r="I9" s="56">
        <f t="shared" si="1"/>
        <v>3</v>
      </c>
      <c r="R9" s="50" t="str">
        <f t="shared" si="2"/>
        <v>Ⅳ．内分泌，栄養及び代謝疾患</v>
      </c>
      <c r="S9" s="51">
        <v>292443848</v>
      </c>
      <c r="T9" s="51">
        <v>1829914636</v>
      </c>
    </row>
    <row r="10" spans="2:20" ht="18.75" customHeight="1">
      <c r="B10" s="21" t="s">
        <v>8</v>
      </c>
      <c r="C10" s="22"/>
      <c r="D10" s="23">
        <f t="shared" si="3"/>
        <v>516784951</v>
      </c>
      <c r="E10" s="24">
        <f t="shared" si="4"/>
        <v>3.3223615533956037E-2</v>
      </c>
      <c r="F10" s="56">
        <f t="shared" si="0"/>
        <v>9</v>
      </c>
      <c r="G10" s="23">
        <f t="shared" si="5"/>
        <v>192026381</v>
      </c>
      <c r="H10" s="24">
        <f t="shared" si="6"/>
        <v>1.2564555587651113E-2</v>
      </c>
      <c r="I10" s="56">
        <f t="shared" si="1"/>
        <v>14</v>
      </c>
      <c r="R10" s="50" t="str">
        <f t="shared" si="2"/>
        <v>Ⅴ．精神及び行動の障害</v>
      </c>
      <c r="S10" s="51">
        <v>516784951</v>
      </c>
      <c r="T10" s="51">
        <v>192026381</v>
      </c>
    </row>
    <row r="11" spans="2:20" ht="18.75" customHeight="1">
      <c r="B11" s="21" t="s">
        <v>9</v>
      </c>
      <c r="C11" s="22"/>
      <c r="D11" s="23">
        <f t="shared" si="3"/>
        <v>600916103</v>
      </c>
      <c r="E11" s="24">
        <f t="shared" si="4"/>
        <v>3.8632327693758878E-2</v>
      </c>
      <c r="F11" s="56">
        <f t="shared" si="0"/>
        <v>8</v>
      </c>
      <c r="G11" s="23">
        <f t="shared" si="5"/>
        <v>839599136</v>
      </c>
      <c r="H11" s="24">
        <f t="shared" si="6"/>
        <v>5.4936149713803367E-2</v>
      </c>
      <c r="I11" s="56">
        <f t="shared" si="1"/>
        <v>8</v>
      </c>
      <c r="R11" s="50" t="str">
        <f t="shared" si="2"/>
        <v>Ⅵ．神経系の疾患</v>
      </c>
      <c r="S11" s="51">
        <v>600916103</v>
      </c>
      <c r="T11" s="51">
        <v>839599136</v>
      </c>
    </row>
    <row r="12" spans="2:20" ht="18.75" customHeight="1">
      <c r="B12" s="21" t="s">
        <v>10</v>
      </c>
      <c r="C12" s="22"/>
      <c r="D12" s="23">
        <f t="shared" si="3"/>
        <v>214389458</v>
      </c>
      <c r="E12" s="24">
        <f t="shared" si="4"/>
        <v>1.3782895406188435E-2</v>
      </c>
      <c r="F12" s="56">
        <f t="shared" si="0"/>
        <v>16</v>
      </c>
      <c r="G12" s="23">
        <f t="shared" si="5"/>
        <v>916766494</v>
      </c>
      <c r="H12" s="24">
        <f t="shared" si="6"/>
        <v>5.9985318239992348E-2</v>
      </c>
      <c r="I12" s="56">
        <f t="shared" si="1"/>
        <v>7</v>
      </c>
      <c r="R12" s="50" t="str">
        <f t="shared" si="2"/>
        <v>Ⅶ．眼及び付属器の疾患</v>
      </c>
      <c r="S12" s="51">
        <v>214389458</v>
      </c>
      <c r="T12" s="51">
        <v>916766494</v>
      </c>
    </row>
    <row r="13" spans="2:20" ht="18.75" customHeight="1">
      <c r="B13" s="21" t="s">
        <v>11</v>
      </c>
      <c r="C13" s="22"/>
      <c r="D13" s="23">
        <f t="shared" si="3"/>
        <v>43244493</v>
      </c>
      <c r="E13" s="24">
        <f t="shared" si="4"/>
        <v>2.7801475383768541E-3</v>
      </c>
      <c r="F13" s="56">
        <f t="shared" si="0"/>
        <v>18</v>
      </c>
      <c r="G13" s="23">
        <f t="shared" si="5"/>
        <v>79926686</v>
      </c>
      <c r="H13" s="24">
        <f t="shared" si="6"/>
        <v>5.229715229511803E-3</v>
      </c>
      <c r="I13" s="56">
        <f t="shared" si="1"/>
        <v>17</v>
      </c>
      <c r="R13" s="50" t="str">
        <f t="shared" si="2"/>
        <v>Ⅷ．耳及び乳様突起の疾患</v>
      </c>
      <c r="S13" s="51">
        <v>43244493</v>
      </c>
      <c r="T13" s="51">
        <v>79926686</v>
      </c>
    </row>
    <row r="14" spans="2:20" ht="18.75" customHeight="1">
      <c r="B14" s="21" t="s">
        <v>12</v>
      </c>
      <c r="C14" s="22"/>
      <c r="D14" s="23">
        <f t="shared" si="3"/>
        <v>3421034868</v>
      </c>
      <c r="E14" s="24">
        <f t="shared" si="4"/>
        <v>0.21993509478701914</v>
      </c>
      <c r="F14" s="56">
        <f t="shared" si="0"/>
        <v>1</v>
      </c>
      <c r="G14" s="23">
        <f t="shared" si="5"/>
        <v>2385897814</v>
      </c>
      <c r="H14" s="24">
        <f t="shared" si="6"/>
        <v>0.15611264220231424</v>
      </c>
      <c r="I14" s="56">
        <f t="shared" si="1"/>
        <v>1</v>
      </c>
      <c r="R14" s="50" t="str">
        <f t="shared" si="2"/>
        <v>Ⅸ．循環器系の疾患</v>
      </c>
      <c r="S14" s="51">
        <v>3421034868</v>
      </c>
      <c r="T14" s="51">
        <v>2385897814</v>
      </c>
    </row>
    <row r="15" spans="2:20" ht="18.75" customHeight="1">
      <c r="B15" s="21" t="s">
        <v>2</v>
      </c>
      <c r="C15" s="22"/>
      <c r="D15" s="23">
        <f t="shared" si="3"/>
        <v>1376298860</v>
      </c>
      <c r="E15" s="24">
        <f t="shared" si="4"/>
        <v>8.8480951498260615E-2</v>
      </c>
      <c r="F15" s="56">
        <f t="shared" si="0"/>
        <v>5</v>
      </c>
      <c r="G15" s="23">
        <f t="shared" si="5"/>
        <v>797425085</v>
      </c>
      <c r="H15" s="24">
        <f t="shared" si="6"/>
        <v>5.2176642372226523E-2</v>
      </c>
      <c r="I15" s="56">
        <f t="shared" si="1"/>
        <v>9</v>
      </c>
      <c r="R15" s="50" t="str">
        <f t="shared" si="2"/>
        <v>Ⅹ．呼吸器系の疾患</v>
      </c>
      <c r="S15" s="51">
        <v>1376298860</v>
      </c>
      <c r="T15" s="51">
        <v>797425085</v>
      </c>
    </row>
    <row r="16" spans="2:20" ht="18.75" customHeight="1">
      <c r="B16" s="21" t="s">
        <v>129</v>
      </c>
      <c r="C16" s="22"/>
      <c r="D16" s="23">
        <f t="shared" si="3"/>
        <v>1014916603</v>
      </c>
      <c r="E16" s="24">
        <f t="shared" si="4"/>
        <v>6.5248028124372942E-2</v>
      </c>
      <c r="F16" s="56">
        <f t="shared" si="0"/>
        <v>6</v>
      </c>
      <c r="G16" s="23">
        <f t="shared" si="5"/>
        <v>1287029268</v>
      </c>
      <c r="H16" s="24">
        <f t="shared" si="6"/>
        <v>8.4212131148375502E-2</v>
      </c>
      <c r="I16" s="56">
        <f t="shared" si="1"/>
        <v>6</v>
      </c>
      <c r="R16" s="50" t="str">
        <f t="shared" si="2"/>
        <v>ⅩⅠ．消化器系の疾患※</v>
      </c>
      <c r="S16" s="51">
        <v>1014916603</v>
      </c>
      <c r="T16" s="51">
        <v>1287029268</v>
      </c>
    </row>
    <row r="17" spans="2:20" ht="18.75" customHeight="1">
      <c r="B17" s="21" t="s">
        <v>14</v>
      </c>
      <c r="C17" s="22"/>
      <c r="D17" s="23">
        <f t="shared" si="3"/>
        <v>240342711</v>
      </c>
      <c r="E17" s="24">
        <f t="shared" si="4"/>
        <v>1.5451405485398329E-2</v>
      </c>
      <c r="F17" s="56">
        <f t="shared" si="0"/>
        <v>15</v>
      </c>
      <c r="G17" s="23">
        <f t="shared" si="5"/>
        <v>311126769</v>
      </c>
      <c r="H17" s="24">
        <f t="shared" si="6"/>
        <v>2.0357461113151881E-2</v>
      </c>
      <c r="I17" s="56">
        <f t="shared" si="1"/>
        <v>10</v>
      </c>
      <c r="R17" s="50" t="str">
        <f t="shared" si="2"/>
        <v>ⅩⅡ．皮膚及び皮下組織の疾患</v>
      </c>
      <c r="S17" s="51">
        <v>240342711</v>
      </c>
      <c r="T17" s="51">
        <v>311126769</v>
      </c>
    </row>
    <row r="18" spans="2:20" ht="18.75" customHeight="1">
      <c r="B18" s="21" t="s">
        <v>15</v>
      </c>
      <c r="C18" s="22"/>
      <c r="D18" s="23">
        <f t="shared" si="3"/>
        <v>1994042578</v>
      </c>
      <c r="E18" s="24">
        <f t="shared" si="4"/>
        <v>0.128195110638604</v>
      </c>
      <c r="F18" s="56">
        <f t="shared" si="0"/>
        <v>2</v>
      </c>
      <c r="G18" s="23">
        <f t="shared" si="5"/>
        <v>1761433532</v>
      </c>
      <c r="H18" s="24">
        <f t="shared" si="6"/>
        <v>0.11525306789365902</v>
      </c>
      <c r="I18" s="56">
        <f t="shared" si="1"/>
        <v>4</v>
      </c>
      <c r="R18" s="50" t="str">
        <f t="shared" si="2"/>
        <v>ⅩⅢ．筋骨格系及び結合組織の疾患</v>
      </c>
      <c r="S18" s="51">
        <v>1994042578</v>
      </c>
      <c r="T18" s="51">
        <v>1761433532</v>
      </c>
    </row>
    <row r="19" spans="2:20" ht="18.75" customHeight="1">
      <c r="B19" s="21" t="s">
        <v>16</v>
      </c>
      <c r="C19" s="22"/>
      <c r="D19" s="23">
        <f t="shared" si="3"/>
        <v>794920461</v>
      </c>
      <c r="E19" s="24">
        <f t="shared" si="4"/>
        <v>5.110468430869438E-2</v>
      </c>
      <c r="F19" s="56">
        <f t="shared" si="0"/>
        <v>7</v>
      </c>
      <c r="G19" s="23">
        <f t="shared" si="5"/>
        <v>1729426360</v>
      </c>
      <c r="H19" s="24">
        <f t="shared" si="6"/>
        <v>0.11315879371266767</v>
      </c>
      <c r="I19" s="56">
        <f t="shared" si="1"/>
        <v>5</v>
      </c>
      <c r="R19" s="50" t="str">
        <f t="shared" si="2"/>
        <v>ⅩⅣ．腎尿路生殖器系の疾患</v>
      </c>
      <c r="S19" s="51">
        <v>794920461</v>
      </c>
      <c r="T19" s="51">
        <v>1729426360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25864</v>
      </c>
      <c r="H20" s="24">
        <f t="shared" si="6"/>
        <v>1.6923178160557448E-6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25864</v>
      </c>
    </row>
    <row r="21" spans="2:20" ht="18.75" customHeight="1">
      <c r="B21" s="21" t="s">
        <v>131</v>
      </c>
      <c r="C21" s="22"/>
      <c r="D21" s="23">
        <f t="shared" si="3"/>
        <v>3717</v>
      </c>
      <c r="E21" s="24">
        <f t="shared" si="4"/>
        <v>2.3896241309030418E-7</v>
      </c>
      <c r="F21" s="56">
        <f t="shared" si="0"/>
        <v>21</v>
      </c>
      <c r="G21" s="23">
        <f t="shared" si="5"/>
        <v>2903</v>
      </c>
      <c r="H21" s="24">
        <f t="shared" si="6"/>
        <v>1.8994736390387518E-7</v>
      </c>
      <c r="I21" s="56">
        <f t="shared" si="1"/>
        <v>22</v>
      </c>
      <c r="R21" s="50" t="str">
        <f t="shared" si="2"/>
        <v>ⅩⅥ．周産期に発生した病態※</v>
      </c>
      <c r="S21" s="51">
        <v>3717</v>
      </c>
      <c r="T21" s="51">
        <v>2903</v>
      </c>
    </row>
    <row r="22" spans="2:20" ht="18.75" customHeight="1">
      <c r="B22" s="21" t="s">
        <v>17</v>
      </c>
      <c r="C22" s="22"/>
      <c r="D22" s="23">
        <f t="shared" si="3"/>
        <v>3253486</v>
      </c>
      <c r="E22" s="24">
        <f t="shared" si="4"/>
        <v>2.0916353659282253E-4</v>
      </c>
      <c r="F22" s="56">
        <f t="shared" si="0"/>
        <v>19</v>
      </c>
      <c r="G22" s="23">
        <f t="shared" si="5"/>
        <v>3477145</v>
      </c>
      <c r="H22" s="24">
        <f t="shared" si="6"/>
        <v>2.2751447697607304E-4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3253486</v>
      </c>
      <c r="T22" s="51">
        <v>3477145</v>
      </c>
    </row>
    <row r="23" spans="2:20" ht="18.75" customHeight="1">
      <c r="B23" s="21" t="s">
        <v>18</v>
      </c>
      <c r="C23" s="22"/>
      <c r="D23" s="23">
        <f t="shared" si="3"/>
        <v>285436999</v>
      </c>
      <c r="E23" s="24">
        <f t="shared" si="4"/>
        <v>1.8350474594106735E-2</v>
      </c>
      <c r="F23" s="56">
        <f t="shared" si="0"/>
        <v>14</v>
      </c>
      <c r="G23" s="23">
        <f t="shared" si="5"/>
        <v>284273976</v>
      </c>
      <c r="H23" s="24">
        <f t="shared" si="6"/>
        <v>1.8600445183490692E-2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285436999</v>
      </c>
      <c r="T23" s="51">
        <v>284273976</v>
      </c>
    </row>
    <row r="24" spans="2:20" ht="18.75" customHeight="1">
      <c r="B24" s="21" t="s">
        <v>19</v>
      </c>
      <c r="C24" s="22"/>
      <c r="D24" s="23">
        <f t="shared" si="3"/>
        <v>1656597702</v>
      </c>
      <c r="E24" s="24">
        <f t="shared" si="4"/>
        <v>0.10650109884040156</v>
      </c>
      <c r="F24" s="56">
        <f t="shared" si="0"/>
        <v>4</v>
      </c>
      <c r="G24" s="23">
        <f t="shared" si="5"/>
        <v>214841329</v>
      </c>
      <c r="H24" s="24">
        <f t="shared" si="6"/>
        <v>1.4057369652481973E-2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1656597702</v>
      </c>
      <c r="T24" s="51">
        <v>214841329</v>
      </c>
    </row>
    <row r="25" spans="2:20" ht="18.75" customHeight="1">
      <c r="B25" s="21" t="s">
        <v>20</v>
      </c>
      <c r="C25" s="22"/>
      <c r="D25" s="23">
        <f t="shared" si="3"/>
        <v>99701304</v>
      </c>
      <c r="E25" s="24">
        <f t="shared" si="4"/>
        <v>6.4097024998896945E-3</v>
      </c>
      <c r="F25" s="56">
        <f t="shared" si="0"/>
        <v>17</v>
      </c>
      <c r="G25" s="23">
        <f t="shared" si="5"/>
        <v>47277624</v>
      </c>
      <c r="H25" s="24">
        <f t="shared" si="6"/>
        <v>3.093441285028792E-3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99701304</v>
      </c>
      <c r="T25" s="51">
        <v>47277624</v>
      </c>
    </row>
    <row r="26" spans="2:20" ht="18.75" customHeight="1">
      <c r="B26" s="21" t="s">
        <v>21</v>
      </c>
      <c r="C26" s="22"/>
      <c r="D26" s="23">
        <f t="shared" si="3"/>
        <v>511678457</v>
      </c>
      <c r="E26" s="24">
        <f t="shared" si="4"/>
        <v>3.2895323866301701E-2</v>
      </c>
      <c r="F26" s="56">
        <f t="shared" si="0"/>
        <v>10</v>
      </c>
      <c r="G26" s="23">
        <f t="shared" si="5"/>
        <v>166431829</v>
      </c>
      <c r="H26" s="24">
        <f t="shared" si="6"/>
        <v>1.0889868132363253E-2</v>
      </c>
      <c r="I26" s="59">
        <f t="shared" si="1"/>
        <v>15</v>
      </c>
      <c r="R26" s="50" t="str">
        <f t="shared" si="2"/>
        <v>ⅩⅩⅡ．特殊目的用コード</v>
      </c>
      <c r="S26" s="51">
        <v>511678457</v>
      </c>
      <c r="T26" s="51">
        <v>166431829</v>
      </c>
    </row>
    <row r="27" spans="2:20" ht="18.75" customHeight="1" thickBot="1">
      <c r="B27" s="25" t="s">
        <v>22</v>
      </c>
      <c r="C27" s="26"/>
      <c r="D27" s="23">
        <f t="shared" si="3"/>
        <v>2863657</v>
      </c>
      <c r="E27" s="24">
        <f t="shared" si="4"/>
        <v>1.8410179902688759E-4</v>
      </c>
      <c r="F27" s="56">
        <f t="shared" si="0"/>
        <v>20</v>
      </c>
      <c r="G27" s="23">
        <f t="shared" si="5"/>
        <v>881101</v>
      </c>
      <c r="H27" s="24">
        <f t="shared" si="6"/>
        <v>5.7651674916661493E-5</v>
      </c>
      <c r="I27" s="59">
        <f t="shared" si="1"/>
        <v>20</v>
      </c>
      <c r="R27" s="50" t="str">
        <f t="shared" si="2"/>
        <v>分類外</v>
      </c>
      <c r="S27" s="51">
        <v>2863657</v>
      </c>
      <c r="T27" s="51">
        <v>881101</v>
      </c>
    </row>
    <row r="28" spans="2:20" ht="18.75" customHeight="1" thickTop="1">
      <c r="B28" s="27" t="s">
        <v>23</v>
      </c>
      <c r="C28" s="28"/>
      <c r="D28" s="29">
        <f>S28</f>
        <v>15554747510</v>
      </c>
      <c r="E28" s="30"/>
      <c r="F28" s="31"/>
      <c r="G28" s="29">
        <f>T28</f>
        <v>15283181300</v>
      </c>
      <c r="H28" s="30"/>
      <c r="I28" s="32"/>
      <c r="R28" s="52" t="s">
        <v>122</v>
      </c>
      <c r="S28" s="53">
        <f>SUM(S6:S27)</f>
        <v>15554747510</v>
      </c>
      <c r="T28" s="53">
        <f>SUM(T6:T27)</f>
        <v>15283181300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7" priority="5" stopIfTrue="1" operator="equal">
      <formula>0</formula>
    </cfRule>
    <cfRule type="expression" dxfId="166" priority="6" stopIfTrue="1">
      <formula>$F6&lt;=5</formula>
    </cfRule>
  </conditionalFormatting>
  <conditionalFormatting sqref="G6:I27">
    <cfRule type="cellIs" dxfId="165" priority="7" stopIfTrue="1" operator="equal">
      <formula>0</formula>
    </cfRule>
    <cfRule type="expression" dxfId="164" priority="8" stopIfTrue="1">
      <formula>$I6&lt;=5</formula>
    </cfRule>
  </conditionalFormatting>
  <conditionalFormatting sqref="F6:F27">
    <cfRule type="cellIs" dxfId="163" priority="1" operator="equal">
      <formula>0</formula>
    </cfRule>
    <cfRule type="expression" dxfId="16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25624-A77D-47AB-A386-215E3D86352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110223916</v>
      </c>
      <c r="E6" s="20">
        <f>IFERROR(S6/$S$28,"-")</f>
        <v>1.2684271640664548E-2</v>
      </c>
      <c r="F6" s="56">
        <f t="shared" ref="F6:F27" si="0">_xlfn.IFS(D6&gt;0,RANK(D6,$D$6:$D$27),D6=0,"-")</f>
        <v>14</v>
      </c>
      <c r="G6" s="19">
        <f>T6</f>
        <v>150381061</v>
      </c>
      <c r="H6" s="20">
        <f>IFERROR(T6/$T$28,"-")</f>
        <v>1.84657406210153E-2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110223916</v>
      </c>
      <c r="T6" s="51">
        <v>150381061</v>
      </c>
    </row>
    <row r="7" spans="2:20" ht="18.75" customHeight="1">
      <c r="B7" s="21" t="s">
        <v>5</v>
      </c>
      <c r="C7" s="22"/>
      <c r="D7" s="23">
        <f>S7</f>
        <v>1012636472</v>
      </c>
      <c r="E7" s="24">
        <f>IFERROR(S7/$S$28,"-")</f>
        <v>0.11653148019248563</v>
      </c>
      <c r="F7" s="56">
        <f t="shared" si="0"/>
        <v>3</v>
      </c>
      <c r="G7" s="23">
        <f>T7</f>
        <v>1130011501</v>
      </c>
      <c r="H7" s="24">
        <f>IFERROR(T7/$T$28,"-")</f>
        <v>0.13875749471025589</v>
      </c>
      <c r="I7" s="56">
        <f t="shared" si="1"/>
        <v>2</v>
      </c>
      <c r="R7" s="50" t="str">
        <f t="shared" ref="R7:R27" si="2">B7</f>
        <v>Ⅱ．新生物＜腫瘍＞</v>
      </c>
      <c r="S7" s="51">
        <v>1012636472</v>
      </c>
      <c r="T7" s="51">
        <v>1130011501</v>
      </c>
    </row>
    <row r="8" spans="2:20" ht="18.75" customHeight="1">
      <c r="B8" s="21" t="s">
        <v>6</v>
      </c>
      <c r="C8" s="22"/>
      <c r="D8" s="23">
        <f t="shared" ref="D8:D27" si="3">S8</f>
        <v>133196046</v>
      </c>
      <c r="E8" s="24">
        <f t="shared" ref="E8:E27" si="4">IFERROR(S8/$S$28,"-")</f>
        <v>1.5327842543050734E-2</v>
      </c>
      <c r="F8" s="56">
        <f t="shared" si="0"/>
        <v>13</v>
      </c>
      <c r="G8" s="23">
        <f t="shared" ref="G8:G27" si="5">T8</f>
        <v>75375347</v>
      </c>
      <c r="H8" s="24">
        <f t="shared" ref="H8:H27" si="6">IFERROR(T8/$T$28,"-")</f>
        <v>9.2555644817602645E-3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133196046</v>
      </c>
      <c r="T8" s="51">
        <v>75375347</v>
      </c>
    </row>
    <row r="9" spans="2:20" ht="18.75" customHeight="1">
      <c r="B9" s="21" t="s">
        <v>1</v>
      </c>
      <c r="C9" s="22"/>
      <c r="D9" s="23">
        <f t="shared" si="3"/>
        <v>160611079</v>
      </c>
      <c r="E9" s="24">
        <f t="shared" si="4"/>
        <v>1.8482690766822633E-2</v>
      </c>
      <c r="F9" s="56">
        <f t="shared" si="0"/>
        <v>12</v>
      </c>
      <c r="G9" s="23">
        <f t="shared" si="5"/>
        <v>976119085</v>
      </c>
      <c r="H9" s="24">
        <f t="shared" si="6"/>
        <v>0.11986058429813036</v>
      </c>
      <c r="I9" s="56">
        <f t="shared" si="1"/>
        <v>3</v>
      </c>
      <c r="R9" s="50" t="str">
        <f t="shared" si="2"/>
        <v>Ⅳ．内分泌，栄養及び代謝疾患</v>
      </c>
      <c r="S9" s="51">
        <v>160611079</v>
      </c>
      <c r="T9" s="51">
        <v>976119085</v>
      </c>
    </row>
    <row r="10" spans="2:20" ht="18.75" customHeight="1">
      <c r="B10" s="21" t="s">
        <v>8</v>
      </c>
      <c r="C10" s="22"/>
      <c r="D10" s="23">
        <f t="shared" si="3"/>
        <v>369906925</v>
      </c>
      <c r="E10" s="24">
        <f t="shared" si="4"/>
        <v>4.256789350927187E-2</v>
      </c>
      <c r="F10" s="56">
        <f t="shared" si="0"/>
        <v>9</v>
      </c>
      <c r="G10" s="23">
        <f t="shared" si="5"/>
        <v>97222082</v>
      </c>
      <c r="H10" s="24">
        <f t="shared" si="6"/>
        <v>1.1938190466996906E-2</v>
      </c>
      <c r="I10" s="56">
        <f t="shared" si="1"/>
        <v>14</v>
      </c>
      <c r="R10" s="50" t="str">
        <f t="shared" si="2"/>
        <v>Ⅴ．精神及び行動の障害</v>
      </c>
      <c r="S10" s="51">
        <v>369906925</v>
      </c>
      <c r="T10" s="51">
        <v>97222082</v>
      </c>
    </row>
    <row r="11" spans="2:20" ht="18.75" customHeight="1">
      <c r="B11" s="21" t="s">
        <v>9</v>
      </c>
      <c r="C11" s="22"/>
      <c r="D11" s="23">
        <f t="shared" si="3"/>
        <v>600635183</v>
      </c>
      <c r="E11" s="24">
        <f t="shared" si="4"/>
        <v>6.9119480550049239E-2</v>
      </c>
      <c r="F11" s="56">
        <f t="shared" si="0"/>
        <v>6</v>
      </c>
      <c r="G11" s="23">
        <f t="shared" si="5"/>
        <v>427496932</v>
      </c>
      <c r="H11" s="24">
        <f t="shared" si="6"/>
        <v>5.249362792161584E-2</v>
      </c>
      <c r="I11" s="56">
        <f t="shared" si="1"/>
        <v>8</v>
      </c>
      <c r="R11" s="50" t="str">
        <f t="shared" si="2"/>
        <v>Ⅵ．神経系の疾患</v>
      </c>
      <c r="S11" s="51">
        <v>600635183</v>
      </c>
      <c r="T11" s="51">
        <v>427496932</v>
      </c>
    </row>
    <row r="12" spans="2:20" ht="18.75" customHeight="1">
      <c r="B12" s="21" t="s">
        <v>10</v>
      </c>
      <c r="C12" s="22"/>
      <c r="D12" s="23">
        <f t="shared" si="3"/>
        <v>95581588</v>
      </c>
      <c r="E12" s="24">
        <f t="shared" si="4"/>
        <v>1.0999271936936833E-2</v>
      </c>
      <c r="F12" s="56">
        <f t="shared" si="0"/>
        <v>15</v>
      </c>
      <c r="G12" s="23">
        <f t="shared" si="5"/>
        <v>786426355</v>
      </c>
      <c r="H12" s="24">
        <f t="shared" si="6"/>
        <v>9.6567646167628099E-2</v>
      </c>
      <c r="I12" s="56">
        <f t="shared" si="1"/>
        <v>6</v>
      </c>
      <c r="R12" s="50" t="str">
        <f t="shared" si="2"/>
        <v>Ⅶ．眼及び付属器の疾患</v>
      </c>
      <c r="S12" s="51">
        <v>95581588</v>
      </c>
      <c r="T12" s="51">
        <v>786426355</v>
      </c>
    </row>
    <row r="13" spans="2:20" ht="18.75" customHeight="1">
      <c r="B13" s="21" t="s">
        <v>11</v>
      </c>
      <c r="C13" s="22"/>
      <c r="D13" s="23">
        <f t="shared" si="3"/>
        <v>18012312</v>
      </c>
      <c r="E13" s="24">
        <f t="shared" si="4"/>
        <v>2.0728083938190123E-3</v>
      </c>
      <c r="F13" s="56">
        <f t="shared" si="0"/>
        <v>18</v>
      </c>
      <c r="G13" s="23">
        <f t="shared" si="5"/>
        <v>29400630</v>
      </c>
      <c r="H13" s="24">
        <f t="shared" si="6"/>
        <v>3.6101913636215201E-3</v>
      </c>
      <c r="I13" s="56">
        <f t="shared" si="1"/>
        <v>17</v>
      </c>
      <c r="R13" s="50" t="str">
        <f t="shared" si="2"/>
        <v>Ⅷ．耳及び乳様突起の疾患</v>
      </c>
      <c r="S13" s="51">
        <v>18012312</v>
      </c>
      <c r="T13" s="51">
        <v>29400630</v>
      </c>
    </row>
    <row r="14" spans="2:20" ht="18.75" customHeight="1">
      <c r="B14" s="21" t="s">
        <v>12</v>
      </c>
      <c r="C14" s="22"/>
      <c r="D14" s="23">
        <f t="shared" si="3"/>
        <v>1967659527</v>
      </c>
      <c r="E14" s="24">
        <f t="shared" si="4"/>
        <v>0.22643296339434646</v>
      </c>
      <c r="F14" s="56">
        <f t="shared" si="0"/>
        <v>1</v>
      </c>
      <c r="G14" s="23">
        <f t="shared" si="5"/>
        <v>1236517592</v>
      </c>
      <c r="H14" s="24">
        <f t="shared" si="6"/>
        <v>0.15183569643250769</v>
      </c>
      <c r="I14" s="56">
        <f t="shared" si="1"/>
        <v>1</v>
      </c>
      <c r="R14" s="50" t="str">
        <f t="shared" si="2"/>
        <v>Ⅸ．循環器系の疾患</v>
      </c>
      <c r="S14" s="51">
        <v>1967659527</v>
      </c>
      <c r="T14" s="51">
        <v>1236517592</v>
      </c>
    </row>
    <row r="15" spans="2:20" ht="18.75" customHeight="1">
      <c r="B15" s="21" t="s">
        <v>2</v>
      </c>
      <c r="C15" s="22"/>
      <c r="D15" s="23">
        <f t="shared" si="3"/>
        <v>689321649</v>
      </c>
      <c r="E15" s="24">
        <f t="shared" si="4"/>
        <v>7.9325280402002971E-2</v>
      </c>
      <c r="F15" s="56">
        <f t="shared" si="0"/>
        <v>5</v>
      </c>
      <c r="G15" s="23">
        <f t="shared" si="5"/>
        <v>396019107</v>
      </c>
      <c r="H15" s="24">
        <f t="shared" si="6"/>
        <v>4.862837156620476E-2</v>
      </c>
      <c r="I15" s="56">
        <f t="shared" si="1"/>
        <v>9</v>
      </c>
      <c r="R15" s="50" t="str">
        <f t="shared" si="2"/>
        <v>Ⅹ．呼吸器系の疾患</v>
      </c>
      <c r="S15" s="51">
        <v>689321649</v>
      </c>
      <c r="T15" s="51">
        <v>396019107</v>
      </c>
    </row>
    <row r="16" spans="2:20" ht="18.75" customHeight="1">
      <c r="B16" s="21" t="s">
        <v>129</v>
      </c>
      <c r="C16" s="22"/>
      <c r="D16" s="23">
        <f t="shared" si="3"/>
        <v>599392346</v>
      </c>
      <c r="E16" s="24">
        <f t="shared" si="4"/>
        <v>6.8976458212564248E-2</v>
      </c>
      <c r="F16" s="56">
        <f t="shared" si="0"/>
        <v>7</v>
      </c>
      <c r="G16" s="23">
        <f t="shared" si="5"/>
        <v>678825003</v>
      </c>
      <c r="H16" s="24">
        <f t="shared" si="6"/>
        <v>8.3354954068703718E-2</v>
      </c>
      <c r="I16" s="56">
        <f t="shared" si="1"/>
        <v>7</v>
      </c>
      <c r="R16" s="50" t="str">
        <f t="shared" si="2"/>
        <v>ⅩⅠ．消化器系の疾患※</v>
      </c>
      <c r="S16" s="51">
        <v>599392346</v>
      </c>
      <c r="T16" s="51">
        <v>678825003</v>
      </c>
    </row>
    <row r="17" spans="2:20" ht="18.75" customHeight="1">
      <c r="B17" s="21" t="s">
        <v>14</v>
      </c>
      <c r="C17" s="22"/>
      <c r="D17" s="23">
        <f t="shared" si="3"/>
        <v>87600084</v>
      </c>
      <c r="E17" s="24">
        <f t="shared" si="4"/>
        <v>1.0080781934848262E-2</v>
      </c>
      <c r="F17" s="56">
        <f t="shared" si="0"/>
        <v>16</v>
      </c>
      <c r="G17" s="23">
        <f t="shared" si="5"/>
        <v>172386224</v>
      </c>
      <c r="H17" s="24">
        <f t="shared" si="6"/>
        <v>2.1167820454599948E-2</v>
      </c>
      <c r="I17" s="56">
        <f t="shared" si="1"/>
        <v>10</v>
      </c>
      <c r="R17" s="50" t="str">
        <f t="shared" si="2"/>
        <v>ⅩⅡ．皮膚及び皮下組織の疾患</v>
      </c>
      <c r="S17" s="51">
        <v>87600084</v>
      </c>
      <c r="T17" s="51">
        <v>172386224</v>
      </c>
    </row>
    <row r="18" spans="2:20" ht="18.75" customHeight="1">
      <c r="B18" s="21" t="s">
        <v>15</v>
      </c>
      <c r="C18" s="22"/>
      <c r="D18" s="23">
        <f t="shared" si="3"/>
        <v>1074215800</v>
      </c>
      <c r="E18" s="24">
        <f t="shared" si="4"/>
        <v>0.12361786354872185</v>
      </c>
      <c r="F18" s="56">
        <f t="shared" si="0"/>
        <v>2</v>
      </c>
      <c r="G18" s="23">
        <f t="shared" si="5"/>
        <v>865713937</v>
      </c>
      <c r="H18" s="24">
        <f t="shared" si="6"/>
        <v>0.10630360569566655</v>
      </c>
      <c r="I18" s="56">
        <f t="shared" si="1"/>
        <v>4</v>
      </c>
      <c r="R18" s="50" t="str">
        <f t="shared" si="2"/>
        <v>ⅩⅢ．筋骨格系及び結合組織の疾患</v>
      </c>
      <c r="S18" s="51">
        <v>1074215800</v>
      </c>
      <c r="T18" s="51">
        <v>865713937</v>
      </c>
    </row>
    <row r="19" spans="2:20" ht="18.75" customHeight="1">
      <c r="B19" s="21" t="s">
        <v>16</v>
      </c>
      <c r="C19" s="22"/>
      <c r="D19" s="23">
        <f t="shared" si="3"/>
        <v>371103271</v>
      </c>
      <c r="E19" s="24">
        <f t="shared" si="4"/>
        <v>4.2705565787584158E-2</v>
      </c>
      <c r="F19" s="56">
        <f t="shared" si="0"/>
        <v>8</v>
      </c>
      <c r="G19" s="23">
        <f t="shared" si="5"/>
        <v>790299248</v>
      </c>
      <c r="H19" s="24">
        <f t="shared" si="6"/>
        <v>9.7043210291962514E-2</v>
      </c>
      <c r="I19" s="56">
        <f t="shared" si="1"/>
        <v>5</v>
      </c>
      <c r="R19" s="50" t="str">
        <f t="shared" si="2"/>
        <v>ⅩⅣ．腎尿路生殖器系の疾患</v>
      </c>
      <c r="S19" s="51">
        <v>371103271</v>
      </c>
      <c r="T19" s="51">
        <v>790299248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6496</v>
      </c>
      <c r="H20" s="24">
        <f t="shared" si="6"/>
        <v>7.9766328470122566E-7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6496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529301</v>
      </c>
      <c r="E22" s="24">
        <f t="shared" si="4"/>
        <v>6.0910534730732903E-5</v>
      </c>
      <c r="F22" s="56">
        <f t="shared" si="0"/>
        <v>19</v>
      </c>
      <c r="G22" s="23">
        <f t="shared" si="5"/>
        <v>2114738</v>
      </c>
      <c r="H22" s="24">
        <f t="shared" si="6"/>
        <v>2.5967500913831598E-4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529301</v>
      </c>
      <c r="T22" s="51">
        <v>2114738</v>
      </c>
    </row>
    <row r="23" spans="2:20" ht="18.75" customHeight="1">
      <c r="B23" s="21" t="s">
        <v>18</v>
      </c>
      <c r="C23" s="22"/>
      <c r="D23" s="23">
        <f t="shared" si="3"/>
        <v>204910158</v>
      </c>
      <c r="E23" s="24">
        <f t="shared" si="4"/>
        <v>2.3580509569297935E-2</v>
      </c>
      <c r="F23" s="56">
        <f t="shared" si="0"/>
        <v>11</v>
      </c>
      <c r="G23" s="23">
        <f t="shared" si="5"/>
        <v>124795893</v>
      </c>
      <c r="H23" s="24">
        <f t="shared" si="6"/>
        <v>1.5324061257328001E-2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204910158</v>
      </c>
      <c r="T23" s="51">
        <v>124795893</v>
      </c>
    </row>
    <row r="24" spans="2:20" ht="18.75" customHeight="1">
      <c r="B24" s="21" t="s">
        <v>19</v>
      </c>
      <c r="C24" s="22"/>
      <c r="D24" s="23">
        <f t="shared" si="3"/>
        <v>904828199</v>
      </c>
      <c r="E24" s="24">
        <f t="shared" si="4"/>
        <v>0.10412519424776451</v>
      </c>
      <c r="F24" s="56">
        <f t="shared" si="0"/>
        <v>4</v>
      </c>
      <c r="G24" s="23">
        <f t="shared" si="5"/>
        <v>121137811</v>
      </c>
      <c r="H24" s="24">
        <f t="shared" si="6"/>
        <v>1.4874874418684769E-2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904828199</v>
      </c>
      <c r="T24" s="51">
        <v>121137811</v>
      </c>
    </row>
    <row r="25" spans="2:20" ht="18.75" customHeight="1">
      <c r="B25" s="21" t="s">
        <v>20</v>
      </c>
      <c r="C25" s="22"/>
      <c r="D25" s="23">
        <f t="shared" si="3"/>
        <v>68299669</v>
      </c>
      <c r="E25" s="24">
        <f t="shared" si="4"/>
        <v>7.8597421140750943E-3</v>
      </c>
      <c r="F25" s="56">
        <f t="shared" si="0"/>
        <v>17</v>
      </c>
      <c r="G25" s="23">
        <f t="shared" si="5"/>
        <v>26818818</v>
      </c>
      <c r="H25" s="24">
        <f t="shared" si="6"/>
        <v>3.2931629399144636E-3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68299669</v>
      </c>
      <c r="T25" s="51">
        <v>26818818</v>
      </c>
    </row>
    <row r="26" spans="2:20" ht="18.75" customHeight="1">
      <c r="B26" s="21" t="s">
        <v>21</v>
      </c>
      <c r="C26" s="22"/>
      <c r="D26" s="23">
        <f t="shared" si="3"/>
        <v>221137377</v>
      </c>
      <c r="E26" s="24">
        <f t="shared" si="4"/>
        <v>2.5447894264363141E-2</v>
      </c>
      <c r="F26" s="56">
        <f t="shared" si="0"/>
        <v>10</v>
      </c>
      <c r="G26" s="23">
        <f t="shared" si="5"/>
        <v>54536487</v>
      </c>
      <c r="H26" s="24">
        <f t="shared" si="6"/>
        <v>6.6966984846806793E-3</v>
      </c>
      <c r="I26" s="59">
        <f t="shared" si="1"/>
        <v>16</v>
      </c>
      <c r="R26" s="50" t="str">
        <f t="shared" si="2"/>
        <v>ⅩⅩⅡ．特殊目的用コード</v>
      </c>
      <c r="S26" s="51">
        <v>221137377</v>
      </c>
      <c r="T26" s="51">
        <v>54536487</v>
      </c>
    </row>
    <row r="27" spans="2:20" ht="18.75" customHeight="1" thickBot="1">
      <c r="B27" s="25" t="s">
        <v>22</v>
      </c>
      <c r="C27" s="26"/>
      <c r="D27" s="23">
        <f t="shared" si="3"/>
        <v>9528</v>
      </c>
      <c r="E27" s="24">
        <f t="shared" si="4"/>
        <v>1.09645660014703E-6</v>
      </c>
      <c r="F27" s="56">
        <f t="shared" si="0"/>
        <v>20</v>
      </c>
      <c r="G27" s="23">
        <f t="shared" si="5"/>
        <v>2182793</v>
      </c>
      <c r="H27" s="24">
        <f t="shared" si="6"/>
        <v>2.6803168629969867E-4</v>
      </c>
      <c r="I27" s="59">
        <f t="shared" si="1"/>
        <v>19</v>
      </c>
      <c r="R27" s="50" t="str">
        <f t="shared" si="2"/>
        <v>分類外</v>
      </c>
      <c r="S27" s="51">
        <v>9528</v>
      </c>
      <c r="T27" s="51">
        <v>2182793</v>
      </c>
    </row>
    <row r="28" spans="2:20" ht="18.75" customHeight="1" thickTop="1">
      <c r="B28" s="27" t="s">
        <v>23</v>
      </c>
      <c r="C28" s="28"/>
      <c r="D28" s="29">
        <f>S28</f>
        <v>8689810430</v>
      </c>
      <c r="E28" s="30"/>
      <c r="F28" s="31"/>
      <c r="G28" s="29">
        <f>T28</f>
        <v>8143787140</v>
      </c>
      <c r="H28" s="30"/>
      <c r="I28" s="32"/>
      <c r="R28" s="52" t="s">
        <v>122</v>
      </c>
      <c r="S28" s="53">
        <f>SUM(S6:S27)</f>
        <v>8689810430</v>
      </c>
      <c r="T28" s="53">
        <f>SUM(T6:T27)</f>
        <v>8143787140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1" priority="5" stopIfTrue="1" operator="equal">
      <formula>0</formula>
    </cfRule>
    <cfRule type="expression" dxfId="160" priority="6" stopIfTrue="1">
      <formula>$F6&lt;=5</formula>
    </cfRule>
  </conditionalFormatting>
  <conditionalFormatting sqref="G6:I27">
    <cfRule type="cellIs" dxfId="159" priority="7" stopIfTrue="1" operator="equal">
      <formula>0</formula>
    </cfRule>
    <cfRule type="expression" dxfId="158" priority="8" stopIfTrue="1">
      <formula>$I6&lt;=5</formula>
    </cfRule>
  </conditionalFormatting>
  <conditionalFormatting sqref="F6:F27">
    <cfRule type="cellIs" dxfId="157" priority="1" operator="equal">
      <formula>0</formula>
    </cfRule>
    <cfRule type="expression" dxfId="15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F5017-820D-4193-BF4E-193A4259B7A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224707306</v>
      </c>
      <c r="E6" s="20">
        <f>IFERROR(S6/$S$28,"-")</f>
        <v>2.7931925683803704E-2</v>
      </c>
      <c r="F6" s="56">
        <f t="shared" ref="F6:F27" si="0">_xlfn.IFS(D6&gt;0,RANK(D6,$D$6:$D$27),D6=0,"-")</f>
        <v>10</v>
      </c>
      <c r="G6" s="19">
        <f>T6</f>
        <v>135177778</v>
      </c>
      <c r="H6" s="20">
        <f>IFERROR(T6/$T$28,"-")</f>
        <v>1.6484501415894758E-2</v>
      </c>
      <c r="I6" s="55">
        <f t="shared" ref="I6:I27" si="1">_xlfn.IFS(G6&gt;0,RANK(G6,$G$6:$G$27),G6=0,"-")</f>
        <v>14</v>
      </c>
      <c r="R6" s="50" t="str">
        <f>B6</f>
        <v>Ⅰ．感染症及び寄生虫症</v>
      </c>
      <c r="S6" s="51">
        <v>224707306</v>
      </c>
      <c r="T6" s="51">
        <v>135177778</v>
      </c>
    </row>
    <row r="7" spans="2:20" ht="18.75" customHeight="1">
      <c r="B7" s="21" t="s">
        <v>5</v>
      </c>
      <c r="C7" s="22"/>
      <c r="D7" s="23">
        <f>S7</f>
        <v>937068616</v>
      </c>
      <c r="E7" s="24">
        <f>IFERROR(S7/$S$28,"-")</f>
        <v>0.11648099658467174</v>
      </c>
      <c r="F7" s="56">
        <f t="shared" si="0"/>
        <v>3</v>
      </c>
      <c r="G7" s="23">
        <f>T7</f>
        <v>880771803</v>
      </c>
      <c r="H7" s="24">
        <f>IFERROR(T7/$T$28,"-")</f>
        <v>0.10740732869298739</v>
      </c>
      <c r="I7" s="56">
        <f t="shared" si="1"/>
        <v>4</v>
      </c>
      <c r="R7" s="50" t="str">
        <f t="shared" ref="R7:R27" si="2">B7</f>
        <v>Ⅱ．新生物＜腫瘍＞</v>
      </c>
      <c r="S7" s="51">
        <v>937068616</v>
      </c>
      <c r="T7" s="51">
        <v>880771803</v>
      </c>
    </row>
    <row r="8" spans="2:20" ht="18.75" customHeight="1">
      <c r="B8" s="21" t="s">
        <v>6</v>
      </c>
      <c r="C8" s="22"/>
      <c r="D8" s="23">
        <f t="shared" ref="D8:D27" si="3">S8</f>
        <v>180148017</v>
      </c>
      <c r="E8" s="24">
        <f t="shared" ref="E8:E27" si="4">IFERROR(S8/$S$28,"-")</f>
        <v>2.2393045924944718E-2</v>
      </c>
      <c r="F8" s="56">
        <f t="shared" si="0"/>
        <v>12</v>
      </c>
      <c r="G8" s="23">
        <f t="shared" ref="G8:G27" si="5">T8</f>
        <v>35302877</v>
      </c>
      <c r="H8" s="24">
        <f t="shared" ref="H8:H27" si="6">IFERROR(T8/$T$28,"-")</f>
        <v>4.305073914528011E-3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180148017</v>
      </c>
      <c r="T8" s="51">
        <v>35302877</v>
      </c>
    </row>
    <row r="9" spans="2:20" ht="18.75" customHeight="1">
      <c r="B9" s="21" t="s">
        <v>1</v>
      </c>
      <c r="C9" s="22"/>
      <c r="D9" s="23">
        <f t="shared" si="3"/>
        <v>153256223</v>
      </c>
      <c r="E9" s="24">
        <f t="shared" si="4"/>
        <v>1.905029928762729E-2</v>
      </c>
      <c r="F9" s="56">
        <f t="shared" si="0"/>
        <v>13</v>
      </c>
      <c r="G9" s="23">
        <f t="shared" si="5"/>
        <v>947861476</v>
      </c>
      <c r="H9" s="24">
        <f t="shared" si="6"/>
        <v>0.1155887015926101</v>
      </c>
      <c r="I9" s="56">
        <f t="shared" si="1"/>
        <v>3</v>
      </c>
      <c r="R9" s="50" t="str">
        <f t="shared" si="2"/>
        <v>Ⅳ．内分泌，栄養及び代謝疾患</v>
      </c>
      <c r="S9" s="51">
        <v>153256223</v>
      </c>
      <c r="T9" s="51">
        <v>947861476</v>
      </c>
    </row>
    <row r="10" spans="2:20" ht="18.75" customHeight="1">
      <c r="B10" s="21" t="s">
        <v>8</v>
      </c>
      <c r="C10" s="22"/>
      <c r="D10" s="23">
        <f t="shared" si="3"/>
        <v>337610049</v>
      </c>
      <c r="E10" s="24">
        <f t="shared" si="4"/>
        <v>4.1966142386012706E-2</v>
      </c>
      <c r="F10" s="56">
        <f t="shared" si="0"/>
        <v>9</v>
      </c>
      <c r="G10" s="23">
        <f t="shared" si="5"/>
        <v>139322020</v>
      </c>
      <c r="H10" s="24">
        <f t="shared" si="6"/>
        <v>1.6989878587553922E-2</v>
      </c>
      <c r="I10" s="56">
        <f t="shared" si="1"/>
        <v>13</v>
      </c>
      <c r="R10" s="50" t="str">
        <f t="shared" si="2"/>
        <v>Ⅴ．精神及び行動の障害</v>
      </c>
      <c r="S10" s="51">
        <v>337610049</v>
      </c>
      <c r="T10" s="51">
        <v>139322020</v>
      </c>
    </row>
    <row r="11" spans="2:20" ht="18.75" customHeight="1">
      <c r="B11" s="21" t="s">
        <v>9</v>
      </c>
      <c r="C11" s="22"/>
      <c r="D11" s="23">
        <f t="shared" si="3"/>
        <v>438029071</v>
      </c>
      <c r="E11" s="24">
        <f t="shared" si="4"/>
        <v>5.4448587704209205E-2</v>
      </c>
      <c r="F11" s="56">
        <f t="shared" si="0"/>
        <v>7</v>
      </c>
      <c r="G11" s="23">
        <f t="shared" si="5"/>
        <v>516708414</v>
      </c>
      <c r="H11" s="24">
        <f t="shared" si="6"/>
        <v>6.3010952748370624E-2</v>
      </c>
      <c r="I11" s="56">
        <f t="shared" si="1"/>
        <v>8</v>
      </c>
      <c r="R11" s="50" t="str">
        <f t="shared" si="2"/>
        <v>Ⅵ．神経系の疾患</v>
      </c>
      <c r="S11" s="51">
        <v>438029071</v>
      </c>
      <c r="T11" s="51">
        <v>516708414</v>
      </c>
    </row>
    <row r="12" spans="2:20" ht="18.75" customHeight="1">
      <c r="B12" s="21" t="s">
        <v>10</v>
      </c>
      <c r="C12" s="22"/>
      <c r="D12" s="23">
        <f t="shared" si="3"/>
        <v>113636711</v>
      </c>
      <c r="E12" s="24">
        <f t="shared" si="4"/>
        <v>1.4125451562326499E-2</v>
      </c>
      <c r="F12" s="56">
        <f t="shared" si="0"/>
        <v>15</v>
      </c>
      <c r="G12" s="23">
        <f t="shared" si="5"/>
        <v>597287443</v>
      </c>
      <c r="H12" s="24">
        <f t="shared" si="6"/>
        <v>7.2837309841190467E-2</v>
      </c>
      <c r="I12" s="56">
        <f t="shared" si="1"/>
        <v>7</v>
      </c>
      <c r="R12" s="50" t="str">
        <f t="shared" si="2"/>
        <v>Ⅶ．眼及び付属器の疾患</v>
      </c>
      <c r="S12" s="51">
        <v>113636711</v>
      </c>
      <c r="T12" s="51">
        <v>597287443</v>
      </c>
    </row>
    <row r="13" spans="2:20" ht="18.75" customHeight="1">
      <c r="B13" s="21" t="s">
        <v>11</v>
      </c>
      <c r="C13" s="22"/>
      <c r="D13" s="23">
        <f t="shared" si="3"/>
        <v>9281362</v>
      </c>
      <c r="E13" s="24">
        <f t="shared" si="4"/>
        <v>1.1537066517475836E-3</v>
      </c>
      <c r="F13" s="56">
        <f t="shared" si="0"/>
        <v>18</v>
      </c>
      <c r="G13" s="23">
        <f t="shared" si="5"/>
        <v>35949868</v>
      </c>
      <c r="H13" s="24">
        <f t="shared" si="6"/>
        <v>4.3839724155491713E-3</v>
      </c>
      <c r="I13" s="56">
        <f t="shared" si="1"/>
        <v>16</v>
      </c>
      <c r="R13" s="50" t="str">
        <f t="shared" si="2"/>
        <v>Ⅷ．耳及び乳様突起の疾患</v>
      </c>
      <c r="S13" s="51">
        <v>9281362</v>
      </c>
      <c r="T13" s="51">
        <v>35949868</v>
      </c>
    </row>
    <row r="14" spans="2:20" ht="18.75" customHeight="1">
      <c r="B14" s="21" t="s">
        <v>12</v>
      </c>
      <c r="C14" s="22"/>
      <c r="D14" s="23">
        <f t="shared" si="3"/>
        <v>1656650790</v>
      </c>
      <c r="E14" s="24">
        <f t="shared" si="4"/>
        <v>0.20592764683091655</v>
      </c>
      <c r="F14" s="56">
        <f t="shared" si="0"/>
        <v>1</v>
      </c>
      <c r="G14" s="23">
        <f t="shared" si="5"/>
        <v>1330481340</v>
      </c>
      <c r="H14" s="24">
        <f t="shared" si="6"/>
        <v>0.16224798082604638</v>
      </c>
      <c r="I14" s="56">
        <f t="shared" si="1"/>
        <v>1</v>
      </c>
      <c r="R14" s="50" t="str">
        <f t="shared" si="2"/>
        <v>Ⅸ．循環器系の疾患</v>
      </c>
      <c r="S14" s="51">
        <v>1656650790</v>
      </c>
      <c r="T14" s="51">
        <v>1330481340</v>
      </c>
    </row>
    <row r="15" spans="2:20" ht="18.75" customHeight="1">
      <c r="B15" s="21" t="s">
        <v>2</v>
      </c>
      <c r="C15" s="22"/>
      <c r="D15" s="23">
        <f t="shared" si="3"/>
        <v>716503879</v>
      </c>
      <c r="E15" s="24">
        <f t="shared" si="4"/>
        <v>8.9064007115038271E-2</v>
      </c>
      <c r="F15" s="56">
        <f t="shared" si="0"/>
        <v>5</v>
      </c>
      <c r="G15" s="23">
        <f t="shared" si="5"/>
        <v>398894956</v>
      </c>
      <c r="H15" s="24">
        <f t="shared" si="6"/>
        <v>4.864397509903793E-2</v>
      </c>
      <c r="I15" s="56">
        <f t="shared" si="1"/>
        <v>9</v>
      </c>
      <c r="R15" s="50" t="str">
        <f t="shared" si="2"/>
        <v>Ⅹ．呼吸器系の疾患</v>
      </c>
      <c r="S15" s="51">
        <v>716503879</v>
      </c>
      <c r="T15" s="51">
        <v>398894956</v>
      </c>
    </row>
    <row r="16" spans="2:20" ht="18.75" customHeight="1">
      <c r="B16" s="21" t="s">
        <v>129</v>
      </c>
      <c r="C16" s="22"/>
      <c r="D16" s="23">
        <f t="shared" si="3"/>
        <v>552420709</v>
      </c>
      <c r="E16" s="24">
        <f t="shared" si="4"/>
        <v>6.8667879405675189E-2</v>
      </c>
      <c r="F16" s="56">
        <f t="shared" si="0"/>
        <v>6</v>
      </c>
      <c r="G16" s="23">
        <f t="shared" si="5"/>
        <v>727458024</v>
      </c>
      <c r="H16" s="24">
        <f t="shared" si="6"/>
        <v>8.8711199459366785E-2</v>
      </c>
      <c r="I16" s="56">
        <f t="shared" si="1"/>
        <v>6</v>
      </c>
      <c r="R16" s="50" t="str">
        <f t="shared" si="2"/>
        <v>ⅩⅠ．消化器系の疾患※</v>
      </c>
      <c r="S16" s="51">
        <v>552420709</v>
      </c>
      <c r="T16" s="51">
        <v>727458024</v>
      </c>
    </row>
    <row r="17" spans="2:20" ht="18.75" customHeight="1">
      <c r="B17" s="21" t="s">
        <v>14</v>
      </c>
      <c r="C17" s="22"/>
      <c r="D17" s="23">
        <f t="shared" si="3"/>
        <v>124117398</v>
      </c>
      <c r="E17" s="24">
        <f t="shared" si="4"/>
        <v>1.5428238621680981E-2</v>
      </c>
      <c r="F17" s="56">
        <f t="shared" si="0"/>
        <v>14</v>
      </c>
      <c r="G17" s="23">
        <f t="shared" si="5"/>
        <v>202375167</v>
      </c>
      <c r="H17" s="24">
        <f t="shared" si="6"/>
        <v>2.4679009940179946E-2</v>
      </c>
      <c r="I17" s="56">
        <f t="shared" si="1"/>
        <v>10</v>
      </c>
      <c r="R17" s="50" t="str">
        <f t="shared" si="2"/>
        <v>ⅩⅡ．皮膚及び皮下組織の疾患</v>
      </c>
      <c r="S17" s="51">
        <v>124117398</v>
      </c>
      <c r="T17" s="51">
        <v>202375167</v>
      </c>
    </row>
    <row r="18" spans="2:20" ht="18.75" customHeight="1">
      <c r="B18" s="21" t="s">
        <v>15</v>
      </c>
      <c r="C18" s="22"/>
      <c r="D18" s="23">
        <f t="shared" si="3"/>
        <v>1049370345</v>
      </c>
      <c r="E18" s="24">
        <f t="shared" si="4"/>
        <v>0.1304405050867703</v>
      </c>
      <c r="F18" s="56">
        <f t="shared" si="0"/>
        <v>2</v>
      </c>
      <c r="G18" s="23">
        <f t="shared" si="5"/>
        <v>1039415419</v>
      </c>
      <c r="H18" s="24">
        <f t="shared" si="6"/>
        <v>0.12675341464932455</v>
      </c>
      <c r="I18" s="56">
        <f t="shared" si="1"/>
        <v>2</v>
      </c>
      <c r="R18" s="50" t="str">
        <f t="shared" si="2"/>
        <v>ⅩⅢ．筋骨格系及び結合組織の疾患</v>
      </c>
      <c r="S18" s="51">
        <v>1049370345</v>
      </c>
      <c r="T18" s="51">
        <v>1039415419</v>
      </c>
    </row>
    <row r="19" spans="2:20" ht="18.75" customHeight="1">
      <c r="B19" s="21" t="s">
        <v>16</v>
      </c>
      <c r="C19" s="22"/>
      <c r="D19" s="23">
        <f t="shared" si="3"/>
        <v>393292664</v>
      </c>
      <c r="E19" s="24">
        <f t="shared" si="4"/>
        <v>4.8887691541427587E-2</v>
      </c>
      <c r="F19" s="56">
        <f t="shared" si="0"/>
        <v>8</v>
      </c>
      <c r="G19" s="23">
        <f t="shared" si="5"/>
        <v>799006676</v>
      </c>
      <c r="H19" s="24">
        <f t="shared" si="6"/>
        <v>9.7436330709855024E-2</v>
      </c>
      <c r="I19" s="56">
        <f t="shared" si="1"/>
        <v>5</v>
      </c>
      <c r="R19" s="50" t="str">
        <f t="shared" si="2"/>
        <v>ⅩⅣ．腎尿路生殖器系の疾患</v>
      </c>
      <c r="S19" s="51">
        <v>393292664</v>
      </c>
      <c r="T19" s="51">
        <v>799006676</v>
      </c>
    </row>
    <row r="20" spans="2:20" ht="18.75" customHeight="1">
      <c r="B20" s="21" t="s">
        <v>130</v>
      </c>
      <c r="C20" s="22"/>
      <c r="D20" s="23">
        <f t="shared" si="3"/>
        <v>4814</v>
      </c>
      <c r="E20" s="24">
        <f t="shared" si="4"/>
        <v>5.9839750044367056E-7</v>
      </c>
      <c r="F20" s="56">
        <f t="shared" si="0"/>
        <v>21</v>
      </c>
      <c r="G20" s="23">
        <f t="shared" si="5"/>
        <v>29668</v>
      </c>
      <c r="H20" s="24">
        <f t="shared" si="6"/>
        <v>3.6179185310085928E-6</v>
      </c>
      <c r="I20" s="56">
        <f t="shared" si="1"/>
        <v>21</v>
      </c>
      <c r="R20" s="50" t="str">
        <f t="shared" si="2"/>
        <v>ⅩⅤ．妊娠，分娩及び産じょく※</v>
      </c>
      <c r="S20" s="51">
        <v>4814</v>
      </c>
      <c r="T20" s="51">
        <v>29668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2433186</v>
      </c>
      <c r="E22" s="24">
        <f t="shared" si="4"/>
        <v>3.0245376412848629E-4</v>
      </c>
      <c r="F22" s="56">
        <f t="shared" si="0"/>
        <v>20</v>
      </c>
      <c r="G22" s="23">
        <f t="shared" si="5"/>
        <v>1812346</v>
      </c>
      <c r="H22" s="24">
        <f t="shared" si="6"/>
        <v>2.2100984825398743E-4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2433186</v>
      </c>
      <c r="T22" s="51">
        <v>1812346</v>
      </c>
    </row>
    <row r="23" spans="2:20" ht="18.75" customHeight="1">
      <c r="B23" s="21" t="s">
        <v>18</v>
      </c>
      <c r="C23" s="22"/>
      <c r="D23" s="23">
        <f t="shared" si="3"/>
        <v>104082748</v>
      </c>
      <c r="E23" s="24">
        <f t="shared" si="4"/>
        <v>1.2937859626611644E-2</v>
      </c>
      <c r="F23" s="56">
        <f t="shared" si="0"/>
        <v>16</v>
      </c>
      <c r="G23" s="23">
        <f t="shared" si="5"/>
        <v>159273332</v>
      </c>
      <c r="H23" s="24">
        <f t="shared" si="6"/>
        <v>1.9422877825882562E-2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104082748</v>
      </c>
      <c r="T23" s="51">
        <v>159273332</v>
      </c>
    </row>
    <row r="24" spans="2:20" ht="18.75" customHeight="1">
      <c r="B24" s="21" t="s">
        <v>19</v>
      </c>
      <c r="C24" s="22"/>
      <c r="D24" s="23">
        <f t="shared" si="3"/>
        <v>825408326</v>
      </c>
      <c r="E24" s="24">
        <f t="shared" si="4"/>
        <v>0.10260122125546207</v>
      </c>
      <c r="F24" s="56">
        <f t="shared" si="0"/>
        <v>4</v>
      </c>
      <c r="G24" s="23">
        <f t="shared" si="5"/>
        <v>141872010</v>
      </c>
      <c r="H24" s="24">
        <f t="shared" si="6"/>
        <v>1.7300841782743576E-2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825408326</v>
      </c>
      <c r="T24" s="51">
        <v>141872010</v>
      </c>
    </row>
    <row r="25" spans="2:20" ht="18.75" customHeight="1">
      <c r="B25" s="21" t="s">
        <v>20</v>
      </c>
      <c r="C25" s="22"/>
      <c r="D25" s="23">
        <f t="shared" si="3"/>
        <v>43028279</v>
      </c>
      <c r="E25" s="24">
        <f t="shared" si="4"/>
        <v>5.3485697137500791E-3</v>
      </c>
      <c r="F25" s="56">
        <f t="shared" si="0"/>
        <v>17</v>
      </c>
      <c r="G25" s="23">
        <f t="shared" si="5"/>
        <v>29914561</v>
      </c>
      <c r="H25" s="24">
        <f t="shared" si="6"/>
        <v>3.6479858631821133E-3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43028279</v>
      </c>
      <c r="T25" s="51">
        <v>29914561</v>
      </c>
    </row>
    <row r="26" spans="2:20" ht="18.75" customHeight="1">
      <c r="B26" s="21" t="s">
        <v>21</v>
      </c>
      <c r="C26" s="22"/>
      <c r="D26" s="23">
        <f t="shared" si="3"/>
        <v>181072884</v>
      </c>
      <c r="E26" s="24">
        <f t="shared" si="4"/>
        <v>2.25080102168107E-2</v>
      </c>
      <c r="F26" s="56">
        <f t="shared" si="0"/>
        <v>11</v>
      </c>
      <c r="G26" s="23">
        <f t="shared" si="5"/>
        <v>81088375</v>
      </c>
      <c r="H26" s="24">
        <f t="shared" si="6"/>
        <v>9.8884702225250747E-3</v>
      </c>
      <c r="I26" s="59">
        <f t="shared" si="1"/>
        <v>15</v>
      </c>
      <c r="R26" s="50" t="str">
        <f t="shared" si="2"/>
        <v>ⅩⅩⅡ．特殊目的用コード</v>
      </c>
      <c r="S26" s="51">
        <v>181072884</v>
      </c>
      <c r="T26" s="51">
        <v>81088375</v>
      </c>
    </row>
    <row r="27" spans="2:20" ht="18.75" customHeight="1" thickBot="1">
      <c r="B27" s="25" t="s">
        <v>22</v>
      </c>
      <c r="C27" s="26"/>
      <c r="D27" s="23">
        <f t="shared" si="3"/>
        <v>2696323</v>
      </c>
      <c r="E27" s="24">
        <f t="shared" si="4"/>
        <v>3.3516263888424993E-4</v>
      </c>
      <c r="F27" s="56">
        <f t="shared" si="0"/>
        <v>19</v>
      </c>
      <c r="G27" s="23">
        <f t="shared" si="5"/>
        <v>291657</v>
      </c>
      <c r="H27" s="24">
        <f t="shared" si="6"/>
        <v>3.5566646386624413E-5</v>
      </c>
      <c r="I27" s="59">
        <f t="shared" si="1"/>
        <v>20</v>
      </c>
      <c r="R27" s="50" t="str">
        <f t="shared" si="2"/>
        <v>分類外</v>
      </c>
      <c r="S27" s="51">
        <v>2696323</v>
      </c>
      <c r="T27" s="51">
        <v>291657</v>
      </c>
    </row>
    <row r="28" spans="2:20" ht="18.75" customHeight="1" thickTop="1">
      <c r="B28" s="27" t="s">
        <v>23</v>
      </c>
      <c r="C28" s="28"/>
      <c r="D28" s="29">
        <f>S28</f>
        <v>8044819700</v>
      </c>
      <c r="E28" s="30"/>
      <c r="F28" s="31"/>
      <c r="G28" s="29">
        <f>T28</f>
        <v>8200295210</v>
      </c>
      <c r="H28" s="30"/>
      <c r="I28" s="32"/>
      <c r="R28" s="52" t="s">
        <v>122</v>
      </c>
      <c r="S28" s="53">
        <f>SUM(S6:S27)</f>
        <v>8044819700</v>
      </c>
      <c r="T28" s="53">
        <f>SUM(T6:T27)</f>
        <v>8200295210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7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55" priority="5" stopIfTrue="1" operator="equal">
      <formula>0</formula>
    </cfRule>
    <cfRule type="expression" dxfId="154" priority="6" stopIfTrue="1">
      <formula>$F6&lt;=5</formula>
    </cfRule>
  </conditionalFormatting>
  <conditionalFormatting sqref="G6:I27">
    <cfRule type="cellIs" dxfId="153" priority="7" stopIfTrue="1" operator="equal">
      <formula>0</formula>
    </cfRule>
    <cfRule type="expression" dxfId="152" priority="8" stopIfTrue="1">
      <formula>$I6&lt;=5</formula>
    </cfRule>
  </conditionalFormatting>
  <conditionalFormatting sqref="F6:F27">
    <cfRule type="cellIs" dxfId="151" priority="1" operator="equal">
      <formula>0</formula>
    </cfRule>
    <cfRule type="expression" dxfId="15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D0652-D361-4E0F-94C5-9837B350A708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103644256</v>
      </c>
      <c r="E6" s="20">
        <f>IFERROR(S6/$S$28,"-")</f>
        <v>1.3905902578447491E-2</v>
      </c>
      <c r="F6" s="56">
        <f t="shared" ref="F6:F27" si="0">_xlfn.IFS(D6&gt;0,RANK(D6,$D$6:$D$27),D6=0,"-")</f>
        <v>14</v>
      </c>
      <c r="G6" s="19">
        <f>T6</f>
        <v>117677276</v>
      </c>
      <c r="H6" s="20">
        <f>IFERROR(T6/$T$28,"-")</f>
        <v>1.6244657291806287E-2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103644256</v>
      </c>
      <c r="T6" s="51">
        <v>117677276</v>
      </c>
    </row>
    <row r="7" spans="2:20" ht="18.75" customHeight="1">
      <c r="B7" s="21" t="s">
        <v>5</v>
      </c>
      <c r="C7" s="22"/>
      <c r="D7" s="23">
        <f>S7</f>
        <v>839287466</v>
      </c>
      <c r="E7" s="24">
        <f>IFERROR(S7/$S$28,"-")</f>
        <v>0.1126068167010438</v>
      </c>
      <c r="F7" s="56">
        <f t="shared" si="0"/>
        <v>4</v>
      </c>
      <c r="G7" s="23">
        <f>T7</f>
        <v>833835600</v>
      </c>
      <c r="H7" s="24">
        <f>IFERROR(T7/$T$28,"-")</f>
        <v>0.1151061107134029</v>
      </c>
      <c r="I7" s="56">
        <f t="shared" si="1"/>
        <v>5</v>
      </c>
      <c r="R7" s="50" t="str">
        <f t="shared" ref="R7:R27" si="2">B7</f>
        <v>Ⅱ．新生物＜腫瘍＞</v>
      </c>
      <c r="S7" s="51">
        <v>839287466</v>
      </c>
      <c r="T7" s="51">
        <v>833835600</v>
      </c>
    </row>
    <row r="8" spans="2:20" ht="18.75" customHeight="1">
      <c r="B8" s="21" t="s">
        <v>6</v>
      </c>
      <c r="C8" s="22"/>
      <c r="D8" s="23">
        <f t="shared" ref="D8:D27" si="3">S8</f>
        <v>128334641</v>
      </c>
      <c r="E8" s="24">
        <f t="shared" ref="E8:E27" si="4">IFERROR(S8/$S$28,"-")</f>
        <v>1.7218600278109314E-2</v>
      </c>
      <c r="F8" s="56">
        <f t="shared" si="0"/>
        <v>12</v>
      </c>
      <c r="G8" s="23">
        <f t="shared" ref="G8:G27" si="5">T8</f>
        <v>61469310</v>
      </c>
      <c r="H8" s="24">
        <f t="shared" ref="H8:H27" si="6">IFERROR(T8/$T$28,"-")</f>
        <v>8.4854774758195556E-3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128334641</v>
      </c>
      <c r="T8" s="51">
        <v>61469310</v>
      </c>
    </row>
    <row r="9" spans="2:20" ht="18.75" customHeight="1">
      <c r="B9" s="21" t="s">
        <v>1</v>
      </c>
      <c r="C9" s="22"/>
      <c r="D9" s="23">
        <f t="shared" si="3"/>
        <v>134983134</v>
      </c>
      <c r="E9" s="24">
        <f t="shared" si="4"/>
        <v>1.8110625553021703E-2</v>
      </c>
      <c r="F9" s="56">
        <f t="shared" si="0"/>
        <v>11</v>
      </c>
      <c r="G9" s="23">
        <f t="shared" si="5"/>
        <v>871731443</v>
      </c>
      <c r="H9" s="24">
        <f t="shared" si="6"/>
        <v>0.12033740942496635</v>
      </c>
      <c r="I9" s="56">
        <f t="shared" si="1"/>
        <v>2</v>
      </c>
      <c r="R9" s="50" t="str">
        <f t="shared" si="2"/>
        <v>Ⅳ．内分泌，栄養及び代謝疾患</v>
      </c>
      <c r="S9" s="51">
        <v>134983134</v>
      </c>
      <c r="T9" s="51">
        <v>871731443</v>
      </c>
    </row>
    <row r="10" spans="2:20" ht="18.75" customHeight="1">
      <c r="B10" s="21" t="s">
        <v>8</v>
      </c>
      <c r="C10" s="22"/>
      <c r="D10" s="23">
        <f t="shared" si="3"/>
        <v>298100096</v>
      </c>
      <c r="E10" s="24">
        <f t="shared" si="4"/>
        <v>3.9995953983227438E-2</v>
      </c>
      <c r="F10" s="56">
        <f t="shared" si="0"/>
        <v>9</v>
      </c>
      <c r="G10" s="23">
        <f t="shared" si="5"/>
        <v>91478772</v>
      </c>
      <c r="H10" s="24">
        <f t="shared" si="6"/>
        <v>1.2628107576311375E-2</v>
      </c>
      <c r="I10" s="56">
        <f t="shared" si="1"/>
        <v>14</v>
      </c>
      <c r="R10" s="50" t="str">
        <f t="shared" si="2"/>
        <v>Ⅴ．精神及び行動の障害</v>
      </c>
      <c r="S10" s="51">
        <v>298100096</v>
      </c>
      <c r="T10" s="51">
        <v>91478772</v>
      </c>
    </row>
    <row r="11" spans="2:20" ht="18.75" customHeight="1">
      <c r="B11" s="21" t="s">
        <v>9</v>
      </c>
      <c r="C11" s="22"/>
      <c r="D11" s="23">
        <f t="shared" si="3"/>
        <v>316977474</v>
      </c>
      <c r="E11" s="24">
        <f t="shared" si="4"/>
        <v>4.2528723183717698E-2</v>
      </c>
      <c r="F11" s="56">
        <f t="shared" si="0"/>
        <v>8</v>
      </c>
      <c r="G11" s="23">
        <f t="shared" si="5"/>
        <v>385523943</v>
      </c>
      <c r="H11" s="24">
        <f t="shared" si="6"/>
        <v>5.3219317651615777E-2</v>
      </c>
      <c r="I11" s="56">
        <f t="shared" si="1"/>
        <v>8</v>
      </c>
      <c r="R11" s="50" t="str">
        <f t="shared" si="2"/>
        <v>Ⅵ．神経系の疾患</v>
      </c>
      <c r="S11" s="51">
        <v>316977474</v>
      </c>
      <c r="T11" s="51">
        <v>385523943</v>
      </c>
    </row>
    <row r="12" spans="2:20" ht="18.75" customHeight="1">
      <c r="B12" s="21" t="s">
        <v>10</v>
      </c>
      <c r="C12" s="22"/>
      <c r="D12" s="23">
        <f t="shared" si="3"/>
        <v>75846301</v>
      </c>
      <c r="E12" s="24">
        <f t="shared" si="4"/>
        <v>1.0176263628556555E-2</v>
      </c>
      <c r="F12" s="56">
        <f t="shared" si="0"/>
        <v>15</v>
      </c>
      <c r="G12" s="23">
        <f t="shared" si="5"/>
        <v>613914883</v>
      </c>
      <c r="H12" s="24">
        <f t="shared" si="6"/>
        <v>8.474734646878089E-2</v>
      </c>
      <c r="I12" s="56">
        <f t="shared" si="1"/>
        <v>6</v>
      </c>
      <c r="R12" s="50" t="str">
        <f t="shared" si="2"/>
        <v>Ⅶ．眼及び付属器の疾患</v>
      </c>
      <c r="S12" s="51">
        <v>75846301</v>
      </c>
      <c r="T12" s="51">
        <v>613914883</v>
      </c>
    </row>
    <row r="13" spans="2:20" ht="18.75" customHeight="1">
      <c r="B13" s="21" t="s">
        <v>11</v>
      </c>
      <c r="C13" s="22"/>
      <c r="D13" s="23">
        <f t="shared" si="3"/>
        <v>10903192</v>
      </c>
      <c r="E13" s="24">
        <f t="shared" si="4"/>
        <v>1.4628763001213309E-3</v>
      </c>
      <c r="F13" s="56">
        <f t="shared" si="0"/>
        <v>18</v>
      </c>
      <c r="G13" s="23">
        <f t="shared" si="5"/>
        <v>31624653</v>
      </c>
      <c r="H13" s="24">
        <f t="shared" si="6"/>
        <v>4.3655977383202987E-3</v>
      </c>
      <c r="I13" s="56">
        <f t="shared" si="1"/>
        <v>18</v>
      </c>
      <c r="R13" s="50" t="str">
        <f t="shared" si="2"/>
        <v>Ⅷ．耳及び乳様突起の疾患</v>
      </c>
      <c r="S13" s="51">
        <v>10903192</v>
      </c>
      <c r="T13" s="51">
        <v>31624653</v>
      </c>
    </row>
    <row r="14" spans="2:20" ht="18.75" customHeight="1">
      <c r="B14" s="21" t="s">
        <v>12</v>
      </c>
      <c r="C14" s="22"/>
      <c r="D14" s="23">
        <f t="shared" si="3"/>
        <v>1764077304</v>
      </c>
      <c r="E14" s="24">
        <f t="shared" si="4"/>
        <v>0.23668544767472977</v>
      </c>
      <c r="F14" s="56">
        <f t="shared" si="0"/>
        <v>1</v>
      </c>
      <c r="G14" s="23">
        <f t="shared" si="5"/>
        <v>1145041278</v>
      </c>
      <c r="H14" s="24">
        <f t="shared" si="6"/>
        <v>0.15806622806328291</v>
      </c>
      <c r="I14" s="56">
        <f t="shared" si="1"/>
        <v>1</v>
      </c>
      <c r="R14" s="50" t="str">
        <f t="shared" si="2"/>
        <v>Ⅸ．循環器系の疾患</v>
      </c>
      <c r="S14" s="51">
        <v>1764077304</v>
      </c>
      <c r="T14" s="51">
        <v>1145041278</v>
      </c>
    </row>
    <row r="15" spans="2:20" ht="18.75" customHeight="1">
      <c r="B15" s="21" t="s">
        <v>2</v>
      </c>
      <c r="C15" s="22"/>
      <c r="D15" s="23">
        <f t="shared" si="3"/>
        <v>675643319</v>
      </c>
      <c r="E15" s="24">
        <f t="shared" si="4"/>
        <v>9.0650756099719801E-2</v>
      </c>
      <c r="F15" s="56">
        <f t="shared" si="0"/>
        <v>5</v>
      </c>
      <c r="G15" s="23">
        <f t="shared" si="5"/>
        <v>329314980</v>
      </c>
      <c r="H15" s="24">
        <f t="shared" si="6"/>
        <v>4.5460000205630541E-2</v>
      </c>
      <c r="I15" s="56">
        <f t="shared" si="1"/>
        <v>9</v>
      </c>
      <c r="R15" s="50" t="str">
        <f t="shared" si="2"/>
        <v>Ⅹ．呼吸器系の疾患</v>
      </c>
      <c r="S15" s="51">
        <v>675643319</v>
      </c>
      <c r="T15" s="51">
        <v>329314980</v>
      </c>
    </row>
    <row r="16" spans="2:20" ht="18.75" customHeight="1">
      <c r="B16" s="21" t="s">
        <v>129</v>
      </c>
      <c r="C16" s="22"/>
      <c r="D16" s="23">
        <f t="shared" si="3"/>
        <v>426125912</v>
      </c>
      <c r="E16" s="24">
        <f t="shared" si="4"/>
        <v>5.7173119351873088E-2</v>
      </c>
      <c r="F16" s="56">
        <f t="shared" si="0"/>
        <v>6</v>
      </c>
      <c r="G16" s="23">
        <f t="shared" si="5"/>
        <v>586894949</v>
      </c>
      <c r="H16" s="24">
        <f t="shared" si="6"/>
        <v>8.1017403162842838E-2</v>
      </c>
      <c r="I16" s="56">
        <f t="shared" si="1"/>
        <v>7</v>
      </c>
      <c r="R16" s="50" t="str">
        <f t="shared" si="2"/>
        <v>ⅩⅠ．消化器系の疾患※</v>
      </c>
      <c r="S16" s="51">
        <v>426125912</v>
      </c>
      <c r="T16" s="51">
        <v>586894949</v>
      </c>
    </row>
    <row r="17" spans="2:20" ht="18.75" customHeight="1">
      <c r="B17" s="21" t="s">
        <v>14</v>
      </c>
      <c r="C17" s="22"/>
      <c r="D17" s="23">
        <f t="shared" si="3"/>
        <v>74363719</v>
      </c>
      <c r="E17" s="24">
        <f t="shared" si="4"/>
        <v>9.977346277492161E-3</v>
      </c>
      <c r="F17" s="56">
        <f t="shared" si="0"/>
        <v>16</v>
      </c>
      <c r="G17" s="23">
        <f t="shared" si="5"/>
        <v>152928652</v>
      </c>
      <c r="H17" s="24">
        <f t="shared" si="6"/>
        <v>2.1110902854667591E-2</v>
      </c>
      <c r="I17" s="56">
        <f t="shared" si="1"/>
        <v>10</v>
      </c>
      <c r="R17" s="50" t="str">
        <f t="shared" si="2"/>
        <v>ⅩⅡ．皮膚及び皮下組織の疾患</v>
      </c>
      <c r="S17" s="51">
        <v>74363719</v>
      </c>
      <c r="T17" s="51">
        <v>152928652</v>
      </c>
    </row>
    <row r="18" spans="2:20" ht="18.75" customHeight="1">
      <c r="B18" s="21" t="s">
        <v>15</v>
      </c>
      <c r="C18" s="22"/>
      <c r="D18" s="23">
        <f t="shared" si="3"/>
        <v>978172618</v>
      </c>
      <c r="E18" s="24">
        <f t="shared" si="4"/>
        <v>0.13124097423028375</v>
      </c>
      <c r="F18" s="56">
        <f t="shared" si="0"/>
        <v>2</v>
      </c>
      <c r="G18" s="23">
        <f t="shared" si="5"/>
        <v>850198727</v>
      </c>
      <c r="H18" s="24">
        <f t="shared" si="6"/>
        <v>0.11736494435888346</v>
      </c>
      <c r="I18" s="56">
        <f t="shared" si="1"/>
        <v>3</v>
      </c>
      <c r="R18" s="50" t="str">
        <f t="shared" si="2"/>
        <v>ⅩⅢ．筋骨格系及び結合組織の疾患</v>
      </c>
      <c r="S18" s="51">
        <v>978172618</v>
      </c>
      <c r="T18" s="51">
        <v>850198727</v>
      </c>
    </row>
    <row r="19" spans="2:20" ht="18.75" customHeight="1">
      <c r="B19" s="21" t="s">
        <v>16</v>
      </c>
      <c r="C19" s="22"/>
      <c r="D19" s="23">
        <f t="shared" si="3"/>
        <v>357187755</v>
      </c>
      <c r="E19" s="24">
        <f t="shared" si="4"/>
        <v>4.7923718254529901E-2</v>
      </c>
      <c r="F19" s="56">
        <f t="shared" si="0"/>
        <v>7</v>
      </c>
      <c r="G19" s="23">
        <f t="shared" si="5"/>
        <v>835252583</v>
      </c>
      <c r="H19" s="24">
        <f t="shared" si="6"/>
        <v>0.11530171690013445</v>
      </c>
      <c r="I19" s="56">
        <f t="shared" si="1"/>
        <v>4</v>
      </c>
      <c r="R19" s="50" t="str">
        <f t="shared" si="2"/>
        <v>ⅩⅣ．腎尿路生殖器系の疾患</v>
      </c>
      <c r="S19" s="51">
        <v>357187755</v>
      </c>
      <c r="T19" s="51">
        <v>835252583</v>
      </c>
    </row>
    <row r="20" spans="2:20" ht="18.75" customHeight="1">
      <c r="B20" s="21" t="s">
        <v>130</v>
      </c>
      <c r="C20" s="22"/>
      <c r="D20" s="23">
        <f t="shared" si="3"/>
        <v>119560</v>
      </c>
      <c r="E20" s="24">
        <f t="shared" si="4"/>
        <v>1.6041310695299716E-5</v>
      </c>
      <c r="F20" s="56">
        <f t="shared" si="0"/>
        <v>20</v>
      </c>
      <c r="G20" s="23">
        <f t="shared" si="5"/>
        <v>8262</v>
      </c>
      <c r="H20" s="24">
        <f t="shared" si="6"/>
        <v>1.1405206094752188E-6</v>
      </c>
      <c r="I20" s="56">
        <f t="shared" si="1"/>
        <v>21</v>
      </c>
      <c r="R20" s="50" t="str">
        <f t="shared" si="2"/>
        <v>ⅩⅤ．妊娠，分娩及び産じょく※</v>
      </c>
      <c r="S20" s="51">
        <v>119560</v>
      </c>
      <c r="T20" s="51">
        <v>8262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1282</v>
      </c>
      <c r="H21" s="24">
        <f t="shared" si="6"/>
        <v>1.7697257581060645E-7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1282</v>
      </c>
    </row>
    <row r="22" spans="2:20" ht="18.75" customHeight="1">
      <c r="B22" s="21" t="s">
        <v>17</v>
      </c>
      <c r="C22" s="22"/>
      <c r="D22" s="23">
        <f t="shared" si="3"/>
        <v>8770914</v>
      </c>
      <c r="E22" s="24">
        <f t="shared" si="4"/>
        <v>1.176789532918652E-3</v>
      </c>
      <c r="F22" s="56">
        <f t="shared" si="0"/>
        <v>19</v>
      </c>
      <c r="G22" s="23">
        <f t="shared" si="5"/>
        <v>2413215</v>
      </c>
      <c r="H22" s="24">
        <f t="shared" si="6"/>
        <v>3.3313016734383205E-4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8770914</v>
      </c>
      <c r="T22" s="51">
        <v>2413215</v>
      </c>
    </row>
    <row r="23" spans="2:20" ht="18.75" customHeight="1">
      <c r="B23" s="21" t="s">
        <v>18</v>
      </c>
      <c r="C23" s="22"/>
      <c r="D23" s="23">
        <f t="shared" si="3"/>
        <v>125983283</v>
      </c>
      <c r="E23" s="24">
        <f t="shared" si="4"/>
        <v>1.6903119647180255E-2</v>
      </c>
      <c r="F23" s="56">
        <f t="shared" si="0"/>
        <v>13</v>
      </c>
      <c r="G23" s="23">
        <f t="shared" si="5"/>
        <v>126750150</v>
      </c>
      <c r="H23" s="24">
        <f t="shared" si="6"/>
        <v>1.7497114297878893E-2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125983283</v>
      </c>
      <c r="T23" s="51">
        <v>126750150</v>
      </c>
    </row>
    <row r="24" spans="2:20" ht="18.75" customHeight="1">
      <c r="B24" s="21" t="s">
        <v>19</v>
      </c>
      <c r="C24" s="22"/>
      <c r="D24" s="23">
        <f t="shared" si="3"/>
        <v>840433357</v>
      </c>
      <c r="E24" s="24">
        <f t="shared" si="4"/>
        <v>0.11276056037412802</v>
      </c>
      <c r="F24" s="56">
        <f t="shared" si="0"/>
        <v>3</v>
      </c>
      <c r="G24" s="23">
        <f t="shared" si="5"/>
        <v>98774583</v>
      </c>
      <c r="H24" s="24">
        <f t="shared" si="6"/>
        <v>1.3635251464998862E-2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840433357</v>
      </c>
      <c r="T24" s="51">
        <v>98774583</v>
      </c>
    </row>
    <row r="25" spans="2:20" ht="18.75" customHeight="1">
      <c r="B25" s="21" t="s">
        <v>20</v>
      </c>
      <c r="C25" s="22"/>
      <c r="D25" s="23">
        <f t="shared" si="3"/>
        <v>52987433</v>
      </c>
      <c r="E25" s="24">
        <f t="shared" si="4"/>
        <v>7.1092997298375475E-3</v>
      </c>
      <c r="F25" s="56">
        <f t="shared" si="0"/>
        <v>17</v>
      </c>
      <c r="G25" s="23">
        <f t="shared" si="5"/>
        <v>40548409</v>
      </c>
      <c r="H25" s="24">
        <f t="shared" si="6"/>
        <v>5.5974698796817293E-3</v>
      </c>
      <c r="I25" s="59">
        <f t="shared" si="1"/>
        <v>17</v>
      </c>
      <c r="R25" s="50" t="str">
        <f t="shared" si="2"/>
        <v>ⅩⅩⅠ．健康状態に影響を及ぼす要因及び保健サービスの利用</v>
      </c>
      <c r="S25" s="51">
        <v>52987433</v>
      </c>
      <c r="T25" s="51">
        <v>40548409</v>
      </c>
    </row>
    <row r="26" spans="2:20" ht="18.75" customHeight="1">
      <c r="B26" s="21" t="s">
        <v>21</v>
      </c>
      <c r="C26" s="22"/>
      <c r="D26" s="23">
        <f t="shared" si="3"/>
        <v>241308159</v>
      </c>
      <c r="E26" s="24">
        <f t="shared" si="4"/>
        <v>3.2376205686097233E-2</v>
      </c>
      <c r="F26" s="56">
        <f t="shared" si="0"/>
        <v>10</v>
      </c>
      <c r="G26" s="23">
        <f t="shared" si="5"/>
        <v>68342499</v>
      </c>
      <c r="H26" s="24">
        <f t="shared" si="6"/>
        <v>9.4342808778188729E-3</v>
      </c>
      <c r="I26" s="59">
        <f t="shared" si="1"/>
        <v>15</v>
      </c>
      <c r="R26" s="50" t="str">
        <f t="shared" si="2"/>
        <v>ⅩⅩⅡ．特殊目的用コード</v>
      </c>
      <c r="S26" s="51">
        <v>241308159</v>
      </c>
      <c r="T26" s="51">
        <v>68342499</v>
      </c>
    </row>
    <row r="27" spans="2:20" ht="18.75" customHeight="1" thickBot="1">
      <c r="B27" s="25" t="s">
        <v>22</v>
      </c>
      <c r="C27" s="26"/>
      <c r="D27" s="23">
        <f t="shared" si="3"/>
        <v>6407</v>
      </c>
      <c r="E27" s="24">
        <f t="shared" si="4"/>
        <v>8.596242691935872E-7</v>
      </c>
      <c r="F27" s="56">
        <f t="shared" si="0"/>
        <v>21</v>
      </c>
      <c r="G27" s="23">
        <f t="shared" si="5"/>
        <v>334791</v>
      </c>
      <c r="H27" s="24">
        <f t="shared" si="6"/>
        <v>4.6215932627307912E-5</v>
      </c>
      <c r="I27" s="59">
        <f t="shared" si="1"/>
        <v>20</v>
      </c>
      <c r="R27" s="50" t="str">
        <f t="shared" si="2"/>
        <v>分類外</v>
      </c>
      <c r="S27" s="51">
        <v>6407</v>
      </c>
      <c r="T27" s="51">
        <v>334791</v>
      </c>
    </row>
    <row r="28" spans="2:20" ht="18.75" customHeight="1" thickTop="1">
      <c r="B28" s="27" t="s">
        <v>23</v>
      </c>
      <c r="C28" s="28"/>
      <c r="D28" s="29">
        <f>S28</f>
        <v>7453256300</v>
      </c>
      <c r="E28" s="30"/>
      <c r="F28" s="31"/>
      <c r="G28" s="29">
        <f>T28</f>
        <v>7244060240</v>
      </c>
      <c r="H28" s="30"/>
      <c r="I28" s="32"/>
      <c r="R28" s="52" t="s">
        <v>122</v>
      </c>
      <c r="S28" s="53">
        <f>SUM(S6:S27)</f>
        <v>7453256300</v>
      </c>
      <c r="T28" s="53">
        <f>SUM(T6:T27)</f>
        <v>7244060240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9" priority="5" stopIfTrue="1" operator="equal">
      <formula>0</formula>
    </cfRule>
    <cfRule type="expression" dxfId="148" priority="6" stopIfTrue="1">
      <formula>$F6&lt;=5</formula>
    </cfRule>
  </conditionalFormatting>
  <conditionalFormatting sqref="G6:I27">
    <cfRule type="cellIs" dxfId="147" priority="7" stopIfTrue="1" operator="equal">
      <formula>0</formula>
    </cfRule>
    <cfRule type="expression" dxfId="146" priority="8" stopIfTrue="1">
      <formula>$I6&lt;=5</formula>
    </cfRule>
  </conditionalFormatting>
  <conditionalFormatting sqref="F6:F27">
    <cfRule type="cellIs" dxfId="145" priority="1" operator="equal">
      <formula>0</formula>
    </cfRule>
    <cfRule type="expression" dxfId="1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429E2-8459-4A50-A360-2CEC19A09A1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775640249</v>
      </c>
      <c r="E6" s="41">
        <f>IFERROR(S6/$S$28,"-")</f>
        <v>1.7995859888614817E-2</v>
      </c>
      <c r="F6" s="56">
        <f t="shared" ref="F6:F27" si="0">_xlfn.IFS(D6&gt;0,RANK(D6,$D$6:$D$27),D6=0,"-")</f>
        <v>14</v>
      </c>
      <c r="G6" s="40">
        <f>T6</f>
        <v>747277950</v>
      </c>
      <c r="H6" s="41">
        <f>IFERROR(T6/$T$28,"-")</f>
        <v>1.8019258711401403E-2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775640249</v>
      </c>
      <c r="T6" s="54">
        <v>747277950</v>
      </c>
    </row>
    <row r="7" spans="2:20" ht="18.75" customHeight="1">
      <c r="B7" s="21" t="s">
        <v>5</v>
      </c>
      <c r="C7" s="22"/>
      <c r="D7" s="44">
        <f>S7</f>
        <v>4957616303</v>
      </c>
      <c r="E7" s="45">
        <f>IFERROR(S7/$S$28,"-")</f>
        <v>0.11502312893809175</v>
      </c>
      <c r="F7" s="56">
        <f t="shared" si="0"/>
        <v>3</v>
      </c>
      <c r="G7" s="44">
        <f>T7</f>
        <v>5233719511</v>
      </c>
      <c r="H7" s="45">
        <f>IFERROR(T7/$T$28,"-")</f>
        <v>0.12620169763020339</v>
      </c>
      <c r="I7" s="58">
        <f t="shared" si="1"/>
        <v>2</v>
      </c>
      <c r="R7" s="50" t="str">
        <f t="shared" ref="R7:R27" si="2">B7</f>
        <v>Ⅱ．新生物＜腫瘍＞</v>
      </c>
      <c r="S7" s="54">
        <v>4957616303</v>
      </c>
      <c r="T7" s="54">
        <v>5233719511</v>
      </c>
    </row>
    <row r="8" spans="2:20" ht="18.75" customHeight="1">
      <c r="B8" s="21" t="s">
        <v>6</v>
      </c>
      <c r="C8" s="22"/>
      <c r="D8" s="44">
        <f t="shared" ref="D8:D27" si="3">S8</f>
        <v>832104940</v>
      </c>
      <c r="E8" s="45">
        <f t="shared" ref="E8:E27" si="4">IFERROR(S8/$S$28,"-")</f>
        <v>1.9305913962265567E-2</v>
      </c>
      <c r="F8" s="56">
        <f t="shared" si="0"/>
        <v>12</v>
      </c>
      <c r="G8" s="44">
        <f t="shared" ref="G8:G27" si="5">T8</f>
        <v>287701484</v>
      </c>
      <c r="H8" s="45">
        <f t="shared" ref="H8:H27" si="6">IFERROR(T8/$T$28,"-")</f>
        <v>6.9374019022642262E-3</v>
      </c>
      <c r="I8" s="58">
        <f t="shared" si="1"/>
        <v>16</v>
      </c>
      <c r="R8" s="50" t="str">
        <f t="shared" si="2"/>
        <v>Ⅲ．血液及び造血器の疾患並びに免疫機構の障害</v>
      </c>
      <c r="S8" s="54">
        <v>832104940</v>
      </c>
      <c r="T8" s="54">
        <v>287701484</v>
      </c>
    </row>
    <row r="9" spans="2:20" ht="18.75" customHeight="1">
      <c r="B9" s="21" t="s">
        <v>1</v>
      </c>
      <c r="C9" s="22"/>
      <c r="D9" s="44">
        <f t="shared" si="3"/>
        <v>803013985</v>
      </c>
      <c r="E9" s="45">
        <f t="shared" si="4"/>
        <v>1.8630966071305877E-2</v>
      </c>
      <c r="F9" s="56">
        <f t="shared" si="0"/>
        <v>13</v>
      </c>
      <c r="G9" s="44">
        <f t="shared" si="5"/>
        <v>4863968532</v>
      </c>
      <c r="H9" s="45">
        <f t="shared" si="6"/>
        <v>0.1172858202790853</v>
      </c>
      <c r="I9" s="58">
        <f t="shared" si="1"/>
        <v>4</v>
      </c>
      <c r="R9" s="50" t="str">
        <f t="shared" si="2"/>
        <v>Ⅳ．内分泌，栄養及び代謝疾患</v>
      </c>
      <c r="S9" s="54">
        <v>803013985</v>
      </c>
      <c r="T9" s="54">
        <v>4863968532</v>
      </c>
    </row>
    <row r="10" spans="2:20" ht="18.75" customHeight="1">
      <c r="B10" s="21" t="s">
        <v>8</v>
      </c>
      <c r="C10" s="22"/>
      <c r="D10" s="44">
        <f t="shared" si="3"/>
        <v>1757819443</v>
      </c>
      <c r="E10" s="45">
        <f t="shared" si="4"/>
        <v>4.0783691210576851E-2</v>
      </c>
      <c r="F10" s="56">
        <f t="shared" si="0"/>
        <v>9</v>
      </c>
      <c r="G10" s="44">
        <f t="shared" si="5"/>
        <v>579792082</v>
      </c>
      <c r="H10" s="45">
        <f t="shared" si="6"/>
        <v>1.3980639365018139E-2</v>
      </c>
      <c r="I10" s="58">
        <f t="shared" si="1"/>
        <v>14</v>
      </c>
      <c r="R10" s="50" t="str">
        <f t="shared" si="2"/>
        <v>Ⅴ．精神及び行動の障害</v>
      </c>
      <c r="S10" s="54">
        <v>1757819443</v>
      </c>
      <c r="T10" s="54">
        <v>579792082</v>
      </c>
    </row>
    <row r="11" spans="2:20" ht="18.75" customHeight="1">
      <c r="B11" s="21" t="s">
        <v>9</v>
      </c>
      <c r="C11" s="22"/>
      <c r="D11" s="44">
        <f t="shared" si="3"/>
        <v>2484472574</v>
      </c>
      <c r="E11" s="45">
        <f t="shared" si="4"/>
        <v>5.764298641857897E-2</v>
      </c>
      <c r="F11" s="56">
        <f t="shared" si="0"/>
        <v>7</v>
      </c>
      <c r="G11" s="44">
        <f t="shared" si="5"/>
        <v>2467892251</v>
      </c>
      <c r="H11" s="45">
        <f t="shared" si="6"/>
        <v>5.9508766373518401E-2</v>
      </c>
      <c r="I11" s="58">
        <f t="shared" si="1"/>
        <v>8</v>
      </c>
      <c r="R11" s="50" t="str">
        <f t="shared" si="2"/>
        <v>Ⅵ．神経系の疾患</v>
      </c>
      <c r="S11" s="54">
        <v>2484472574</v>
      </c>
      <c r="T11" s="54">
        <v>2467892251</v>
      </c>
    </row>
    <row r="12" spans="2:20" ht="18.75" customHeight="1">
      <c r="B12" s="21" t="s">
        <v>10</v>
      </c>
      <c r="C12" s="22"/>
      <c r="D12" s="44">
        <f t="shared" si="3"/>
        <v>678851350</v>
      </c>
      <c r="E12" s="45">
        <f t="shared" si="4"/>
        <v>1.5750231883334125E-2</v>
      </c>
      <c r="F12" s="56">
        <f t="shared" si="0"/>
        <v>15</v>
      </c>
      <c r="G12" s="44">
        <f t="shared" si="5"/>
        <v>2924005991</v>
      </c>
      <c r="H12" s="45">
        <f t="shared" si="6"/>
        <v>7.0507125796387599E-2</v>
      </c>
      <c r="I12" s="58">
        <f t="shared" si="1"/>
        <v>7</v>
      </c>
      <c r="R12" s="50" t="str">
        <f t="shared" si="2"/>
        <v>Ⅶ．眼及び付属器の疾患</v>
      </c>
      <c r="S12" s="54">
        <v>678851350</v>
      </c>
      <c r="T12" s="54">
        <v>2924005991</v>
      </c>
    </row>
    <row r="13" spans="2:20" ht="18.75" customHeight="1">
      <c r="B13" s="21" t="s">
        <v>11</v>
      </c>
      <c r="C13" s="22"/>
      <c r="D13" s="44">
        <f t="shared" si="3"/>
        <v>67012481</v>
      </c>
      <c r="E13" s="45">
        <f t="shared" si="4"/>
        <v>1.554776483581453E-3</v>
      </c>
      <c r="F13" s="56">
        <f t="shared" si="0"/>
        <v>18</v>
      </c>
      <c r="G13" s="44">
        <f t="shared" si="5"/>
        <v>162560685</v>
      </c>
      <c r="H13" s="45">
        <f t="shared" si="6"/>
        <v>3.9198574497181799E-3</v>
      </c>
      <c r="I13" s="58">
        <f t="shared" si="1"/>
        <v>17</v>
      </c>
      <c r="R13" s="50" t="str">
        <f t="shared" si="2"/>
        <v>Ⅷ．耳及び乳様突起の疾患</v>
      </c>
      <c r="S13" s="54">
        <v>67012481</v>
      </c>
      <c r="T13" s="54">
        <v>162560685</v>
      </c>
    </row>
    <row r="14" spans="2:20" ht="18.75" customHeight="1">
      <c r="B14" s="21" t="s">
        <v>12</v>
      </c>
      <c r="C14" s="22"/>
      <c r="D14" s="44">
        <f t="shared" si="3"/>
        <v>9152588404</v>
      </c>
      <c r="E14" s="45">
        <f t="shared" si="4"/>
        <v>0.21235192313562459</v>
      </c>
      <c r="F14" s="56">
        <f t="shared" si="0"/>
        <v>1</v>
      </c>
      <c r="G14" s="44">
        <f t="shared" si="5"/>
        <v>6753145635</v>
      </c>
      <c r="H14" s="45">
        <f t="shared" si="6"/>
        <v>0.16283991560681818</v>
      </c>
      <c r="I14" s="58">
        <f t="shared" si="1"/>
        <v>1</v>
      </c>
      <c r="R14" s="50" t="str">
        <f t="shared" si="2"/>
        <v>Ⅸ．循環器系の疾患</v>
      </c>
      <c r="S14" s="54">
        <v>9152588404</v>
      </c>
      <c r="T14" s="54">
        <v>6753145635</v>
      </c>
    </row>
    <row r="15" spans="2:20" ht="18.75" customHeight="1">
      <c r="B15" s="21" t="s">
        <v>2</v>
      </c>
      <c r="C15" s="22"/>
      <c r="D15" s="44">
        <f t="shared" si="3"/>
        <v>3692576625</v>
      </c>
      <c r="E15" s="45">
        <f t="shared" si="4"/>
        <v>8.5672567478475681E-2</v>
      </c>
      <c r="F15" s="56">
        <f t="shared" si="0"/>
        <v>5</v>
      </c>
      <c r="G15" s="44">
        <f t="shared" si="5"/>
        <v>1967377949</v>
      </c>
      <c r="H15" s="45">
        <f t="shared" si="6"/>
        <v>4.7439767553876404E-2</v>
      </c>
      <c r="I15" s="58">
        <f t="shared" si="1"/>
        <v>9</v>
      </c>
      <c r="R15" s="50" t="str">
        <f t="shared" si="2"/>
        <v>Ⅹ．呼吸器系の疾患</v>
      </c>
      <c r="S15" s="54">
        <v>3692576625</v>
      </c>
      <c r="T15" s="54">
        <v>1967377949</v>
      </c>
    </row>
    <row r="16" spans="2:20" ht="18.75" customHeight="1">
      <c r="B16" s="21" t="s">
        <v>129</v>
      </c>
      <c r="C16" s="22"/>
      <c r="D16" s="44">
        <f t="shared" si="3"/>
        <v>2931387940</v>
      </c>
      <c r="E16" s="45">
        <f t="shared" si="4"/>
        <v>6.8012002620322018E-2</v>
      </c>
      <c r="F16" s="56">
        <f t="shared" si="0"/>
        <v>6</v>
      </c>
      <c r="G16" s="44">
        <f t="shared" si="5"/>
        <v>3579435397</v>
      </c>
      <c r="H16" s="45">
        <f t="shared" si="6"/>
        <v>8.6311622682417946E-2</v>
      </c>
      <c r="I16" s="58">
        <f t="shared" si="1"/>
        <v>6</v>
      </c>
      <c r="R16" s="50" t="str">
        <f t="shared" si="2"/>
        <v>ⅩⅠ．消化器系の疾患※</v>
      </c>
      <c r="S16" s="54">
        <v>2931387940</v>
      </c>
      <c r="T16" s="54">
        <v>3579435397</v>
      </c>
    </row>
    <row r="17" spans="2:20" ht="18.75" customHeight="1">
      <c r="B17" s="21" t="s">
        <v>14</v>
      </c>
      <c r="C17" s="22"/>
      <c r="D17" s="44">
        <f t="shared" si="3"/>
        <v>582411931</v>
      </c>
      <c r="E17" s="45">
        <f t="shared" si="4"/>
        <v>1.3512712267376936E-2</v>
      </c>
      <c r="F17" s="56">
        <f t="shared" si="0"/>
        <v>16</v>
      </c>
      <c r="G17" s="44">
        <f t="shared" si="5"/>
        <v>936221701</v>
      </c>
      <c r="H17" s="45">
        <f t="shared" si="6"/>
        <v>2.2575296168644197E-2</v>
      </c>
      <c r="I17" s="58">
        <f t="shared" si="1"/>
        <v>10</v>
      </c>
      <c r="R17" s="50" t="str">
        <f t="shared" si="2"/>
        <v>ⅩⅡ．皮膚及び皮下組織の疾患</v>
      </c>
      <c r="S17" s="54">
        <v>582411931</v>
      </c>
      <c r="T17" s="54">
        <v>936221701</v>
      </c>
    </row>
    <row r="18" spans="2:20" ht="18.75" customHeight="1">
      <c r="B18" s="21" t="s">
        <v>15</v>
      </c>
      <c r="C18" s="22"/>
      <c r="D18" s="44">
        <f t="shared" si="3"/>
        <v>5469485597</v>
      </c>
      <c r="E18" s="45">
        <f t="shared" si="4"/>
        <v>0.1268991605235906</v>
      </c>
      <c r="F18" s="56">
        <f t="shared" si="0"/>
        <v>2</v>
      </c>
      <c r="G18" s="44">
        <f t="shared" si="5"/>
        <v>4866193694</v>
      </c>
      <c r="H18" s="45">
        <f t="shared" si="6"/>
        <v>0.11733947604365427</v>
      </c>
      <c r="I18" s="58">
        <f t="shared" si="1"/>
        <v>3</v>
      </c>
      <c r="R18" s="50" t="str">
        <f t="shared" si="2"/>
        <v>ⅩⅢ．筋骨格系及び結合組織の疾患</v>
      </c>
      <c r="S18" s="54">
        <v>5469485597</v>
      </c>
      <c r="T18" s="54">
        <v>4866193694</v>
      </c>
    </row>
    <row r="19" spans="2:20" ht="18.75" customHeight="1">
      <c r="B19" s="21" t="s">
        <v>16</v>
      </c>
      <c r="C19" s="22"/>
      <c r="D19" s="44">
        <f t="shared" si="3"/>
        <v>2160423669</v>
      </c>
      <c r="E19" s="45">
        <f t="shared" si="4"/>
        <v>5.0124631486692175E-2</v>
      </c>
      <c r="F19" s="56">
        <f t="shared" si="0"/>
        <v>8</v>
      </c>
      <c r="G19" s="44">
        <f t="shared" si="5"/>
        <v>4187041603</v>
      </c>
      <c r="H19" s="45">
        <f t="shared" si="6"/>
        <v>0.10096294943515709</v>
      </c>
      <c r="I19" s="58">
        <f t="shared" si="1"/>
        <v>5</v>
      </c>
      <c r="R19" s="50" t="str">
        <f t="shared" si="2"/>
        <v>ⅩⅣ．腎尿路生殖器系の疾患</v>
      </c>
      <c r="S19" s="54">
        <v>2160423669</v>
      </c>
      <c r="T19" s="54">
        <v>4187041603</v>
      </c>
    </row>
    <row r="20" spans="2:20" ht="18.75" customHeight="1">
      <c r="B20" s="21" t="s">
        <v>130</v>
      </c>
      <c r="C20" s="22"/>
      <c r="D20" s="44">
        <f t="shared" si="3"/>
        <v>12453</v>
      </c>
      <c r="E20" s="45">
        <f t="shared" si="4"/>
        <v>2.8892575324945563E-7</v>
      </c>
      <c r="F20" s="56">
        <f t="shared" si="0"/>
        <v>21</v>
      </c>
      <c r="G20" s="44">
        <f t="shared" si="5"/>
        <v>207075</v>
      </c>
      <c r="H20" s="45">
        <f t="shared" si="6"/>
        <v>4.9932397947289159E-6</v>
      </c>
      <c r="I20" s="58">
        <f t="shared" si="1"/>
        <v>21</v>
      </c>
      <c r="R20" s="50" t="str">
        <f t="shared" si="2"/>
        <v>ⅩⅤ．妊娠，分娩及び産じょく※</v>
      </c>
      <c r="S20" s="54">
        <v>12453</v>
      </c>
      <c r="T20" s="54">
        <v>207075</v>
      </c>
    </row>
    <row r="21" spans="2:20" ht="18.75" customHeight="1">
      <c r="B21" s="21" t="s">
        <v>131</v>
      </c>
      <c r="C21" s="22"/>
      <c r="D21" s="44">
        <f t="shared" si="3"/>
        <v>0</v>
      </c>
      <c r="E21" s="45">
        <f t="shared" si="4"/>
        <v>0</v>
      </c>
      <c r="F21" s="56" t="str">
        <f t="shared" si="0"/>
        <v>-</v>
      </c>
      <c r="G21" s="44">
        <f t="shared" si="5"/>
        <v>17970</v>
      </c>
      <c r="H21" s="45">
        <f t="shared" si="6"/>
        <v>4.3331410895220874E-7</v>
      </c>
      <c r="I21" s="58">
        <f t="shared" si="1"/>
        <v>22</v>
      </c>
      <c r="R21" s="50" t="str">
        <f t="shared" si="2"/>
        <v>ⅩⅥ．周産期に発生した病態※</v>
      </c>
      <c r="S21" s="54">
        <v>0</v>
      </c>
      <c r="T21" s="54">
        <v>17970</v>
      </c>
    </row>
    <row r="22" spans="2:20" ht="18.75" customHeight="1">
      <c r="B22" s="21" t="s">
        <v>17</v>
      </c>
      <c r="C22" s="22"/>
      <c r="D22" s="44">
        <f t="shared" si="3"/>
        <v>11179527</v>
      </c>
      <c r="E22" s="45">
        <f t="shared" si="4"/>
        <v>2.5937952778026395E-4</v>
      </c>
      <c r="F22" s="56">
        <f t="shared" si="0"/>
        <v>19</v>
      </c>
      <c r="G22" s="44">
        <f t="shared" si="5"/>
        <v>12734120</v>
      </c>
      <c r="H22" s="45">
        <f t="shared" si="6"/>
        <v>3.0706031503007793E-4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11179527</v>
      </c>
      <c r="T22" s="54">
        <v>12734120</v>
      </c>
    </row>
    <row r="23" spans="2:20" ht="18.75" customHeight="1">
      <c r="B23" s="21" t="s">
        <v>18</v>
      </c>
      <c r="C23" s="22"/>
      <c r="D23" s="44">
        <f t="shared" si="3"/>
        <v>855105816</v>
      </c>
      <c r="E23" s="45">
        <f t="shared" si="4"/>
        <v>1.983956412075728E-2</v>
      </c>
      <c r="F23" s="56">
        <f t="shared" si="0"/>
        <v>11</v>
      </c>
      <c r="G23" s="44">
        <f t="shared" si="5"/>
        <v>770858665</v>
      </c>
      <c r="H23" s="45">
        <f t="shared" si="6"/>
        <v>1.8587865083615148E-2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855105816</v>
      </c>
      <c r="T23" s="54">
        <v>770858665</v>
      </c>
    </row>
    <row r="24" spans="2:20" ht="18.75" customHeight="1">
      <c r="B24" s="21" t="s">
        <v>19</v>
      </c>
      <c r="C24" s="22"/>
      <c r="D24" s="44">
        <f t="shared" si="3"/>
        <v>4535646073</v>
      </c>
      <c r="E24" s="45">
        <f t="shared" si="4"/>
        <v>0.10523287224881238</v>
      </c>
      <c r="F24" s="56">
        <f t="shared" si="0"/>
        <v>4</v>
      </c>
      <c r="G24" s="44">
        <f t="shared" si="5"/>
        <v>677654407</v>
      </c>
      <c r="H24" s="45">
        <f t="shared" si="6"/>
        <v>1.6340412662590006E-2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4535646073</v>
      </c>
      <c r="T24" s="54">
        <v>677654407</v>
      </c>
    </row>
    <row r="25" spans="2:20" ht="18.75" customHeight="1">
      <c r="B25" s="21" t="s">
        <v>20</v>
      </c>
      <c r="C25" s="22"/>
      <c r="D25" s="44">
        <f t="shared" si="3"/>
        <v>297157704</v>
      </c>
      <c r="E25" s="45">
        <f t="shared" si="4"/>
        <v>6.894444187109835E-3</v>
      </c>
      <c r="F25" s="56">
        <f t="shared" si="0"/>
        <v>17</v>
      </c>
      <c r="G25" s="44">
        <f t="shared" si="5"/>
        <v>135984924</v>
      </c>
      <c r="H25" s="45">
        <f t="shared" si="6"/>
        <v>3.2790309501387772E-3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297157704</v>
      </c>
      <c r="T25" s="54">
        <v>135984924</v>
      </c>
    </row>
    <row r="26" spans="2:20" ht="18.75" customHeight="1">
      <c r="B26" s="21" t="s">
        <v>21</v>
      </c>
      <c r="C26" s="22"/>
      <c r="D26" s="44">
        <f t="shared" si="3"/>
        <v>1047598049</v>
      </c>
      <c r="E26" s="45">
        <f t="shared" si="4"/>
        <v>2.4305633615191932E-2</v>
      </c>
      <c r="F26" s="56">
        <f t="shared" si="0"/>
        <v>10</v>
      </c>
      <c r="G26" s="44">
        <f t="shared" si="5"/>
        <v>310345682</v>
      </c>
      <c r="H26" s="45">
        <f t="shared" si="6"/>
        <v>7.483425857707041E-3</v>
      </c>
      <c r="I26" s="60">
        <f t="shared" si="1"/>
        <v>15</v>
      </c>
      <c r="R26" s="50" t="str">
        <f t="shared" si="2"/>
        <v>ⅩⅩⅡ．特殊目的用コード</v>
      </c>
      <c r="S26" s="54">
        <v>1047598049</v>
      </c>
      <c r="T26" s="54">
        <v>310345682</v>
      </c>
    </row>
    <row r="27" spans="2:20" ht="18.75" customHeight="1" thickBot="1">
      <c r="B27" s="25" t="s">
        <v>22</v>
      </c>
      <c r="C27" s="26"/>
      <c r="D27" s="44">
        <f t="shared" si="3"/>
        <v>8933337</v>
      </c>
      <c r="E27" s="45">
        <f t="shared" si="4"/>
        <v>2.07265006163674E-4</v>
      </c>
      <c r="F27" s="56">
        <f t="shared" si="0"/>
        <v>20</v>
      </c>
      <c r="G27" s="44">
        <f t="shared" si="5"/>
        <v>6933282</v>
      </c>
      <c r="H27" s="45">
        <f t="shared" si="6"/>
        <v>1.6718357885055023E-4</v>
      </c>
      <c r="I27" s="60">
        <f t="shared" si="1"/>
        <v>20</v>
      </c>
      <c r="R27" s="50" t="str">
        <f t="shared" si="2"/>
        <v>分類外</v>
      </c>
      <c r="S27" s="54">
        <v>8933337</v>
      </c>
      <c r="T27" s="54">
        <v>6933282</v>
      </c>
    </row>
    <row r="28" spans="2:20" ht="18.75" customHeight="1" thickTop="1">
      <c r="B28" s="27" t="s">
        <v>23</v>
      </c>
      <c r="C28" s="28"/>
      <c r="D28" s="29">
        <f>S28</f>
        <v>43101038450</v>
      </c>
      <c r="E28" s="30"/>
      <c r="F28" s="31"/>
      <c r="G28" s="29">
        <f>T28</f>
        <v>41471070590</v>
      </c>
      <c r="H28" s="30"/>
      <c r="I28" s="32"/>
      <c r="R28" s="52" t="s">
        <v>122</v>
      </c>
      <c r="S28" s="53">
        <f>SUM(S6:S27)</f>
        <v>43101038450</v>
      </c>
      <c r="T28" s="53">
        <f>SUM(T6:T27)</f>
        <v>41471070590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67" priority="5" stopIfTrue="1" operator="equal">
      <formula>0</formula>
    </cfRule>
    <cfRule type="expression" dxfId="466" priority="6" stopIfTrue="1">
      <formula>$F6&lt;=5</formula>
    </cfRule>
  </conditionalFormatting>
  <conditionalFormatting sqref="G6:I27">
    <cfRule type="cellIs" dxfId="465" priority="7" stopIfTrue="1" operator="equal">
      <formula>0</formula>
    </cfRule>
    <cfRule type="expression" dxfId="464" priority="8" stopIfTrue="1">
      <formula>$I6&lt;=5</formula>
    </cfRule>
  </conditionalFormatting>
  <conditionalFormatting sqref="F6:F27">
    <cfRule type="cellIs" dxfId="463" priority="1" operator="equal">
      <formula>0</formula>
    </cfRule>
    <cfRule type="expression" dxfId="46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190F-22B1-4C29-8276-6477EBC2D67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166720628</v>
      </c>
      <c r="E6" s="20">
        <f>IFERROR(S6/$S$28,"-")</f>
        <v>1.4690917918243654E-2</v>
      </c>
      <c r="F6" s="56">
        <f t="shared" ref="F6:F27" si="0">_xlfn.IFS(D6&gt;0,RANK(D6,$D$6:$D$27),D6=0,"-")</f>
        <v>13</v>
      </c>
      <c r="G6" s="19">
        <f>T6</f>
        <v>147648693</v>
      </c>
      <c r="H6" s="20">
        <f>IFERROR(T6/$T$28,"-")</f>
        <v>1.4902206966443845E-2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166720628</v>
      </c>
      <c r="T6" s="51">
        <v>147648693</v>
      </c>
    </row>
    <row r="7" spans="2:20" ht="18.75" customHeight="1">
      <c r="B7" s="21" t="s">
        <v>5</v>
      </c>
      <c r="C7" s="22"/>
      <c r="D7" s="23">
        <f>S7</f>
        <v>1093625102</v>
      </c>
      <c r="E7" s="24">
        <f>IFERROR(S7/$S$28,"-")</f>
        <v>9.6366939109735386E-2</v>
      </c>
      <c r="F7" s="56">
        <f t="shared" si="0"/>
        <v>4</v>
      </c>
      <c r="G7" s="23">
        <f>T7</f>
        <v>1295460390</v>
      </c>
      <c r="H7" s="24">
        <f>IFERROR(T7/$T$28,"-")</f>
        <v>0.1307510310884368</v>
      </c>
      <c r="I7" s="56">
        <f t="shared" si="1"/>
        <v>2</v>
      </c>
      <c r="R7" s="50" t="str">
        <f t="shared" ref="R7:R27" si="2">B7</f>
        <v>Ⅱ．新生物＜腫瘍＞</v>
      </c>
      <c r="S7" s="51">
        <v>1093625102</v>
      </c>
      <c r="T7" s="51">
        <v>1295460390</v>
      </c>
    </row>
    <row r="8" spans="2:20" ht="18.75" customHeight="1">
      <c r="B8" s="21" t="s">
        <v>6</v>
      </c>
      <c r="C8" s="22"/>
      <c r="D8" s="23">
        <f t="shared" ref="D8:D27" si="3">S8</f>
        <v>202870551</v>
      </c>
      <c r="E8" s="24">
        <f t="shared" ref="E8:E27" si="4">IFERROR(S8/$S$28,"-")</f>
        <v>1.7876339889805738E-2</v>
      </c>
      <c r="F8" s="56">
        <f t="shared" si="0"/>
        <v>11</v>
      </c>
      <c r="G8" s="23">
        <f t="shared" ref="G8:G27" si="5">T8</f>
        <v>250070570</v>
      </c>
      <c r="H8" s="24">
        <f t="shared" ref="H8:H27" si="6">IFERROR(T8/$T$28,"-")</f>
        <v>2.5239663925481434E-2</v>
      </c>
      <c r="I8" s="56">
        <f t="shared" si="1"/>
        <v>10</v>
      </c>
      <c r="R8" s="50" t="str">
        <f t="shared" si="2"/>
        <v>Ⅲ．血液及び造血器の疾患並びに免疫機構の障害</v>
      </c>
      <c r="S8" s="51">
        <v>202870551</v>
      </c>
      <c r="T8" s="51">
        <v>250070570</v>
      </c>
    </row>
    <row r="9" spans="2:20" ht="18.75" customHeight="1">
      <c r="B9" s="21" t="s">
        <v>1</v>
      </c>
      <c r="C9" s="22"/>
      <c r="D9" s="23">
        <f t="shared" si="3"/>
        <v>203512149</v>
      </c>
      <c r="E9" s="24">
        <f t="shared" si="4"/>
        <v>1.7932875566689759E-2</v>
      </c>
      <c r="F9" s="56">
        <f t="shared" si="0"/>
        <v>10</v>
      </c>
      <c r="G9" s="23">
        <f t="shared" si="5"/>
        <v>1131796762</v>
      </c>
      <c r="H9" s="24">
        <f t="shared" si="6"/>
        <v>0.11423243408781808</v>
      </c>
      <c r="I9" s="56">
        <f t="shared" si="1"/>
        <v>4</v>
      </c>
      <c r="R9" s="50" t="str">
        <f t="shared" si="2"/>
        <v>Ⅳ．内分泌，栄養及び代謝疾患</v>
      </c>
      <c r="S9" s="51">
        <v>203512149</v>
      </c>
      <c r="T9" s="51">
        <v>1131796762</v>
      </c>
    </row>
    <row r="10" spans="2:20" ht="18.75" customHeight="1">
      <c r="B10" s="21" t="s">
        <v>8</v>
      </c>
      <c r="C10" s="22"/>
      <c r="D10" s="23">
        <f t="shared" si="3"/>
        <v>699482835</v>
      </c>
      <c r="E10" s="24">
        <f t="shared" si="4"/>
        <v>6.1636313619244341E-2</v>
      </c>
      <c r="F10" s="56">
        <f t="shared" si="0"/>
        <v>7</v>
      </c>
      <c r="G10" s="23">
        <f t="shared" si="5"/>
        <v>120090343</v>
      </c>
      <c r="H10" s="24">
        <f t="shared" si="6"/>
        <v>1.2120738150098159E-2</v>
      </c>
      <c r="I10" s="56">
        <f t="shared" si="1"/>
        <v>15</v>
      </c>
      <c r="R10" s="50" t="str">
        <f t="shared" si="2"/>
        <v>Ⅴ．精神及び行動の障害</v>
      </c>
      <c r="S10" s="51">
        <v>699482835</v>
      </c>
      <c r="T10" s="51">
        <v>120090343</v>
      </c>
    </row>
    <row r="11" spans="2:20" ht="18.75" customHeight="1">
      <c r="B11" s="21" t="s">
        <v>9</v>
      </c>
      <c r="C11" s="22"/>
      <c r="D11" s="23">
        <f t="shared" si="3"/>
        <v>753981557</v>
      </c>
      <c r="E11" s="24">
        <f t="shared" si="4"/>
        <v>6.6438576309564706E-2</v>
      </c>
      <c r="F11" s="56">
        <f t="shared" si="0"/>
        <v>6</v>
      </c>
      <c r="G11" s="23">
        <f t="shared" si="5"/>
        <v>643702530</v>
      </c>
      <c r="H11" s="24">
        <f t="shared" si="6"/>
        <v>6.4969002650660301E-2</v>
      </c>
      <c r="I11" s="56">
        <f t="shared" si="1"/>
        <v>8</v>
      </c>
      <c r="R11" s="50" t="str">
        <f t="shared" si="2"/>
        <v>Ⅵ．神経系の疾患</v>
      </c>
      <c r="S11" s="51">
        <v>753981557</v>
      </c>
      <c r="T11" s="51">
        <v>643702530</v>
      </c>
    </row>
    <row r="12" spans="2:20" ht="18.75" customHeight="1">
      <c r="B12" s="21" t="s">
        <v>10</v>
      </c>
      <c r="C12" s="22"/>
      <c r="D12" s="23">
        <f t="shared" si="3"/>
        <v>75592990</v>
      </c>
      <c r="E12" s="24">
        <f t="shared" si="4"/>
        <v>6.6610258406932911E-3</v>
      </c>
      <c r="F12" s="56">
        <f t="shared" si="0"/>
        <v>17</v>
      </c>
      <c r="G12" s="23">
        <f t="shared" si="5"/>
        <v>687616122</v>
      </c>
      <c r="H12" s="24">
        <f t="shared" si="6"/>
        <v>6.9401208742887424E-2</v>
      </c>
      <c r="I12" s="56">
        <f t="shared" si="1"/>
        <v>7</v>
      </c>
      <c r="R12" s="50" t="str">
        <f t="shared" si="2"/>
        <v>Ⅶ．眼及び付属器の疾患</v>
      </c>
      <c r="S12" s="51">
        <v>75592990</v>
      </c>
      <c r="T12" s="51">
        <v>687616122</v>
      </c>
    </row>
    <row r="13" spans="2:20" ht="18.75" customHeight="1">
      <c r="B13" s="21" t="s">
        <v>11</v>
      </c>
      <c r="C13" s="22"/>
      <c r="D13" s="23">
        <f t="shared" si="3"/>
        <v>12280134</v>
      </c>
      <c r="E13" s="24">
        <f t="shared" si="4"/>
        <v>1.0820882981500833E-3</v>
      </c>
      <c r="F13" s="56">
        <f t="shared" si="0"/>
        <v>18</v>
      </c>
      <c r="G13" s="23">
        <f t="shared" si="5"/>
        <v>38961402</v>
      </c>
      <c r="H13" s="24">
        <f t="shared" si="6"/>
        <v>3.9323807377476695E-3</v>
      </c>
      <c r="I13" s="56">
        <f t="shared" si="1"/>
        <v>18</v>
      </c>
      <c r="R13" s="50" t="str">
        <f t="shared" si="2"/>
        <v>Ⅷ．耳及び乳様突起の疾患</v>
      </c>
      <c r="S13" s="51">
        <v>12280134</v>
      </c>
      <c r="T13" s="51">
        <v>38961402</v>
      </c>
    </row>
    <row r="14" spans="2:20" ht="18.75" customHeight="1">
      <c r="B14" s="21" t="s">
        <v>12</v>
      </c>
      <c r="C14" s="22"/>
      <c r="D14" s="23">
        <f t="shared" si="3"/>
        <v>2683989281</v>
      </c>
      <c r="E14" s="24">
        <f t="shared" si="4"/>
        <v>0.23650502456490749</v>
      </c>
      <c r="F14" s="56">
        <f t="shared" si="0"/>
        <v>1</v>
      </c>
      <c r="G14" s="23">
        <f t="shared" si="5"/>
        <v>1578764777</v>
      </c>
      <c r="H14" s="24">
        <f t="shared" si="6"/>
        <v>0.15934498965179167</v>
      </c>
      <c r="I14" s="56">
        <f t="shared" si="1"/>
        <v>1</v>
      </c>
      <c r="R14" s="50" t="str">
        <f t="shared" si="2"/>
        <v>Ⅸ．循環器系の疾患</v>
      </c>
      <c r="S14" s="51">
        <v>2683989281</v>
      </c>
      <c r="T14" s="51">
        <v>1578764777</v>
      </c>
    </row>
    <row r="15" spans="2:20" ht="18.75" customHeight="1">
      <c r="B15" s="21" t="s">
        <v>2</v>
      </c>
      <c r="C15" s="22"/>
      <c r="D15" s="23">
        <f t="shared" si="3"/>
        <v>889525211</v>
      </c>
      <c r="E15" s="24">
        <f t="shared" si="4"/>
        <v>7.8382273494131557E-2</v>
      </c>
      <c r="F15" s="56">
        <f t="shared" si="0"/>
        <v>5</v>
      </c>
      <c r="G15" s="23">
        <f t="shared" si="5"/>
        <v>476697230</v>
      </c>
      <c r="H15" s="24">
        <f t="shared" si="6"/>
        <v>4.8113130143254863E-2</v>
      </c>
      <c r="I15" s="56">
        <f t="shared" si="1"/>
        <v>9</v>
      </c>
      <c r="R15" s="50" t="str">
        <f t="shared" si="2"/>
        <v>Ⅹ．呼吸器系の疾患</v>
      </c>
      <c r="S15" s="51">
        <v>889525211</v>
      </c>
      <c r="T15" s="51">
        <v>476697230</v>
      </c>
    </row>
    <row r="16" spans="2:20" ht="18.75" customHeight="1">
      <c r="B16" s="21" t="s">
        <v>129</v>
      </c>
      <c r="C16" s="22"/>
      <c r="D16" s="23">
        <f t="shared" si="3"/>
        <v>623137538</v>
      </c>
      <c r="E16" s="24">
        <f t="shared" si="4"/>
        <v>5.4908996759143902E-2</v>
      </c>
      <c r="F16" s="56">
        <f t="shared" si="0"/>
        <v>8</v>
      </c>
      <c r="G16" s="23">
        <f t="shared" si="5"/>
        <v>829002120</v>
      </c>
      <c r="H16" s="24">
        <f t="shared" si="6"/>
        <v>8.3671320868791685E-2</v>
      </c>
      <c r="I16" s="56">
        <f t="shared" si="1"/>
        <v>6</v>
      </c>
      <c r="R16" s="50" t="str">
        <f t="shared" si="2"/>
        <v>ⅩⅠ．消化器系の疾患※</v>
      </c>
      <c r="S16" s="51">
        <v>623137538</v>
      </c>
      <c r="T16" s="51">
        <v>829002120</v>
      </c>
    </row>
    <row r="17" spans="2:20" ht="18.75" customHeight="1">
      <c r="B17" s="21" t="s">
        <v>14</v>
      </c>
      <c r="C17" s="22"/>
      <c r="D17" s="23">
        <f t="shared" si="3"/>
        <v>132881235</v>
      </c>
      <c r="E17" s="24">
        <f t="shared" si="4"/>
        <v>1.1709092867979396E-2</v>
      </c>
      <c r="F17" s="56">
        <f t="shared" si="0"/>
        <v>14</v>
      </c>
      <c r="G17" s="23">
        <f t="shared" si="5"/>
        <v>213691283</v>
      </c>
      <c r="H17" s="24">
        <f t="shared" si="6"/>
        <v>2.1567896481081098E-2</v>
      </c>
      <c r="I17" s="56">
        <f t="shared" si="1"/>
        <v>11</v>
      </c>
      <c r="R17" s="50" t="str">
        <f t="shared" si="2"/>
        <v>ⅩⅡ．皮膚及び皮下組織の疾患</v>
      </c>
      <c r="S17" s="51">
        <v>132881235</v>
      </c>
      <c r="T17" s="51">
        <v>213691283</v>
      </c>
    </row>
    <row r="18" spans="2:20" ht="18.75" customHeight="1">
      <c r="B18" s="21" t="s">
        <v>15</v>
      </c>
      <c r="C18" s="22"/>
      <c r="D18" s="23">
        <f t="shared" si="3"/>
        <v>1616769882</v>
      </c>
      <c r="E18" s="24">
        <f t="shared" si="4"/>
        <v>0.14246487620686313</v>
      </c>
      <c r="F18" s="56">
        <f t="shared" si="0"/>
        <v>2</v>
      </c>
      <c r="G18" s="23">
        <f t="shared" si="5"/>
        <v>1134649807</v>
      </c>
      <c r="H18" s="24">
        <f t="shared" si="6"/>
        <v>0.11452039239080541</v>
      </c>
      <c r="I18" s="56">
        <f t="shared" si="1"/>
        <v>3</v>
      </c>
      <c r="R18" s="50" t="str">
        <f t="shared" si="2"/>
        <v>ⅩⅢ．筋骨格系及び結合組織の疾患</v>
      </c>
      <c r="S18" s="51">
        <v>1616769882</v>
      </c>
      <c r="T18" s="51">
        <v>1134649807</v>
      </c>
    </row>
    <row r="19" spans="2:20" ht="18.75" customHeight="1">
      <c r="B19" s="21" t="s">
        <v>16</v>
      </c>
      <c r="C19" s="22"/>
      <c r="D19" s="23">
        <f t="shared" si="3"/>
        <v>552430908</v>
      </c>
      <c r="E19" s="24">
        <f t="shared" si="4"/>
        <v>4.8678542195323374E-2</v>
      </c>
      <c r="F19" s="56">
        <f t="shared" si="0"/>
        <v>9</v>
      </c>
      <c r="G19" s="23">
        <f t="shared" si="5"/>
        <v>952031727</v>
      </c>
      <c r="H19" s="24">
        <f t="shared" si="6"/>
        <v>9.6088719419784946E-2</v>
      </c>
      <c r="I19" s="56">
        <f t="shared" si="1"/>
        <v>5</v>
      </c>
      <c r="R19" s="50" t="str">
        <f t="shared" si="2"/>
        <v>ⅩⅣ．腎尿路生殖器系の疾患</v>
      </c>
      <c r="S19" s="51">
        <v>552430908</v>
      </c>
      <c r="T19" s="51">
        <v>952031727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23553</v>
      </c>
      <c r="H20" s="24">
        <f t="shared" si="6"/>
        <v>2.3772081794225695E-6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23553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2771</v>
      </c>
      <c r="H21" s="24">
        <f t="shared" si="6"/>
        <v>2.7967748758883964E-7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2771</v>
      </c>
    </row>
    <row r="22" spans="2:20" ht="18.75" customHeight="1">
      <c r="B22" s="21" t="s">
        <v>17</v>
      </c>
      <c r="C22" s="22"/>
      <c r="D22" s="23">
        <f t="shared" si="3"/>
        <v>2665372</v>
      </c>
      <c r="E22" s="24">
        <f t="shared" si="4"/>
        <v>2.3486452602364792E-4</v>
      </c>
      <c r="F22" s="56">
        <f t="shared" si="0"/>
        <v>19</v>
      </c>
      <c r="G22" s="23">
        <f t="shared" si="5"/>
        <v>3063166</v>
      </c>
      <c r="H22" s="24">
        <f t="shared" si="6"/>
        <v>3.0916585021564618E-4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2665372</v>
      </c>
      <c r="T22" s="51">
        <v>3063166</v>
      </c>
    </row>
    <row r="23" spans="2:20" ht="18.75" customHeight="1">
      <c r="B23" s="21" t="s">
        <v>18</v>
      </c>
      <c r="C23" s="22"/>
      <c r="D23" s="23">
        <f t="shared" si="3"/>
        <v>129465412</v>
      </c>
      <c r="E23" s="24">
        <f t="shared" si="4"/>
        <v>1.1408100867659862E-2</v>
      </c>
      <c r="F23" s="56">
        <f t="shared" si="0"/>
        <v>15</v>
      </c>
      <c r="G23" s="23">
        <f t="shared" si="5"/>
        <v>178593096</v>
      </c>
      <c r="H23" s="24">
        <f t="shared" si="6"/>
        <v>1.8025430671235094E-2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129465412</v>
      </c>
      <c r="T23" s="51">
        <v>178593096</v>
      </c>
    </row>
    <row r="24" spans="2:20" ht="18.75" customHeight="1">
      <c r="B24" s="21" t="s">
        <v>19</v>
      </c>
      <c r="C24" s="22"/>
      <c r="D24" s="23">
        <f t="shared" si="3"/>
        <v>1236151880</v>
      </c>
      <c r="E24" s="24">
        <f t="shared" si="4"/>
        <v>0.10892596807854263</v>
      </c>
      <c r="F24" s="56">
        <f t="shared" si="0"/>
        <v>3</v>
      </c>
      <c r="G24" s="23">
        <f t="shared" si="5"/>
        <v>127986958</v>
      </c>
      <c r="H24" s="24">
        <f t="shared" si="6"/>
        <v>1.2917744806054976E-2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1236151880</v>
      </c>
      <c r="T24" s="51">
        <v>127986958</v>
      </c>
    </row>
    <row r="25" spans="2:20" ht="18.75" customHeight="1">
      <c r="B25" s="21" t="s">
        <v>20</v>
      </c>
      <c r="C25" s="22"/>
      <c r="D25" s="23">
        <f t="shared" si="3"/>
        <v>88183556</v>
      </c>
      <c r="E25" s="24">
        <f t="shared" si="4"/>
        <v>7.7704684685739227E-3</v>
      </c>
      <c r="F25" s="56">
        <f t="shared" si="0"/>
        <v>16</v>
      </c>
      <c r="G25" s="23">
        <f t="shared" si="5"/>
        <v>41537474</v>
      </c>
      <c r="H25" s="24">
        <f t="shared" si="6"/>
        <v>4.1923841101070914E-3</v>
      </c>
      <c r="I25" s="59">
        <f t="shared" si="1"/>
        <v>17</v>
      </c>
      <c r="R25" s="50" t="str">
        <f t="shared" si="2"/>
        <v>ⅩⅩⅠ．健康状態に影響を及ぼす要因及び保健サービスの利用</v>
      </c>
      <c r="S25" s="51">
        <v>88183556</v>
      </c>
      <c r="T25" s="51">
        <v>41537474</v>
      </c>
    </row>
    <row r="26" spans="2:20" ht="18.75" customHeight="1">
      <c r="B26" s="21" t="s">
        <v>21</v>
      </c>
      <c r="C26" s="22"/>
      <c r="D26" s="23">
        <f t="shared" si="3"/>
        <v>184945135</v>
      </c>
      <c r="E26" s="24">
        <f t="shared" si="4"/>
        <v>1.6296806401565927E-2</v>
      </c>
      <c r="F26" s="56">
        <f t="shared" si="0"/>
        <v>12</v>
      </c>
      <c r="G26" s="23">
        <f t="shared" si="5"/>
        <v>55949494</v>
      </c>
      <c r="H26" s="24">
        <f t="shared" si="6"/>
        <v>5.6469916686347375E-3</v>
      </c>
      <c r="I26" s="59">
        <f t="shared" si="1"/>
        <v>16</v>
      </c>
      <c r="R26" s="50" t="str">
        <f t="shared" si="2"/>
        <v>ⅩⅩⅡ．特殊目的用コード</v>
      </c>
      <c r="S26" s="51">
        <v>184945135</v>
      </c>
      <c r="T26" s="51">
        <v>55949494</v>
      </c>
    </row>
    <row r="27" spans="2:20" ht="18.75" customHeight="1" thickBot="1">
      <c r="B27" s="25" t="s">
        <v>22</v>
      </c>
      <c r="C27" s="26"/>
      <c r="D27" s="23">
        <f t="shared" si="3"/>
        <v>339424</v>
      </c>
      <c r="E27" s="24">
        <f t="shared" si="4"/>
        <v>2.9909017158224322E-5</v>
      </c>
      <c r="F27" s="56">
        <f t="shared" si="0"/>
        <v>20</v>
      </c>
      <c r="G27" s="23">
        <f t="shared" si="5"/>
        <v>500452</v>
      </c>
      <c r="H27" s="24">
        <f t="shared" si="6"/>
        <v>5.051070300209671E-5</v>
      </c>
      <c r="I27" s="59">
        <f t="shared" si="1"/>
        <v>20</v>
      </c>
      <c r="R27" s="50" t="str">
        <f t="shared" si="2"/>
        <v>分類外</v>
      </c>
      <c r="S27" s="51">
        <v>339424</v>
      </c>
      <c r="T27" s="51">
        <v>500452</v>
      </c>
    </row>
    <row r="28" spans="2:20" ht="18.75" customHeight="1" thickTop="1">
      <c r="B28" s="27" t="s">
        <v>23</v>
      </c>
      <c r="C28" s="28"/>
      <c r="D28" s="29">
        <f>S28</f>
        <v>11348550780</v>
      </c>
      <c r="E28" s="30"/>
      <c r="F28" s="31"/>
      <c r="G28" s="29">
        <f>T28</f>
        <v>9907840720</v>
      </c>
      <c r="H28" s="30"/>
      <c r="I28" s="32"/>
      <c r="R28" s="52" t="s">
        <v>122</v>
      </c>
      <c r="S28" s="53">
        <f>SUM(S6:S27)</f>
        <v>11348550780</v>
      </c>
      <c r="T28" s="53">
        <f>SUM(T6:T27)</f>
        <v>9907840720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3" priority="5" stopIfTrue="1" operator="equal">
      <formula>0</formula>
    </cfRule>
    <cfRule type="expression" dxfId="142" priority="6" stopIfTrue="1">
      <formula>$F6&lt;=5</formula>
    </cfRule>
  </conditionalFormatting>
  <conditionalFormatting sqref="G6:I27">
    <cfRule type="cellIs" dxfId="141" priority="7" stopIfTrue="1" operator="equal">
      <formula>0</formula>
    </cfRule>
    <cfRule type="expression" dxfId="140" priority="8" stopIfTrue="1">
      <formula>$I6&lt;=5</formula>
    </cfRule>
  </conditionalFormatting>
  <conditionalFormatting sqref="F6:F27">
    <cfRule type="cellIs" dxfId="139" priority="1" operator="equal">
      <formula>0</formula>
    </cfRule>
    <cfRule type="expression" dxfId="1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E531-1CCC-4C55-80DB-68327AE1519B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153502412</v>
      </c>
      <c r="E6" s="20">
        <f>IFERROR(S6/$S$28,"-")</f>
        <v>1.8429724566979624E-2</v>
      </c>
      <c r="F6" s="56">
        <f t="shared" ref="F6:F27" si="0">_xlfn.IFS(D6&gt;0,RANK(D6,$D$6:$D$27),D6=0,"-")</f>
        <v>13</v>
      </c>
      <c r="G6" s="19">
        <f>T6</f>
        <v>139359807</v>
      </c>
      <c r="H6" s="20">
        <f>IFERROR(T6/$T$28,"-")</f>
        <v>1.7793927449184923E-2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153502412</v>
      </c>
      <c r="T6" s="51">
        <v>139359807</v>
      </c>
    </row>
    <row r="7" spans="2:20" ht="18.75" customHeight="1">
      <c r="B7" s="21" t="s">
        <v>5</v>
      </c>
      <c r="C7" s="22"/>
      <c r="D7" s="23">
        <f>S7</f>
        <v>1048397489</v>
      </c>
      <c r="E7" s="24">
        <f>IFERROR(S7/$S$28,"-")</f>
        <v>0.12587213912301945</v>
      </c>
      <c r="F7" s="56">
        <f t="shared" si="0"/>
        <v>2</v>
      </c>
      <c r="G7" s="23">
        <f>T7</f>
        <v>970909606</v>
      </c>
      <c r="H7" s="24">
        <f>IFERROR(T7/$T$28,"-")</f>
        <v>0.12396899407933824</v>
      </c>
      <c r="I7" s="56">
        <f t="shared" si="1"/>
        <v>3</v>
      </c>
      <c r="R7" s="50" t="str">
        <f t="shared" ref="R7:R27" si="2">B7</f>
        <v>Ⅱ．新生物＜腫瘍＞</v>
      </c>
      <c r="S7" s="51">
        <v>1048397489</v>
      </c>
      <c r="T7" s="51">
        <v>970909606</v>
      </c>
    </row>
    <row r="8" spans="2:20" ht="18.75" customHeight="1">
      <c r="B8" s="21" t="s">
        <v>6</v>
      </c>
      <c r="C8" s="22"/>
      <c r="D8" s="23">
        <f t="shared" ref="D8:D27" si="3">S8</f>
        <v>134875062</v>
      </c>
      <c r="E8" s="24">
        <f t="shared" ref="E8:E27" si="4">IFERROR(S8/$S$28,"-")</f>
        <v>1.6193297624628206E-2</v>
      </c>
      <c r="F8" s="56">
        <f t="shared" si="0"/>
        <v>15</v>
      </c>
      <c r="G8" s="23">
        <f t="shared" ref="G8:G27" si="5">T8</f>
        <v>56658128</v>
      </c>
      <c r="H8" s="24">
        <f t="shared" ref="H8:H27" si="6">IFERROR(T8/$T$28,"-")</f>
        <v>7.2342997650580339E-3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134875062</v>
      </c>
      <c r="T8" s="51">
        <v>56658128</v>
      </c>
    </row>
    <row r="9" spans="2:20" ht="18.75" customHeight="1">
      <c r="B9" s="21" t="s">
        <v>1</v>
      </c>
      <c r="C9" s="22"/>
      <c r="D9" s="23">
        <f t="shared" si="3"/>
        <v>135017436</v>
      </c>
      <c r="E9" s="24">
        <f t="shared" si="4"/>
        <v>1.6210391255740003E-2</v>
      </c>
      <c r="F9" s="56">
        <f t="shared" si="0"/>
        <v>14</v>
      </c>
      <c r="G9" s="23">
        <f t="shared" si="5"/>
        <v>983158374</v>
      </c>
      <c r="H9" s="24">
        <f t="shared" si="6"/>
        <v>0.12553295784927873</v>
      </c>
      <c r="I9" s="56">
        <f t="shared" si="1"/>
        <v>2</v>
      </c>
      <c r="R9" s="50" t="str">
        <f t="shared" si="2"/>
        <v>Ⅳ．内分泌，栄養及び代謝疾患</v>
      </c>
      <c r="S9" s="51">
        <v>135017436</v>
      </c>
      <c r="T9" s="51">
        <v>983158374</v>
      </c>
    </row>
    <row r="10" spans="2:20" ht="18.75" customHeight="1">
      <c r="B10" s="21" t="s">
        <v>8</v>
      </c>
      <c r="C10" s="22"/>
      <c r="D10" s="23">
        <f t="shared" si="3"/>
        <v>345127364</v>
      </c>
      <c r="E10" s="24">
        <f t="shared" si="4"/>
        <v>4.1436497161019978E-2</v>
      </c>
      <c r="F10" s="56">
        <f t="shared" si="0"/>
        <v>8</v>
      </c>
      <c r="G10" s="23">
        <f t="shared" si="5"/>
        <v>114867176</v>
      </c>
      <c r="H10" s="24">
        <f t="shared" si="6"/>
        <v>1.4666626196151059E-2</v>
      </c>
      <c r="I10" s="56">
        <f t="shared" si="1"/>
        <v>14</v>
      </c>
      <c r="R10" s="50" t="str">
        <f t="shared" si="2"/>
        <v>Ⅴ．精神及び行動の障害</v>
      </c>
      <c r="S10" s="51">
        <v>345127364</v>
      </c>
      <c r="T10" s="51">
        <v>114867176</v>
      </c>
    </row>
    <row r="11" spans="2:20" ht="18.75" customHeight="1">
      <c r="B11" s="21" t="s">
        <v>9</v>
      </c>
      <c r="C11" s="22"/>
      <c r="D11" s="23">
        <f t="shared" si="3"/>
        <v>470077132</v>
      </c>
      <c r="E11" s="24">
        <f t="shared" si="4"/>
        <v>5.6438149440907311E-2</v>
      </c>
      <c r="F11" s="56">
        <f t="shared" si="0"/>
        <v>6</v>
      </c>
      <c r="G11" s="23">
        <f t="shared" si="5"/>
        <v>492295280</v>
      </c>
      <c r="H11" s="24">
        <f t="shared" si="6"/>
        <v>6.2857912080031636E-2</v>
      </c>
      <c r="I11" s="56">
        <f t="shared" si="1"/>
        <v>7</v>
      </c>
      <c r="R11" s="50" t="str">
        <f t="shared" si="2"/>
        <v>Ⅵ．神経系の疾患</v>
      </c>
      <c r="S11" s="51">
        <v>470077132</v>
      </c>
      <c r="T11" s="51">
        <v>492295280</v>
      </c>
    </row>
    <row r="12" spans="2:20" ht="18.75" customHeight="1">
      <c r="B12" s="21" t="s">
        <v>10</v>
      </c>
      <c r="C12" s="22"/>
      <c r="D12" s="23">
        <f t="shared" si="3"/>
        <v>173524875</v>
      </c>
      <c r="E12" s="24">
        <f t="shared" si="4"/>
        <v>2.0833650820871588E-2</v>
      </c>
      <c r="F12" s="56">
        <f t="shared" si="0"/>
        <v>12</v>
      </c>
      <c r="G12" s="23">
        <f t="shared" si="5"/>
        <v>468136718</v>
      </c>
      <c r="H12" s="24">
        <f t="shared" si="6"/>
        <v>5.9773265877094264E-2</v>
      </c>
      <c r="I12" s="56">
        <f t="shared" si="1"/>
        <v>8</v>
      </c>
      <c r="R12" s="50" t="str">
        <f t="shared" si="2"/>
        <v>Ⅶ．眼及び付属器の疾患</v>
      </c>
      <c r="S12" s="51">
        <v>173524875</v>
      </c>
      <c r="T12" s="51">
        <v>468136718</v>
      </c>
    </row>
    <row r="13" spans="2:20" ht="18.75" customHeight="1">
      <c r="B13" s="21" t="s">
        <v>11</v>
      </c>
      <c r="C13" s="22"/>
      <c r="D13" s="23">
        <f t="shared" si="3"/>
        <v>13510745</v>
      </c>
      <c r="E13" s="24">
        <f t="shared" si="4"/>
        <v>1.6221198468509871E-3</v>
      </c>
      <c r="F13" s="56">
        <f t="shared" si="0"/>
        <v>18</v>
      </c>
      <c r="G13" s="23">
        <f t="shared" si="5"/>
        <v>37250940</v>
      </c>
      <c r="H13" s="24">
        <f t="shared" si="6"/>
        <v>4.7563249264111042E-3</v>
      </c>
      <c r="I13" s="56">
        <f t="shared" si="1"/>
        <v>17</v>
      </c>
      <c r="R13" s="50" t="str">
        <f t="shared" si="2"/>
        <v>Ⅷ．耳及び乳様突起の疾患</v>
      </c>
      <c r="S13" s="51">
        <v>13510745</v>
      </c>
      <c r="T13" s="51">
        <v>37250940</v>
      </c>
    </row>
    <row r="14" spans="2:20" ht="18.75" customHeight="1">
      <c r="B14" s="21" t="s">
        <v>12</v>
      </c>
      <c r="C14" s="22"/>
      <c r="D14" s="23">
        <f t="shared" si="3"/>
        <v>1870012488</v>
      </c>
      <c r="E14" s="24">
        <f t="shared" si="4"/>
        <v>0.22451644011074101</v>
      </c>
      <c r="F14" s="56">
        <f t="shared" si="0"/>
        <v>1</v>
      </c>
      <c r="G14" s="23">
        <f t="shared" si="5"/>
        <v>1370442784</v>
      </c>
      <c r="H14" s="24">
        <f t="shared" si="6"/>
        <v>0.1749827299327058</v>
      </c>
      <c r="I14" s="56">
        <f t="shared" si="1"/>
        <v>1</v>
      </c>
      <c r="R14" s="50" t="str">
        <f t="shared" si="2"/>
        <v>Ⅸ．循環器系の疾患</v>
      </c>
      <c r="S14" s="51">
        <v>1870012488</v>
      </c>
      <c r="T14" s="51">
        <v>1370442784</v>
      </c>
    </row>
    <row r="15" spans="2:20" ht="18.75" customHeight="1">
      <c r="B15" s="21" t="s">
        <v>2</v>
      </c>
      <c r="C15" s="22"/>
      <c r="D15" s="23">
        <f t="shared" si="3"/>
        <v>728745178</v>
      </c>
      <c r="E15" s="24">
        <f t="shared" si="4"/>
        <v>8.7494214162931461E-2</v>
      </c>
      <c r="F15" s="56">
        <f t="shared" si="0"/>
        <v>5</v>
      </c>
      <c r="G15" s="23">
        <f t="shared" si="5"/>
        <v>402258592</v>
      </c>
      <c r="H15" s="24">
        <f t="shared" si="6"/>
        <v>5.1361725851552589E-2</v>
      </c>
      <c r="I15" s="56">
        <f t="shared" si="1"/>
        <v>9</v>
      </c>
      <c r="R15" s="50" t="str">
        <f t="shared" si="2"/>
        <v>Ⅹ．呼吸器系の疾患</v>
      </c>
      <c r="S15" s="51">
        <v>728745178</v>
      </c>
      <c r="T15" s="51">
        <v>402258592</v>
      </c>
    </row>
    <row r="16" spans="2:20" ht="18.75" customHeight="1">
      <c r="B16" s="21" t="s">
        <v>129</v>
      </c>
      <c r="C16" s="22"/>
      <c r="D16" s="23">
        <f t="shared" si="3"/>
        <v>427631251</v>
      </c>
      <c r="E16" s="24">
        <f t="shared" si="4"/>
        <v>5.1342034756841022E-2</v>
      </c>
      <c r="F16" s="56">
        <f t="shared" si="0"/>
        <v>7</v>
      </c>
      <c r="G16" s="23">
        <f t="shared" si="5"/>
        <v>694126757</v>
      </c>
      <c r="H16" s="24">
        <f t="shared" si="6"/>
        <v>8.8628431830391485E-2</v>
      </c>
      <c r="I16" s="56">
        <f t="shared" si="1"/>
        <v>5</v>
      </c>
      <c r="R16" s="50" t="str">
        <f t="shared" si="2"/>
        <v>ⅩⅠ．消化器系の疾患※</v>
      </c>
      <c r="S16" s="51">
        <v>427631251</v>
      </c>
      <c r="T16" s="51">
        <v>694126757</v>
      </c>
    </row>
    <row r="17" spans="2:20" ht="18.75" customHeight="1">
      <c r="B17" s="21" t="s">
        <v>14</v>
      </c>
      <c r="C17" s="22"/>
      <c r="D17" s="23">
        <f t="shared" si="3"/>
        <v>91588358</v>
      </c>
      <c r="E17" s="24">
        <f t="shared" si="4"/>
        <v>1.0996232498821744E-2</v>
      </c>
      <c r="F17" s="56">
        <f t="shared" si="0"/>
        <v>16</v>
      </c>
      <c r="G17" s="23">
        <f t="shared" si="5"/>
        <v>179018586</v>
      </c>
      <c r="H17" s="24">
        <f t="shared" si="6"/>
        <v>2.2857693332911058E-2</v>
      </c>
      <c r="I17" s="56">
        <f t="shared" si="1"/>
        <v>10</v>
      </c>
      <c r="R17" s="50" t="str">
        <f t="shared" si="2"/>
        <v>ⅩⅡ．皮膚及び皮下組織の疾患</v>
      </c>
      <c r="S17" s="51">
        <v>91588358</v>
      </c>
      <c r="T17" s="51">
        <v>179018586</v>
      </c>
    </row>
    <row r="18" spans="2:20" ht="18.75" customHeight="1">
      <c r="B18" s="21" t="s">
        <v>15</v>
      </c>
      <c r="C18" s="22"/>
      <c r="D18" s="23">
        <f t="shared" si="3"/>
        <v>959670645</v>
      </c>
      <c r="E18" s="24">
        <f t="shared" si="4"/>
        <v>0.11521946418904272</v>
      </c>
      <c r="F18" s="56">
        <f t="shared" si="0"/>
        <v>4</v>
      </c>
      <c r="G18" s="23">
        <f t="shared" si="5"/>
        <v>920610085</v>
      </c>
      <c r="H18" s="24">
        <f t="shared" si="6"/>
        <v>0.11754658257727041</v>
      </c>
      <c r="I18" s="56">
        <f t="shared" si="1"/>
        <v>4</v>
      </c>
      <c r="R18" s="50" t="str">
        <f t="shared" si="2"/>
        <v>ⅩⅢ．筋骨格系及び結合組織の疾患</v>
      </c>
      <c r="S18" s="51">
        <v>959670645</v>
      </c>
      <c r="T18" s="51">
        <v>920610085</v>
      </c>
    </row>
    <row r="19" spans="2:20" ht="18.75" customHeight="1">
      <c r="B19" s="21" t="s">
        <v>16</v>
      </c>
      <c r="C19" s="22"/>
      <c r="D19" s="23">
        <f t="shared" si="3"/>
        <v>325836335</v>
      </c>
      <c r="E19" s="24">
        <f t="shared" si="4"/>
        <v>3.9120387945201167E-2</v>
      </c>
      <c r="F19" s="56">
        <f t="shared" si="0"/>
        <v>9</v>
      </c>
      <c r="G19" s="23">
        <f t="shared" si="5"/>
        <v>650378732</v>
      </c>
      <c r="H19" s="24">
        <f t="shared" si="6"/>
        <v>8.304253730561556E-2</v>
      </c>
      <c r="I19" s="56">
        <f t="shared" si="1"/>
        <v>6</v>
      </c>
      <c r="R19" s="50" t="str">
        <f t="shared" si="2"/>
        <v>ⅩⅣ．腎尿路生殖器系の疾患</v>
      </c>
      <c r="S19" s="51">
        <v>325836335</v>
      </c>
      <c r="T19" s="51">
        <v>650378732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21495</v>
      </c>
      <c r="H20" s="24">
        <f t="shared" si="6"/>
        <v>2.7445536755101126E-6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21495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8550</v>
      </c>
      <c r="H21" s="24">
        <f t="shared" si="6"/>
        <v>1.091692669253848E-6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8550</v>
      </c>
    </row>
    <row r="22" spans="2:20" ht="18.75" customHeight="1">
      <c r="B22" s="21" t="s">
        <v>17</v>
      </c>
      <c r="C22" s="22"/>
      <c r="D22" s="23">
        <f t="shared" si="3"/>
        <v>4228046</v>
      </c>
      <c r="E22" s="24">
        <f t="shared" si="4"/>
        <v>5.076253996355441E-4</v>
      </c>
      <c r="F22" s="56">
        <f t="shared" si="0"/>
        <v>19</v>
      </c>
      <c r="G22" s="23">
        <f t="shared" si="5"/>
        <v>4987603</v>
      </c>
      <c r="H22" s="24">
        <f t="shared" si="6"/>
        <v>6.3683387511678368E-4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4228046</v>
      </c>
      <c r="T22" s="51">
        <v>4987603</v>
      </c>
    </row>
    <row r="23" spans="2:20" ht="18.75" customHeight="1">
      <c r="B23" s="21" t="s">
        <v>18</v>
      </c>
      <c r="C23" s="22"/>
      <c r="D23" s="23">
        <f t="shared" si="3"/>
        <v>201711612</v>
      </c>
      <c r="E23" s="24">
        <f t="shared" si="4"/>
        <v>2.421779177724883E-2</v>
      </c>
      <c r="F23" s="56">
        <f t="shared" si="0"/>
        <v>10</v>
      </c>
      <c r="G23" s="23">
        <f t="shared" si="5"/>
        <v>158947587</v>
      </c>
      <c r="H23" s="24">
        <f t="shared" si="6"/>
        <v>2.0294960879940146E-2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201711612</v>
      </c>
      <c r="T23" s="51">
        <v>158947587</v>
      </c>
    </row>
    <row r="24" spans="2:20" ht="18.75" customHeight="1">
      <c r="B24" s="21" t="s">
        <v>19</v>
      </c>
      <c r="C24" s="22"/>
      <c r="D24" s="23">
        <f t="shared" si="3"/>
        <v>1009725730</v>
      </c>
      <c r="E24" s="24">
        <f t="shared" si="4"/>
        <v>0.1212291510578507</v>
      </c>
      <c r="F24" s="56">
        <f t="shared" si="0"/>
        <v>3</v>
      </c>
      <c r="G24" s="23">
        <f t="shared" si="5"/>
        <v>122204779</v>
      </c>
      <c r="H24" s="24">
        <f t="shared" si="6"/>
        <v>1.5603515951121239E-2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1009725730</v>
      </c>
      <c r="T24" s="51">
        <v>122204779</v>
      </c>
    </row>
    <row r="25" spans="2:20" ht="18.75" customHeight="1">
      <c r="B25" s="21" t="s">
        <v>20</v>
      </c>
      <c r="C25" s="22"/>
      <c r="D25" s="23">
        <f t="shared" si="3"/>
        <v>45885941</v>
      </c>
      <c r="E25" s="24">
        <f t="shared" si="4"/>
        <v>5.5091333296227139E-3</v>
      </c>
      <c r="F25" s="56">
        <f t="shared" si="0"/>
        <v>17</v>
      </c>
      <c r="G25" s="23">
        <f t="shared" si="5"/>
        <v>25806319</v>
      </c>
      <c r="H25" s="24">
        <f t="shared" si="6"/>
        <v>3.2950373418393327E-3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45885941</v>
      </c>
      <c r="T25" s="51">
        <v>25806319</v>
      </c>
    </row>
    <row r="26" spans="2:20" ht="18.75" customHeight="1">
      <c r="B26" s="21" t="s">
        <v>21</v>
      </c>
      <c r="C26" s="22"/>
      <c r="D26" s="23">
        <f t="shared" si="3"/>
        <v>189996249</v>
      </c>
      <c r="E26" s="24">
        <f t="shared" si="4"/>
        <v>2.2811228124736425E-2</v>
      </c>
      <c r="F26" s="56">
        <f t="shared" si="0"/>
        <v>11</v>
      </c>
      <c r="G26" s="23">
        <f t="shared" si="5"/>
        <v>40002287</v>
      </c>
      <c r="H26" s="24">
        <f t="shared" si="6"/>
        <v>5.1076261369928074E-3</v>
      </c>
      <c r="I26" s="59">
        <f t="shared" si="1"/>
        <v>16</v>
      </c>
      <c r="R26" s="50" t="str">
        <f t="shared" si="2"/>
        <v>ⅩⅩⅡ．特殊目的用コード</v>
      </c>
      <c r="S26" s="51">
        <v>189996249</v>
      </c>
      <c r="T26" s="51">
        <v>40002287</v>
      </c>
    </row>
    <row r="27" spans="2:20" ht="18.75" customHeight="1" thickBot="1">
      <c r="B27" s="25" t="s">
        <v>22</v>
      </c>
      <c r="C27" s="26"/>
      <c r="D27" s="23">
        <f t="shared" si="3"/>
        <v>2722</v>
      </c>
      <c r="E27" s="24">
        <f t="shared" si="4"/>
        <v>3.2680730952500302E-7</v>
      </c>
      <c r="F27" s="56">
        <f t="shared" si="0"/>
        <v>20</v>
      </c>
      <c r="G27" s="23">
        <f t="shared" si="5"/>
        <v>424335</v>
      </c>
      <c r="H27" s="24">
        <f t="shared" si="6"/>
        <v>5.4180515650038788E-5</v>
      </c>
      <c r="I27" s="59">
        <f t="shared" si="1"/>
        <v>20</v>
      </c>
      <c r="R27" s="50" t="str">
        <f t="shared" si="2"/>
        <v>分類外</v>
      </c>
      <c r="S27" s="51">
        <v>2722</v>
      </c>
      <c r="T27" s="51">
        <v>424335</v>
      </c>
    </row>
    <row r="28" spans="2:20" ht="18.75" customHeight="1" thickTop="1">
      <c r="B28" s="27" t="s">
        <v>23</v>
      </c>
      <c r="C28" s="28"/>
      <c r="D28" s="29">
        <f>S28</f>
        <v>8329067070</v>
      </c>
      <c r="E28" s="30"/>
      <c r="F28" s="31"/>
      <c r="G28" s="29">
        <f>T28</f>
        <v>7831874520</v>
      </c>
      <c r="H28" s="30"/>
      <c r="I28" s="32"/>
      <c r="R28" s="52" t="s">
        <v>122</v>
      </c>
      <c r="S28" s="53">
        <f>SUM(S6:S27)</f>
        <v>8329067070</v>
      </c>
      <c r="T28" s="53">
        <f>SUM(T6:T27)</f>
        <v>7831874520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7" priority="5" stopIfTrue="1" operator="equal">
      <formula>0</formula>
    </cfRule>
    <cfRule type="expression" dxfId="136" priority="6" stopIfTrue="1">
      <formula>$F6&lt;=5</formula>
    </cfRule>
  </conditionalFormatting>
  <conditionalFormatting sqref="G6:I27">
    <cfRule type="cellIs" dxfId="135" priority="7" stopIfTrue="1" operator="equal">
      <formula>0</formula>
    </cfRule>
    <cfRule type="expression" dxfId="134" priority="8" stopIfTrue="1">
      <formula>$I6&lt;=5</formula>
    </cfRule>
  </conditionalFormatting>
  <conditionalFormatting sqref="F6:F27">
    <cfRule type="cellIs" dxfId="133" priority="1" operator="equal">
      <formula>0</formula>
    </cfRule>
    <cfRule type="expression" dxfId="1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E8AA3-8402-4644-BDEB-F33BE5615AE3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79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57274501</v>
      </c>
      <c r="E6" s="20">
        <f>IFERROR(S6/$S$28,"-")</f>
        <v>1.3737504329750103E-2</v>
      </c>
      <c r="F6" s="56">
        <f t="shared" ref="F6:F27" si="0">_xlfn.IFS(D6&gt;0,RANK(D6,$D$6:$D$27),D6=0,"-")</f>
        <v>14</v>
      </c>
      <c r="G6" s="19">
        <f>T6</f>
        <v>89828903</v>
      </c>
      <c r="H6" s="20">
        <f>IFERROR(T6/$T$28,"-")</f>
        <v>1.9600834121140255E-2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57274501</v>
      </c>
      <c r="T6" s="51">
        <v>89828903</v>
      </c>
    </row>
    <row r="7" spans="2:20" ht="18.75" customHeight="1">
      <c r="B7" s="21" t="s">
        <v>5</v>
      </c>
      <c r="C7" s="22"/>
      <c r="D7" s="23">
        <f>S7</f>
        <v>665794478</v>
      </c>
      <c r="E7" s="24">
        <f>IFERROR(S7/$S$28,"-")</f>
        <v>0.15969330792159517</v>
      </c>
      <c r="F7" s="56">
        <f t="shared" si="0"/>
        <v>2</v>
      </c>
      <c r="G7" s="23">
        <f>T7</f>
        <v>511306140</v>
      </c>
      <c r="H7" s="24">
        <f>IFERROR(T7/$T$28,"-")</f>
        <v>0.11156795308143211</v>
      </c>
      <c r="I7" s="56">
        <f t="shared" si="1"/>
        <v>4</v>
      </c>
      <c r="R7" s="50" t="str">
        <f t="shared" ref="R7:R27" si="2">B7</f>
        <v>Ⅱ．新生物＜腫瘍＞</v>
      </c>
      <c r="S7" s="51">
        <v>665794478</v>
      </c>
      <c r="T7" s="51">
        <v>511306140</v>
      </c>
    </row>
    <row r="8" spans="2:20" ht="18.75" customHeight="1">
      <c r="B8" s="21" t="s">
        <v>6</v>
      </c>
      <c r="C8" s="22"/>
      <c r="D8" s="23">
        <f t="shared" ref="D8:D27" si="3">S8</f>
        <v>92144036</v>
      </c>
      <c r="E8" s="24">
        <f t="shared" ref="E8:E27" si="4">IFERROR(S8/$S$28,"-")</f>
        <v>2.2101093355848693E-2</v>
      </c>
      <c r="F8" s="56">
        <f t="shared" si="0"/>
        <v>11</v>
      </c>
      <c r="G8" s="23">
        <f t="shared" ref="G8:G27" si="5">T8</f>
        <v>25238340</v>
      </c>
      <c r="H8" s="24">
        <f t="shared" ref="H8:H27" si="6">IFERROR(T8/$T$28,"-")</f>
        <v>5.5070528450396295E-3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92144036</v>
      </c>
      <c r="T8" s="51">
        <v>25238340</v>
      </c>
    </row>
    <row r="9" spans="2:20" ht="18.75" customHeight="1">
      <c r="B9" s="21" t="s">
        <v>1</v>
      </c>
      <c r="C9" s="22"/>
      <c r="D9" s="23">
        <f t="shared" si="3"/>
        <v>78579071</v>
      </c>
      <c r="E9" s="24">
        <f t="shared" si="4"/>
        <v>1.8847485516988453E-2</v>
      </c>
      <c r="F9" s="56">
        <f t="shared" si="0"/>
        <v>13</v>
      </c>
      <c r="G9" s="23">
        <f t="shared" si="5"/>
        <v>537223808</v>
      </c>
      <c r="H9" s="24">
        <f t="shared" si="6"/>
        <v>0.11722323656268296</v>
      </c>
      <c r="I9" s="56">
        <f t="shared" si="1"/>
        <v>3</v>
      </c>
      <c r="R9" s="50" t="str">
        <f t="shared" si="2"/>
        <v>Ⅳ．内分泌，栄養及び代謝疾患</v>
      </c>
      <c r="S9" s="51">
        <v>78579071</v>
      </c>
      <c r="T9" s="51">
        <v>537223808</v>
      </c>
    </row>
    <row r="10" spans="2:20" ht="18.75" customHeight="1">
      <c r="B10" s="21" t="s">
        <v>8</v>
      </c>
      <c r="C10" s="22"/>
      <c r="D10" s="23">
        <f t="shared" si="3"/>
        <v>132714183</v>
      </c>
      <c r="E10" s="24">
        <f t="shared" si="4"/>
        <v>3.183199559576691E-2</v>
      </c>
      <c r="F10" s="56">
        <f t="shared" si="0"/>
        <v>9</v>
      </c>
      <c r="G10" s="23">
        <f t="shared" si="5"/>
        <v>61065531</v>
      </c>
      <c r="H10" s="24">
        <f t="shared" si="6"/>
        <v>1.3324612721256854E-2</v>
      </c>
      <c r="I10" s="56">
        <f t="shared" si="1"/>
        <v>14</v>
      </c>
      <c r="R10" s="50" t="str">
        <f t="shared" si="2"/>
        <v>Ⅴ．精神及び行動の障害</v>
      </c>
      <c r="S10" s="51">
        <v>132714183</v>
      </c>
      <c r="T10" s="51">
        <v>61065531</v>
      </c>
    </row>
    <row r="11" spans="2:20" ht="18.75" customHeight="1">
      <c r="B11" s="21" t="s">
        <v>9</v>
      </c>
      <c r="C11" s="22"/>
      <c r="D11" s="23">
        <f t="shared" si="3"/>
        <v>201567159</v>
      </c>
      <c r="E11" s="24">
        <f t="shared" si="4"/>
        <v>4.8346640671700088E-2</v>
      </c>
      <c r="F11" s="56">
        <f t="shared" si="0"/>
        <v>7</v>
      </c>
      <c r="G11" s="23">
        <f t="shared" si="5"/>
        <v>281532795</v>
      </c>
      <c r="H11" s="24">
        <f t="shared" si="6"/>
        <v>6.1430980788621949E-2</v>
      </c>
      <c r="I11" s="56">
        <f t="shared" si="1"/>
        <v>8</v>
      </c>
      <c r="R11" s="50" t="str">
        <f t="shared" si="2"/>
        <v>Ⅵ．神経系の疾患</v>
      </c>
      <c r="S11" s="51">
        <v>201567159</v>
      </c>
      <c r="T11" s="51">
        <v>281532795</v>
      </c>
    </row>
    <row r="12" spans="2:20" ht="18.75" customHeight="1">
      <c r="B12" s="21" t="s">
        <v>10</v>
      </c>
      <c r="C12" s="22"/>
      <c r="D12" s="23">
        <f t="shared" si="3"/>
        <v>50214154</v>
      </c>
      <c r="E12" s="24">
        <f t="shared" si="4"/>
        <v>1.2044053565647625E-2</v>
      </c>
      <c r="F12" s="56">
        <f t="shared" si="0"/>
        <v>15</v>
      </c>
      <c r="G12" s="23">
        <f t="shared" si="5"/>
        <v>298027871</v>
      </c>
      <c r="H12" s="24">
        <f t="shared" si="6"/>
        <v>6.5030237126992255E-2</v>
      </c>
      <c r="I12" s="56">
        <f t="shared" si="1"/>
        <v>7</v>
      </c>
      <c r="R12" s="50" t="str">
        <f t="shared" si="2"/>
        <v>Ⅶ．眼及び付属器の疾患</v>
      </c>
      <c r="S12" s="51">
        <v>50214154</v>
      </c>
      <c r="T12" s="51">
        <v>298027871</v>
      </c>
    </row>
    <row r="13" spans="2:20" ht="18.75" customHeight="1">
      <c r="B13" s="21" t="s">
        <v>11</v>
      </c>
      <c r="C13" s="22"/>
      <c r="D13" s="23">
        <f t="shared" si="3"/>
        <v>10275661</v>
      </c>
      <c r="E13" s="24">
        <f t="shared" si="4"/>
        <v>2.4646559116864985E-3</v>
      </c>
      <c r="F13" s="56">
        <f t="shared" si="0"/>
        <v>18</v>
      </c>
      <c r="G13" s="23">
        <f t="shared" si="5"/>
        <v>26284118</v>
      </c>
      <c r="H13" s="24">
        <f t="shared" si="6"/>
        <v>5.7352435544991212E-3</v>
      </c>
      <c r="I13" s="56">
        <f t="shared" si="1"/>
        <v>16</v>
      </c>
      <c r="R13" s="50" t="str">
        <f t="shared" si="2"/>
        <v>Ⅷ．耳及び乳様突起の疾患</v>
      </c>
      <c r="S13" s="51">
        <v>10275661</v>
      </c>
      <c r="T13" s="51">
        <v>26284118</v>
      </c>
    </row>
    <row r="14" spans="2:20" ht="18.75" customHeight="1">
      <c r="B14" s="21" t="s">
        <v>12</v>
      </c>
      <c r="C14" s="22"/>
      <c r="D14" s="23">
        <f t="shared" si="3"/>
        <v>877048298</v>
      </c>
      <c r="E14" s="24">
        <f t="shared" si="4"/>
        <v>0.21036333064123874</v>
      </c>
      <c r="F14" s="56">
        <f t="shared" si="0"/>
        <v>1</v>
      </c>
      <c r="G14" s="23">
        <f t="shared" si="5"/>
        <v>755530096</v>
      </c>
      <c r="H14" s="24">
        <f t="shared" si="6"/>
        <v>0.16485807563769506</v>
      </c>
      <c r="I14" s="56">
        <f t="shared" si="1"/>
        <v>1</v>
      </c>
      <c r="R14" s="50" t="str">
        <f t="shared" si="2"/>
        <v>Ⅸ．循環器系の疾患</v>
      </c>
      <c r="S14" s="51">
        <v>877048298</v>
      </c>
      <c r="T14" s="51">
        <v>755530096</v>
      </c>
    </row>
    <row r="15" spans="2:20" ht="18.75" customHeight="1">
      <c r="B15" s="21" t="s">
        <v>2</v>
      </c>
      <c r="C15" s="22"/>
      <c r="D15" s="23">
        <f t="shared" si="3"/>
        <v>332754825</v>
      </c>
      <c r="E15" s="24">
        <f t="shared" si="4"/>
        <v>7.9812495427637825E-2</v>
      </c>
      <c r="F15" s="56">
        <f t="shared" si="0"/>
        <v>5</v>
      </c>
      <c r="G15" s="23">
        <f t="shared" si="5"/>
        <v>214900486</v>
      </c>
      <c r="H15" s="24">
        <f t="shared" si="6"/>
        <v>4.6891686728473395E-2</v>
      </c>
      <c r="I15" s="56">
        <f t="shared" si="1"/>
        <v>9</v>
      </c>
      <c r="R15" s="50" t="str">
        <f t="shared" si="2"/>
        <v>Ⅹ．呼吸器系の疾患</v>
      </c>
      <c r="S15" s="51">
        <v>332754825</v>
      </c>
      <c r="T15" s="51">
        <v>214900486</v>
      </c>
    </row>
    <row r="16" spans="2:20" ht="18.75" customHeight="1">
      <c r="B16" s="21" t="s">
        <v>129</v>
      </c>
      <c r="C16" s="22"/>
      <c r="D16" s="23">
        <f t="shared" si="3"/>
        <v>282656805</v>
      </c>
      <c r="E16" s="24">
        <f t="shared" si="4"/>
        <v>6.7796297038377168E-2</v>
      </c>
      <c r="F16" s="56">
        <f t="shared" si="0"/>
        <v>6</v>
      </c>
      <c r="G16" s="23">
        <f t="shared" si="5"/>
        <v>408540427</v>
      </c>
      <c r="H16" s="24">
        <f t="shared" si="6"/>
        <v>8.9144282897530319E-2</v>
      </c>
      <c r="I16" s="56">
        <f t="shared" si="1"/>
        <v>6</v>
      </c>
      <c r="R16" s="50" t="str">
        <f t="shared" si="2"/>
        <v>ⅩⅠ．消化器系の疾患※</v>
      </c>
      <c r="S16" s="51">
        <v>282656805</v>
      </c>
      <c r="T16" s="51">
        <v>408540427</v>
      </c>
    </row>
    <row r="17" spans="2:20" ht="18.75" customHeight="1">
      <c r="B17" s="21" t="s">
        <v>14</v>
      </c>
      <c r="C17" s="22"/>
      <c r="D17" s="23">
        <f t="shared" si="3"/>
        <v>45648845</v>
      </c>
      <c r="E17" s="24">
        <f t="shared" si="4"/>
        <v>1.0949047043388319E-2</v>
      </c>
      <c r="F17" s="56">
        <f t="shared" si="0"/>
        <v>16</v>
      </c>
      <c r="G17" s="23">
        <f t="shared" si="5"/>
        <v>111059487</v>
      </c>
      <c r="H17" s="24">
        <f t="shared" si="6"/>
        <v>2.4233387134494258E-2</v>
      </c>
      <c r="I17" s="56">
        <f t="shared" si="1"/>
        <v>10</v>
      </c>
      <c r="R17" s="50" t="str">
        <f t="shared" si="2"/>
        <v>ⅩⅡ．皮膚及び皮下組織の疾患</v>
      </c>
      <c r="S17" s="51">
        <v>45648845</v>
      </c>
      <c r="T17" s="51">
        <v>111059487</v>
      </c>
    </row>
    <row r="18" spans="2:20" ht="18.75" customHeight="1">
      <c r="B18" s="21" t="s">
        <v>15</v>
      </c>
      <c r="C18" s="22"/>
      <c r="D18" s="23">
        <f t="shared" si="3"/>
        <v>471693227</v>
      </c>
      <c r="E18" s="24">
        <f t="shared" si="4"/>
        <v>0.11313739334413928</v>
      </c>
      <c r="F18" s="56">
        <f t="shared" si="0"/>
        <v>3</v>
      </c>
      <c r="G18" s="23">
        <f t="shared" si="5"/>
        <v>573622190</v>
      </c>
      <c r="H18" s="24">
        <f t="shared" si="6"/>
        <v>0.12516543138008931</v>
      </c>
      <c r="I18" s="56">
        <f t="shared" si="1"/>
        <v>2</v>
      </c>
      <c r="R18" s="50" t="str">
        <f t="shared" si="2"/>
        <v>ⅩⅢ．筋骨格系及び結合組織の疾患</v>
      </c>
      <c r="S18" s="51">
        <v>471693227</v>
      </c>
      <c r="T18" s="51">
        <v>573622190</v>
      </c>
    </row>
    <row r="19" spans="2:20" ht="18.75" customHeight="1">
      <c r="B19" s="21" t="s">
        <v>16</v>
      </c>
      <c r="C19" s="22"/>
      <c r="D19" s="23">
        <f t="shared" si="3"/>
        <v>183951676</v>
      </c>
      <c r="E19" s="24">
        <f t="shared" si="4"/>
        <v>4.4121500866760727E-2</v>
      </c>
      <c r="F19" s="56">
        <f t="shared" si="0"/>
        <v>8</v>
      </c>
      <c r="G19" s="23">
        <f t="shared" si="5"/>
        <v>491600329</v>
      </c>
      <c r="H19" s="24">
        <f t="shared" si="6"/>
        <v>0.10726810837962672</v>
      </c>
      <c r="I19" s="56">
        <f t="shared" si="1"/>
        <v>5</v>
      </c>
      <c r="R19" s="50" t="str">
        <f t="shared" si="2"/>
        <v>ⅩⅣ．腎尿路生殖器系の疾患</v>
      </c>
      <c r="S19" s="51">
        <v>183951676</v>
      </c>
      <c r="T19" s="51">
        <v>491600329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202308</v>
      </c>
      <c r="E22" s="24">
        <f t="shared" si="4"/>
        <v>4.8524334169984021E-5</v>
      </c>
      <c r="F22" s="56">
        <f t="shared" si="0"/>
        <v>19</v>
      </c>
      <c r="G22" s="23">
        <f t="shared" si="5"/>
        <v>796195</v>
      </c>
      <c r="H22" s="24">
        <f t="shared" si="6"/>
        <v>1.7373123351045782E-4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202308</v>
      </c>
      <c r="T22" s="51">
        <v>796195</v>
      </c>
    </row>
    <row r="23" spans="2:20" ht="18.75" customHeight="1">
      <c r="B23" s="21" t="s">
        <v>18</v>
      </c>
      <c r="C23" s="22"/>
      <c r="D23" s="23">
        <f t="shared" si="3"/>
        <v>84845786</v>
      </c>
      <c r="E23" s="24">
        <f t="shared" si="4"/>
        <v>2.0350580663043238E-2</v>
      </c>
      <c r="F23" s="56">
        <f t="shared" si="0"/>
        <v>12</v>
      </c>
      <c r="G23" s="23">
        <f t="shared" si="5"/>
        <v>90284661</v>
      </c>
      <c r="H23" s="24">
        <f t="shared" si="6"/>
        <v>1.9700281366503841E-2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84845786</v>
      </c>
      <c r="T23" s="51">
        <v>90284661</v>
      </c>
    </row>
    <row r="24" spans="2:20" ht="18.75" customHeight="1">
      <c r="B24" s="21" t="s">
        <v>19</v>
      </c>
      <c r="C24" s="22"/>
      <c r="D24" s="23">
        <f t="shared" si="3"/>
        <v>445223235</v>
      </c>
      <c r="E24" s="24">
        <f t="shared" si="4"/>
        <v>0.10678846627608066</v>
      </c>
      <c r="F24" s="56">
        <f t="shared" si="0"/>
        <v>4</v>
      </c>
      <c r="G24" s="23">
        <f t="shared" si="5"/>
        <v>64952007</v>
      </c>
      <c r="H24" s="24">
        <f t="shared" si="6"/>
        <v>1.4172649030815179E-2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445223235</v>
      </c>
      <c r="T24" s="51">
        <v>64952007</v>
      </c>
    </row>
    <row r="25" spans="2:20" ht="18.75" customHeight="1">
      <c r="B25" s="21" t="s">
        <v>20</v>
      </c>
      <c r="C25" s="22"/>
      <c r="D25" s="23">
        <f t="shared" si="3"/>
        <v>31463681</v>
      </c>
      <c r="E25" s="24">
        <f t="shared" si="4"/>
        <v>7.5466821433743444E-3</v>
      </c>
      <c r="F25" s="56">
        <f t="shared" si="0"/>
        <v>17</v>
      </c>
      <c r="G25" s="23">
        <f t="shared" si="5"/>
        <v>14488718</v>
      </c>
      <c r="H25" s="24">
        <f t="shared" si="6"/>
        <v>3.1614652819035205E-3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31463681</v>
      </c>
      <c r="T25" s="51">
        <v>14488718</v>
      </c>
    </row>
    <row r="26" spans="2:20" ht="18.75" customHeight="1">
      <c r="B26" s="21" t="s">
        <v>21</v>
      </c>
      <c r="C26" s="22"/>
      <c r="D26" s="23">
        <f t="shared" si="3"/>
        <v>125155201</v>
      </c>
      <c r="E26" s="24">
        <f t="shared" si="4"/>
        <v>3.0018945352806206E-2</v>
      </c>
      <c r="F26" s="56">
        <f t="shared" si="0"/>
        <v>10</v>
      </c>
      <c r="G26" s="23">
        <f t="shared" si="5"/>
        <v>26454027</v>
      </c>
      <c r="H26" s="24">
        <f t="shared" si="6"/>
        <v>5.7723180150954928E-3</v>
      </c>
      <c r="I26" s="59">
        <f t="shared" si="1"/>
        <v>15</v>
      </c>
      <c r="R26" s="50" t="str">
        <f t="shared" si="2"/>
        <v>ⅩⅩⅡ．特殊目的用コード</v>
      </c>
      <c r="S26" s="51">
        <v>125155201</v>
      </c>
      <c r="T26" s="51">
        <v>26454027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176131</v>
      </c>
      <c r="H27" s="24">
        <f t="shared" si="6"/>
        <v>3.8432112597329105E-5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176131</v>
      </c>
    </row>
    <row r="28" spans="2:20" ht="18.75" customHeight="1" thickTop="1">
      <c r="B28" s="27" t="s">
        <v>23</v>
      </c>
      <c r="C28" s="28"/>
      <c r="D28" s="29">
        <f>S28</f>
        <v>4169207130</v>
      </c>
      <c r="E28" s="30"/>
      <c r="F28" s="31"/>
      <c r="G28" s="29">
        <f>T28</f>
        <v>4582912260</v>
      </c>
      <c r="H28" s="30"/>
      <c r="I28" s="32"/>
      <c r="R28" s="52" t="s">
        <v>122</v>
      </c>
      <c r="S28" s="53">
        <f>SUM(S6:S27)</f>
        <v>4169207130</v>
      </c>
      <c r="T28" s="53">
        <f>SUM(T6:T27)</f>
        <v>4582912260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1" priority="5" stopIfTrue="1" operator="equal">
      <formula>0</formula>
    </cfRule>
    <cfRule type="expression" dxfId="130" priority="6" stopIfTrue="1">
      <formula>$F6&lt;=5</formula>
    </cfRule>
  </conditionalFormatting>
  <conditionalFormatting sqref="G6:I27">
    <cfRule type="cellIs" dxfId="129" priority="7" stopIfTrue="1" operator="equal">
      <formula>0</formula>
    </cfRule>
    <cfRule type="expression" dxfId="128" priority="8" stopIfTrue="1">
      <formula>$I6&lt;=5</formula>
    </cfRule>
  </conditionalFormatting>
  <conditionalFormatting sqref="F6:F27">
    <cfRule type="cellIs" dxfId="127" priority="1" operator="equal">
      <formula>0</formula>
    </cfRule>
    <cfRule type="expression" dxfId="1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271C2-99D1-4262-B701-60AD1553940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121836095</v>
      </c>
      <c r="E6" s="20">
        <f>IFERROR(S6/$S$28,"-")</f>
        <v>1.6060506512489053E-2</v>
      </c>
      <c r="F6" s="56">
        <f t="shared" ref="F6:F27" si="0">_xlfn.IFS(D6&gt;0,RANK(D6,$D$6:$D$27),D6=0,"-")</f>
        <v>14</v>
      </c>
      <c r="G6" s="19">
        <f>T6</f>
        <v>135444147</v>
      </c>
      <c r="H6" s="20">
        <f>IFERROR(T6/$T$28,"-")</f>
        <v>1.7898222889592773E-2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121836095</v>
      </c>
      <c r="T6" s="51">
        <v>135444147</v>
      </c>
    </row>
    <row r="7" spans="2:20" ht="18.75" customHeight="1">
      <c r="B7" s="21" t="s">
        <v>5</v>
      </c>
      <c r="C7" s="22"/>
      <c r="D7" s="23">
        <f>S7</f>
        <v>885597405</v>
      </c>
      <c r="E7" s="24">
        <f>IFERROR(S7/$S$28,"-")</f>
        <v>0.11673997669119242</v>
      </c>
      <c r="F7" s="56">
        <f t="shared" si="0"/>
        <v>3</v>
      </c>
      <c r="G7" s="23">
        <f>T7</f>
        <v>894143536</v>
      </c>
      <c r="H7" s="24">
        <f>IFERROR(T7/$T$28,"-")</f>
        <v>0.11815630765216173</v>
      </c>
      <c r="I7" s="56">
        <f t="shared" si="1"/>
        <v>3</v>
      </c>
      <c r="R7" s="50" t="str">
        <f t="shared" ref="R7:R27" si="2">B7</f>
        <v>Ⅱ．新生物＜腫瘍＞</v>
      </c>
      <c r="S7" s="51">
        <v>885597405</v>
      </c>
      <c r="T7" s="51">
        <v>894143536</v>
      </c>
    </row>
    <row r="8" spans="2:20" ht="18.75" customHeight="1">
      <c r="B8" s="21" t="s">
        <v>6</v>
      </c>
      <c r="C8" s="22"/>
      <c r="D8" s="23">
        <f t="shared" ref="D8:D27" si="3">S8</f>
        <v>175963212</v>
      </c>
      <c r="E8" s="24">
        <f t="shared" ref="E8:E27" si="4">IFERROR(S8/$S$28,"-")</f>
        <v>2.3195575270895639E-2</v>
      </c>
      <c r="F8" s="56">
        <f t="shared" si="0"/>
        <v>11</v>
      </c>
      <c r="G8" s="23">
        <f t="shared" ref="G8:G27" si="5">T8</f>
        <v>61189014</v>
      </c>
      <c r="H8" s="24">
        <f t="shared" ref="H8:H27" si="6">IFERROR(T8/$T$28,"-")</f>
        <v>8.0858024154149138E-3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175963212</v>
      </c>
      <c r="T8" s="51">
        <v>61189014</v>
      </c>
    </row>
    <row r="9" spans="2:20" ht="18.75" customHeight="1">
      <c r="B9" s="21" t="s">
        <v>1</v>
      </c>
      <c r="C9" s="22"/>
      <c r="D9" s="23">
        <f t="shared" si="3"/>
        <v>139913013</v>
      </c>
      <c r="E9" s="24">
        <f t="shared" si="4"/>
        <v>1.8443416595619429E-2</v>
      </c>
      <c r="F9" s="56">
        <f t="shared" si="0"/>
        <v>12</v>
      </c>
      <c r="G9" s="23">
        <f t="shared" si="5"/>
        <v>906887345</v>
      </c>
      <c r="H9" s="24">
        <f t="shared" si="6"/>
        <v>0.11984033416047883</v>
      </c>
      <c r="I9" s="56">
        <f t="shared" si="1"/>
        <v>2</v>
      </c>
      <c r="R9" s="50" t="str">
        <f t="shared" si="2"/>
        <v>Ⅳ．内分泌，栄養及び代謝疾患</v>
      </c>
      <c r="S9" s="51">
        <v>139913013</v>
      </c>
      <c r="T9" s="51">
        <v>906887345</v>
      </c>
    </row>
    <row r="10" spans="2:20" ht="18.75" customHeight="1">
      <c r="B10" s="21" t="s">
        <v>8</v>
      </c>
      <c r="C10" s="22"/>
      <c r="D10" s="23">
        <f t="shared" si="3"/>
        <v>278110782</v>
      </c>
      <c r="E10" s="24">
        <f t="shared" si="4"/>
        <v>3.6660728706910894E-2</v>
      </c>
      <c r="F10" s="56">
        <f t="shared" si="0"/>
        <v>9</v>
      </c>
      <c r="G10" s="23">
        <f t="shared" si="5"/>
        <v>108051224</v>
      </c>
      <c r="H10" s="24">
        <f t="shared" si="6"/>
        <v>1.4278393961499982E-2</v>
      </c>
      <c r="I10" s="56">
        <f t="shared" si="1"/>
        <v>14</v>
      </c>
      <c r="R10" s="50" t="str">
        <f t="shared" si="2"/>
        <v>Ⅴ．精神及び行動の障害</v>
      </c>
      <c r="S10" s="51">
        <v>278110782</v>
      </c>
      <c r="T10" s="51">
        <v>108051224</v>
      </c>
    </row>
    <row r="11" spans="2:20" ht="18.75" customHeight="1">
      <c r="B11" s="21" t="s">
        <v>9</v>
      </c>
      <c r="C11" s="22"/>
      <c r="D11" s="23">
        <f t="shared" si="3"/>
        <v>368793082</v>
      </c>
      <c r="E11" s="24">
        <f t="shared" si="4"/>
        <v>4.861452343184431E-2</v>
      </c>
      <c r="F11" s="56">
        <f t="shared" si="0"/>
        <v>8</v>
      </c>
      <c r="G11" s="23">
        <f t="shared" si="5"/>
        <v>463581585</v>
      </c>
      <c r="H11" s="24">
        <f t="shared" si="6"/>
        <v>6.1259838240486662E-2</v>
      </c>
      <c r="I11" s="56">
        <f t="shared" si="1"/>
        <v>8</v>
      </c>
      <c r="R11" s="50" t="str">
        <f t="shared" si="2"/>
        <v>Ⅵ．神経系の疾患</v>
      </c>
      <c r="S11" s="51">
        <v>368793082</v>
      </c>
      <c r="T11" s="51">
        <v>463581585</v>
      </c>
    </row>
    <row r="12" spans="2:20" ht="18.75" customHeight="1">
      <c r="B12" s="21" t="s">
        <v>10</v>
      </c>
      <c r="C12" s="22"/>
      <c r="D12" s="23">
        <f t="shared" si="3"/>
        <v>118625643</v>
      </c>
      <c r="E12" s="24">
        <f t="shared" si="4"/>
        <v>1.563730282023321E-2</v>
      </c>
      <c r="F12" s="56">
        <f t="shared" si="0"/>
        <v>15</v>
      </c>
      <c r="G12" s="23">
        <f t="shared" si="5"/>
        <v>508045910</v>
      </c>
      <c r="H12" s="24">
        <f t="shared" si="6"/>
        <v>6.7135562050724781E-2</v>
      </c>
      <c r="I12" s="56">
        <f t="shared" si="1"/>
        <v>7</v>
      </c>
      <c r="R12" s="50" t="str">
        <f t="shared" si="2"/>
        <v>Ⅶ．眼及び付属器の疾患</v>
      </c>
      <c r="S12" s="51">
        <v>118625643</v>
      </c>
      <c r="T12" s="51">
        <v>508045910</v>
      </c>
    </row>
    <row r="13" spans="2:20" ht="18.75" customHeight="1">
      <c r="B13" s="21" t="s">
        <v>11</v>
      </c>
      <c r="C13" s="22"/>
      <c r="D13" s="23">
        <f t="shared" si="3"/>
        <v>8624531</v>
      </c>
      <c r="E13" s="24">
        <f t="shared" si="4"/>
        <v>1.1368908063957872E-3</v>
      </c>
      <c r="F13" s="56">
        <f t="shared" si="0"/>
        <v>18</v>
      </c>
      <c r="G13" s="23">
        <f t="shared" si="5"/>
        <v>30136301</v>
      </c>
      <c r="H13" s="24">
        <f t="shared" si="6"/>
        <v>3.9823517244038428E-3</v>
      </c>
      <c r="I13" s="56">
        <f t="shared" si="1"/>
        <v>17</v>
      </c>
      <c r="R13" s="50" t="str">
        <f t="shared" si="2"/>
        <v>Ⅷ．耳及び乳様突起の疾患</v>
      </c>
      <c r="S13" s="51">
        <v>8624531</v>
      </c>
      <c r="T13" s="51">
        <v>30136301</v>
      </c>
    </row>
    <row r="14" spans="2:20" ht="18.75" customHeight="1">
      <c r="B14" s="21" t="s">
        <v>12</v>
      </c>
      <c r="C14" s="22"/>
      <c r="D14" s="23">
        <f t="shared" si="3"/>
        <v>1518253299</v>
      </c>
      <c r="E14" s="24">
        <f t="shared" si="4"/>
        <v>0.20013705294968204</v>
      </c>
      <c r="F14" s="56">
        <f t="shared" si="0"/>
        <v>1</v>
      </c>
      <c r="G14" s="23">
        <f t="shared" si="5"/>
        <v>1290940655</v>
      </c>
      <c r="H14" s="24">
        <f t="shared" si="6"/>
        <v>0.17059093428693442</v>
      </c>
      <c r="I14" s="56">
        <f t="shared" si="1"/>
        <v>1</v>
      </c>
      <c r="R14" s="50" t="str">
        <f t="shared" si="2"/>
        <v>Ⅸ．循環器系の疾患</v>
      </c>
      <c r="S14" s="51">
        <v>1518253299</v>
      </c>
      <c r="T14" s="51">
        <v>1290940655</v>
      </c>
    </row>
    <row r="15" spans="2:20" ht="18.75" customHeight="1">
      <c r="B15" s="21" t="s">
        <v>2</v>
      </c>
      <c r="C15" s="22"/>
      <c r="D15" s="23">
        <f t="shared" si="3"/>
        <v>692588128</v>
      </c>
      <c r="E15" s="24">
        <f t="shared" si="4"/>
        <v>9.1297378992790293E-2</v>
      </c>
      <c r="F15" s="56">
        <f t="shared" si="0"/>
        <v>5</v>
      </c>
      <c r="G15" s="23">
        <f t="shared" si="5"/>
        <v>364576070</v>
      </c>
      <c r="H15" s="24">
        <f t="shared" si="6"/>
        <v>4.8176786561856942E-2</v>
      </c>
      <c r="I15" s="56">
        <f t="shared" si="1"/>
        <v>9</v>
      </c>
      <c r="R15" s="50" t="str">
        <f t="shared" si="2"/>
        <v>Ⅹ．呼吸器系の疾患</v>
      </c>
      <c r="S15" s="51">
        <v>692588128</v>
      </c>
      <c r="T15" s="51">
        <v>364576070</v>
      </c>
    </row>
    <row r="16" spans="2:20" ht="18.75" customHeight="1">
      <c r="B16" s="21" t="s">
        <v>129</v>
      </c>
      <c r="C16" s="22"/>
      <c r="D16" s="23">
        <f t="shared" si="3"/>
        <v>547801577</v>
      </c>
      <c r="E16" s="24">
        <f t="shared" si="4"/>
        <v>7.2211529719171261E-2</v>
      </c>
      <c r="F16" s="56">
        <f t="shared" si="0"/>
        <v>6</v>
      </c>
      <c r="G16" s="23">
        <f t="shared" si="5"/>
        <v>676120309</v>
      </c>
      <c r="H16" s="24">
        <f t="shared" si="6"/>
        <v>8.934569901099039E-2</v>
      </c>
      <c r="I16" s="56">
        <f t="shared" si="1"/>
        <v>6</v>
      </c>
      <c r="R16" s="50" t="str">
        <f t="shared" si="2"/>
        <v>ⅩⅠ．消化器系の疾患※</v>
      </c>
      <c r="S16" s="51">
        <v>547801577</v>
      </c>
      <c r="T16" s="51">
        <v>676120309</v>
      </c>
    </row>
    <row r="17" spans="2:20" ht="18.75" customHeight="1">
      <c r="B17" s="21" t="s">
        <v>14</v>
      </c>
      <c r="C17" s="22"/>
      <c r="D17" s="23">
        <f t="shared" si="3"/>
        <v>132048701</v>
      </c>
      <c r="E17" s="24">
        <f t="shared" si="4"/>
        <v>1.7406738309991138E-2</v>
      </c>
      <c r="F17" s="56">
        <f t="shared" si="0"/>
        <v>13</v>
      </c>
      <c r="G17" s="23">
        <f t="shared" si="5"/>
        <v>167502328</v>
      </c>
      <c r="H17" s="24">
        <f t="shared" si="6"/>
        <v>2.2134540823456006E-2</v>
      </c>
      <c r="I17" s="56">
        <f t="shared" si="1"/>
        <v>10</v>
      </c>
      <c r="R17" s="50" t="str">
        <f t="shared" si="2"/>
        <v>ⅩⅡ．皮膚及び皮下組織の疾患</v>
      </c>
      <c r="S17" s="51">
        <v>132048701</v>
      </c>
      <c r="T17" s="51">
        <v>167502328</v>
      </c>
    </row>
    <row r="18" spans="2:20" ht="18.75" customHeight="1">
      <c r="B18" s="21" t="s">
        <v>15</v>
      </c>
      <c r="C18" s="22"/>
      <c r="D18" s="23">
        <f t="shared" si="3"/>
        <v>1113876103</v>
      </c>
      <c r="E18" s="24">
        <f t="shared" si="4"/>
        <v>0.14683181044449453</v>
      </c>
      <c r="F18" s="56">
        <f t="shared" si="0"/>
        <v>2</v>
      </c>
      <c r="G18" s="23">
        <f t="shared" si="5"/>
        <v>824631083</v>
      </c>
      <c r="H18" s="24">
        <f t="shared" si="6"/>
        <v>0.1089706070888414</v>
      </c>
      <c r="I18" s="56">
        <f t="shared" si="1"/>
        <v>4</v>
      </c>
      <c r="R18" s="50" t="str">
        <f t="shared" si="2"/>
        <v>ⅩⅢ．筋骨格系及び結合組織の疾患</v>
      </c>
      <c r="S18" s="51">
        <v>1113876103</v>
      </c>
      <c r="T18" s="51">
        <v>824631083</v>
      </c>
    </row>
    <row r="19" spans="2:20" ht="18.75" customHeight="1">
      <c r="B19" s="21" t="s">
        <v>16</v>
      </c>
      <c r="C19" s="22"/>
      <c r="D19" s="23">
        <f t="shared" si="3"/>
        <v>379098384</v>
      </c>
      <c r="E19" s="24">
        <f t="shared" si="4"/>
        <v>4.9972974471203101E-2</v>
      </c>
      <c r="F19" s="56">
        <f t="shared" si="0"/>
        <v>7</v>
      </c>
      <c r="G19" s="23">
        <f t="shared" si="5"/>
        <v>777939622</v>
      </c>
      <c r="H19" s="24">
        <f t="shared" si="6"/>
        <v>0.10280057911399855</v>
      </c>
      <c r="I19" s="56">
        <f t="shared" si="1"/>
        <v>5</v>
      </c>
      <c r="R19" s="50" t="str">
        <f t="shared" si="2"/>
        <v>ⅩⅣ．腎尿路生殖器系の疾患</v>
      </c>
      <c r="S19" s="51">
        <v>379098384</v>
      </c>
      <c r="T19" s="51">
        <v>777939622</v>
      </c>
    </row>
    <row r="20" spans="2:20" ht="18.75" customHeight="1">
      <c r="B20" s="21" t="s">
        <v>130</v>
      </c>
      <c r="C20" s="22"/>
      <c r="D20" s="23">
        <f t="shared" si="3"/>
        <v>7639</v>
      </c>
      <c r="E20" s="24">
        <f t="shared" si="4"/>
        <v>1.0069775237699787E-6</v>
      </c>
      <c r="F20" s="56">
        <f t="shared" si="0"/>
        <v>21</v>
      </c>
      <c r="G20" s="23">
        <f t="shared" si="5"/>
        <v>18766</v>
      </c>
      <c r="H20" s="24">
        <f t="shared" si="6"/>
        <v>2.4798269854074829E-6</v>
      </c>
      <c r="I20" s="56">
        <f t="shared" si="1"/>
        <v>21</v>
      </c>
      <c r="R20" s="50" t="str">
        <f t="shared" si="2"/>
        <v>ⅩⅤ．妊娠，分娩及び産じょく※</v>
      </c>
      <c r="S20" s="51">
        <v>7639</v>
      </c>
      <c r="T20" s="51">
        <v>18766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11879</v>
      </c>
      <c r="H21" s="24">
        <f t="shared" si="6"/>
        <v>1.56974660341338E-6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11879</v>
      </c>
    </row>
    <row r="22" spans="2:20" ht="18.75" customHeight="1">
      <c r="B22" s="21" t="s">
        <v>17</v>
      </c>
      <c r="C22" s="22"/>
      <c r="D22" s="23">
        <f t="shared" si="3"/>
        <v>637543</v>
      </c>
      <c r="E22" s="24">
        <f t="shared" si="4"/>
        <v>8.404129747831961E-5</v>
      </c>
      <c r="F22" s="56">
        <f t="shared" si="0"/>
        <v>20</v>
      </c>
      <c r="G22" s="23">
        <f t="shared" si="5"/>
        <v>1893557</v>
      </c>
      <c r="H22" s="24">
        <f t="shared" si="6"/>
        <v>2.5022347580769673E-4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637543</v>
      </c>
      <c r="T22" s="51">
        <v>1893557</v>
      </c>
    </row>
    <row r="23" spans="2:20" ht="18.75" customHeight="1">
      <c r="B23" s="21" t="s">
        <v>18</v>
      </c>
      <c r="C23" s="22"/>
      <c r="D23" s="23">
        <f t="shared" si="3"/>
        <v>109686868</v>
      </c>
      <c r="E23" s="24">
        <f t="shared" si="4"/>
        <v>1.4458988182841276E-2</v>
      </c>
      <c r="F23" s="56">
        <f t="shared" si="0"/>
        <v>16</v>
      </c>
      <c r="G23" s="23">
        <f t="shared" si="5"/>
        <v>157325733</v>
      </c>
      <c r="H23" s="24">
        <f t="shared" si="6"/>
        <v>2.0789757976788475E-2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109686868</v>
      </c>
      <c r="T23" s="51">
        <v>157325733</v>
      </c>
    </row>
    <row r="24" spans="2:20" ht="18.75" customHeight="1">
      <c r="B24" s="21" t="s">
        <v>19</v>
      </c>
      <c r="C24" s="22"/>
      <c r="D24" s="23">
        <f t="shared" si="3"/>
        <v>759000001</v>
      </c>
      <c r="E24" s="24">
        <f t="shared" si="4"/>
        <v>0.10005183159423894</v>
      </c>
      <c r="F24" s="56">
        <f t="shared" si="0"/>
        <v>4</v>
      </c>
      <c r="G24" s="23">
        <f t="shared" si="5"/>
        <v>118905895</v>
      </c>
      <c r="H24" s="24">
        <f t="shared" si="6"/>
        <v>1.5712780941331595E-2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759000001</v>
      </c>
      <c r="T24" s="51">
        <v>118905895</v>
      </c>
    </row>
    <row r="25" spans="2:20" ht="18.75" customHeight="1">
      <c r="B25" s="21" t="s">
        <v>20</v>
      </c>
      <c r="C25" s="22"/>
      <c r="D25" s="23">
        <f t="shared" si="3"/>
        <v>51871919</v>
      </c>
      <c r="E25" s="24">
        <f t="shared" si="4"/>
        <v>6.8377872166274258E-3</v>
      </c>
      <c r="F25" s="56">
        <f t="shared" si="0"/>
        <v>17</v>
      </c>
      <c r="G25" s="23">
        <f t="shared" si="5"/>
        <v>26599621</v>
      </c>
      <c r="H25" s="24">
        <f t="shared" si="6"/>
        <v>3.5149982925190009E-3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51871919</v>
      </c>
      <c r="T25" s="51">
        <v>26599621</v>
      </c>
    </row>
    <row r="26" spans="2:20" ht="18.75" customHeight="1">
      <c r="B26" s="21" t="s">
        <v>21</v>
      </c>
      <c r="C26" s="22"/>
      <c r="D26" s="23">
        <f t="shared" si="3"/>
        <v>180649768</v>
      </c>
      <c r="E26" s="24">
        <f t="shared" si="4"/>
        <v>2.381335987043607E-2</v>
      </c>
      <c r="F26" s="56">
        <f t="shared" si="0"/>
        <v>10</v>
      </c>
      <c r="G26" s="23">
        <f t="shared" si="5"/>
        <v>53032443</v>
      </c>
      <c r="H26" s="24">
        <f t="shared" si="6"/>
        <v>7.0079549852650625E-3</v>
      </c>
      <c r="I26" s="59">
        <f t="shared" si="1"/>
        <v>16</v>
      </c>
      <c r="R26" s="50" t="str">
        <f t="shared" si="2"/>
        <v>ⅩⅩⅡ．特殊目的用コード</v>
      </c>
      <c r="S26" s="51">
        <v>180649768</v>
      </c>
      <c r="T26" s="51">
        <v>53032443</v>
      </c>
    </row>
    <row r="27" spans="2:20" ht="18.75" customHeight="1" thickBot="1">
      <c r="B27" s="25" t="s">
        <v>22</v>
      </c>
      <c r="C27" s="26"/>
      <c r="D27" s="23">
        <f t="shared" si="3"/>
        <v>3084337</v>
      </c>
      <c r="E27" s="24">
        <f t="shared" si="4"/>
        <v>4.0657913794110809E-4</v>
      </c>
      <c r="F27" s="56">
        <f t="shared" si="0"/>
        <v>19</v>
      </c>
      <c r="G27" s="23">
        <f t="shared" si="5"/>
        <v>486397</v>
      </c>
      <c r="H27" s="24">
        <f t="shared" si="6"/>
        <v>6.4274773858107398E-5</v>
      </c>
      <c r="I27" s="59">
        <f t="shared" si="1"/>
        <v>20</v>
      </c>
      <c r="R27" s="50" t="str">
        <f t="shared" si="2"/>
        <v>分類外</v>
      </c>
      <c r="S27" s="51">
        <v>3084337</v>
      </c>
      <c r="T27" s="51">
        <v>486397</v>
      </c>
    </row>
    <row r="28" spans="2:20" ht="18.75" customHeight="1" thickTop="1">
      <c r="B28" s="27" t="s">
        <v>23</v>
      </c>
      <c r="C28" s="28"/>
      <c r="D28" s="29">
        <f>S28</f>
        <v>7586068030</v>
      </c>
      <c r="E28" s="30"/>
      <c r="F28" s="31"/>
      <c r="G28" s="29">
        <f>T28</f>
        <v>7567463420</v>
      </c>
      <c r="H28" s="30"/>
      <c r="I28" s="32"/>
      <c r="R28" s="52" t="s">
        <v>122</v>
      </c>
      <c r="S28" s="53">
        <f>SUM(S6:S27)</f>
        <v>7586068030</v>
      </c>
      <c r="T28" s="53">
        <f>SUM(T6:T27)</f>
        <v>7567463420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25" priority="5" stopIfTrue="1" operator="equal">
      <formula>0</formula>
    </cfRule>
    <cfRule type="expression" dxfId="124" priority="6" stopIfTrue="1">
      <formula>$F6&lt;=5</formula>
    </cfRule>
  </conditionalFormatting>
  <conditionalFormatting sqref="G6:I27">
    <cfRule type="cellIs" dxfId="123" priority="7" stopIfTrue="1" operator="equal">
      <formula>0</formula>
    </cfRule>
    <cfRule type="expression" dxfId="122" priority="8" stopIfTrue="1">
      <formula>$I6&lt;=5</formula>
    </cfRule>
  </conditionalFormatting>
  <conditionalFormatting sqref="F6:F27">
    <cfRule type="cellIs" dxfId="121" priority="1" operator="equal">
      <formula>0</formula>
    </cfRule>
    <cfRule type="expression" dxfId="1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0446-222D-475A-BDB4-2CBD6809747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117409242</v>
      </c>
      <c r="E6" s="20">
        <f>IFERROR(S6/$S$28,"-")</f>
        <v>1.5145478705833515E-2</v>
      </c>
      <c r="F6" s="56">
        <f t="shared" ref="F6:F27" si="0">_xlfn.IFS(D6&gt;0,RANK(D6,$D$6:$D$27),D6=0,"-")</f>
        <v>16</v>
      </c>
      <c r="G6" s="19">
        <f>T6</f>
        <v>127984226</v>
      </c>
      <c r="H6" s="20">
        <f>IFERROR(T6/$T$28,"-")</f>
        <v>1.5918835426505663E-2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117409242</v>
      </c>
      <c r="T6" s="51">
        <v>127984226</v>
      </c>
    </row>
    <row r="7" spans="2:20" ht="18.75" customHeight="1">
      <c r="B7" s="21" t="s">
        <v>5</v>
      </c>
      <c r="C7" s="22"/>
      <c r="D7" s="23">
        <f>S7</f>
        <v>916278694</v>
      </c>
      <c r="E7" s="24">
        <f>IFERROR(S7/$S$28,"-")</f>
        <v>0.1181975048317401</v>
      </c>
      <c r="F7" s="56">
        <f t="shared" si="0"/>
        <v>3</v>
      </c>
      <c r="G7" s="23">
        <f>T7</f>
        <v>957928749</v>
      </c>
      <c r="H7" s="24">
        <f>IFERROR(T7/$T$28,"-")</f>
        <v>0.11914835587355468</v>
      </c>
      <c r="I7" s="56">
        <f t="shared" si="1"/>
        <v>4</v>
      </c>
      <c r="R7" s="50" t="str">
        <f t="shared" ref="R7:R27" si="2">B7</f>
        <v>Ⅱ．新生物＜腫瘍＞</v>
      </c>
      <c r="S7" s="51">
        <v>916278694</v>
      </c>
      <c r="T7" s="51">
        <v>957928749</v>
      </c>
    </row>
    <row r="8" spans="2:20" ht="18.75" customHeight="1">
      <c r="B8" s="21" t="s">
        <v>6</v>
      </c>
      <c r="C8" s="22"/>
      <c r="D8" s="23">
        <f t="shared" ref="D8:D27" si="3">S8</f>
        <v>118002668</v>
      </c>
      <c r="E8" s="24">
        <f t="shared" ref="E8:E27" si="4">IFERROR(S8/$S$28,"-")</f>
        <v>1.522202907523704E-2</v>
      </c>
      <c r="F8" s="56">
        <f t="shared" si="0"/>
        <v>15</v>
      </c>
      <c r="G8" s="23">
        <f t="shared" ref="G8:G27" si="5">T8</f>
        <v>55136598</v>
      </c>
      <c r="H8" s="24">
        <f t="shared" ref="H8:H27" si="6">IFERROR(T8/$T$28,"-")</f>
        <v>6.8579578669280793E-3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118002668</v>
      </c>
      <c r="T8" s="51">
        <v>55136598</v>
      </c>
    </row>
    <row r="9" spans="2:20" ht="18.75" customHeight="1">
      <c r="B9" s="21" t="s">
        <v>1</v>
      </c>
      <c r="C9" s="22"/>
      <c r="D9" s="23">
        <f t="shared" si="3"/>
        <v>165177839</v>
      </c>
      <c r="E9" s="24">
        <f t="shared" si="4"/>
        <v>2.1307500164681217E-2</v>
      </c>
      <c r="F9" s="56">
        <f t="shared" si="0"/>
        <v>11</v>
      </c>
      <c r="G9" s="23">
        <f t="shared" si="5"/>
        <v>1004128026</v>
      </c>
      <c r="H9" s="24">
        <f t="shared" si="6"/>
        <v>0.12489467876327195</v>
      </c>
      <c r="I9" s="56">
        <f t="shared" si="1"/>
        <v>3</v>
      </c>
      <c r="R9" s="50" t="str">
        <f t="shared" si="2"/>
        <v>Ⅳ．内分泌，栄養及び代謝疾患</v>
      </c>
      <c r="S9" s="51">
        <v>165177839</v>
      </c>
      <c r="T9" s="51">
        <v>1004128026</v>
      </c>
    </row>
    <row r="10" spans="2:20" ht="18.75" customHeight="1">
      <c r="B10" s="21" t="s">
        <v>8</v>
      </c>
      <c r="C10" s="22"/>
      <c r="D10" s="23">
        <f t="shared" si="3"/>
        <v>241379832</v>
      </c>
      <c r="E10" s="24">
        <f t="shared" si="4"/>
        <v>3.1137353783219818E-2</v>
      </c>
      <c r="F10" s="56">
        <f t="shared" si="0"/>
        <v>9</v>
      </c>
      <c r="G10" s="23">
        <f t="shared" si="5"/>
        <v>93022233</v>
      </c>
      <c r="H10" s="24">
        <f t="shared" si="6"/>
        <v>1.1570219740462892E-2</v>
      </c>
      <c r="I10" s="56">
        <f t="shared" si="1"/>
        <v>14</v>
      </c>
      <c r="R10" s="50" t="str">
        <f t="shared" si="2"/>
        <v>Ⅴ．精神及び行動の障害</v>
      </c>
      <c r="S10" s="51">
        <v>241379832</v>
      </c>
      <c r="T10" s="51">
        <v>93022233</v>
      </c>
    </row>
    <row r="11" spans="2:20" ht="18.75" customHeight="1">
      <c r="B11" s="21" t="s">
        <v>9</v>
      </c>
      <c r="C11" s="22"/>
      <c r="D11" s="23">
        <f t="shared" si="3"/>
        <v>355676757</v>
      </c>
      <c r="E11" s="24">
        <f t="shared" si="4"/>
        <v>4.5881351906721463E-2</v>
      </c>
      <c r="F11" s="56">
        <f t="shared" si="0"/>
        <v>8</v>
      </c>
      <c r="G11" s="23">
        <f t="shared" si="5"/>
        <v>408731728</v>
      </c>
      <c r="H11" s="24">
        <f t="shared" si="6"/>
        <v>5.0838554992107203E-2</v>
      </c>
      <c r="I11" s="56">
        <f t="shared" si="1"/>
        <v>8</v>
      </c>
      <c r="R11" s="50" t="str">
        <f t="shared" si="2"/>
        <v>Ⅵ．神経系の疾患</v>
      </c>
      <c r="S11" s="51">
        <v>355676757</v>
      </c>
      <c r="T11" s="51">
        <v>408731728</v>
      </c>
    </row>
    <row r="12" spans="2:20" ht="18.75" customHeight="1">
      <c r="B12" s="21" t="s">
        <v>10</v>
      </c>
      <c r="C12" s="22"/>
      <c r="D12" s="23">
        <f t="shared" si="3"/>
        <v>146177665</v>
      </c>
      <c r="E12" s="24">
        <f t="shared" si="4"/>
        <v>1.8856528453918178E-2</v>
      </c>
      <c r="F12" s="56">
        <f t="shared" si="0"/>
        <v>12</v>
      </c>
      <c r="G12" s="23">
        <f t="shared" si="5"/>
        <v>509975243</v>
      </c>
      <c r="H12" s="24">
        <f t="shared" si="6"/>
        <v>6.3431347898367046E-2</v>
      </c>
      <c r="I12" s="56">
        <f t="shared" si="1"/>
        <v>7</v>
      </c>
      <c r="R12" s="50" t="str">
        <f t="shared" si="2"/>
        <v>Ⅶ．眼及び付属器の疾患</v>
      </c>
      <c r="S12" s="51">
        <v>146177665</v>
      </c>
      <c r="T12" s="51">
        <v>509975243</v>
      </c>
    </row>
    <row r="13" spans="2:20" ht="18.75" customHeight="1">
      <c r="B13" s="21" t="s">
        <v>11</v>
      </c>
      <c r="C13" s="22"/>
      <c r="D13" s="23">
        <f t="shared" si="3"/>
        <v>9937003</v>
      </c>
      <c r="E13" s="24">
        <f t="shared" si="4"/>
        <v>1.2818468527060567E-3</v>
      </c>
      <c r="F13" s="56">
        <f t="shared" si="0"/>
        <v>18</v>
      </c>
      <c r="G13" s="23">
        <f t="shared" si="5"/>
        <v>53000412</v>
      </c>
      <c r="H13" s="24">
        <f t="shared" si="6"/>
        <v>6.5922564251394214E-3</v>
      </c>
      <c r="I13" s="56">
        <f t="shared" si="1"/>
        <v>17</v>
      </c>
      <c r="R13" s="50" t="str">
        <f t="shared" si="2"/>
        <v>Ⅷ．耳及び乳様突起の疾患</v>
      </c>
      <c r="S13" s="51">
        <v>9937003</v>
      </c>
      <c r="T13" s="51">
        <v>53000412</v>
      </c>
    </row>
    <row r="14" spans="2:20" ht="18.75" customHeight="1">
      <c r="B14" s="21" t="s">
        <v>12</v>
      </c>
      <c r="C14" s="22"/>
      <c r="D14" s="23">
        <f t="shared" si="3"/>
        <v>1706876695</v>
      </c>
      <c r="E14" s="24">
        <f t="shared" si="4"/>
        <v>0.22018253586549846</v>
      </c>
      <c r="F14" s="56">
        <f t="shared" si="0"/>
        <v>1</v>
      </c>
      <c r="G14" s="23">
        <f t="shared" si="5"/>
        <v>1299259754</v>
      </c>
      <c r="H14" s="24">
        <f t="shared" si="6"/>
        <v>0.16160352604865721</v>
      </c>
      <c r="I14" s="56">
        <f t="shared" si="1"/>
        <v>1</v>
      </c>
      <c r="R14" s="50" t="str">
        <f t="shared" si="2"/>
        <v>Ⅸ．循環器系の疾患</v>
      </c>
      <c r="S14" s="51">
        <v>1706876695</v>
      </c>
      <c r="T14" s="51">
        <v>1299259754</v>
      </c>
    </row>
    <row r="15" spans="2:20" ht="18.75" customHeight="1">
      <c r="B15" s="21" t="s">
        <v>2</v>
      </c>
      <c r="C15" s="22"/>
      <c r="D15" s="23">
        <f t="shared" si="3"/>
        <v>673091324</v>
      </c>
      <c r="E15" s="24">
        <f t="shared" si="4"/>
        <v>8.6826983473100763E-2</v>
      </c>
      <c r="F15" s="56">
        <f t="shared" si="0"/>
        <v>5</v>
      </c>
      <c r="G15" s="23">
        <f t="shared" si="5"/>
        <v>408391817</v>
      </c>
      <c r="H15" s="24">
        <f t="shared" si="6"/>
        <v>5.0796276443900341E-2</v>
      </c>
      <c r="I15" s="56">
        <f t="shared" si="1"/>
        <v>9</v>
      </c>
      <c r="R15" s="50" t="str">
        <f t="shared" si="2"/>
        <v>Ⅹ．呼吸器系の疾患</v>
      </c>
      <c r="S15" s="51">
        <v>673091324</v>
      </c>
      <c r="T15" s="51">
        <v>408391817</v>
      </c>
    </row>
    <row r="16" spans="2:20" ht="18.75" customHeight="1">
      <c r="B16" s="21" t="s">
        <v>129</v>
      </c>
      <c r="C16" s="22"/>
      <c r="D16" s="23">
        <f t="shared" si="3"/>
        <v>523933913</v>
      </c>
      <c r="E16" s="24">
        <f t="shared" si="4"/>
        <v>6.7586075741852839E-2</v>
      </c>
      <c r="F16" s="56">
        <f t="shared" si="0"/>
        <v>6</v>
      </c>
      <c r="G16" s="23">
        <f t="shared" si="5"/>
        <v>663171217</v>
      </c>
      <c r="H16" s="24">
        <f t="shared" si="6"/>
        <v>8.2486051546840425E-2</v>
      </c>
      <c r="I16" s="56">
        <f t="shared" si="1"/>
        <v>6</v>
      </c>
      <c r="R16" s="50" t="str">
        <f t="shared" si="2"/>
        <v>ⅩⅠ．消化器系の疾患※</v>
      </c>
      <c r="S16" s="51">
        <v>523933913</v>
      </c>
      <c r="T16" s="51">
        <v>663171217</v>
      </c>
    </row>
    <row r="17" spans="2:20" ht="18.75" customHeight="1">
      <c r="B17" s="21" t="s">
        <v>14</v>
      </c>
      <c r="C17" s="22"/>
      <c r="D17" s="23">
        <f t="shared" si="3"/>
        <v>133502102</v>
      </c>
      <c r="E17" s="24">
        <f t="shared" si="4"/>
        <v>1.7221414673855181E-2</v>
      </c>
      <c r="F17" s="56">
        <f t="shared" si="0"/>
        <v>14</v>
      </c>
      <c r="G17" s="23">
        <f t="shared" si="5"/>
        <v>157583512</v>
      </c>
      <c r="H17" s="24">
        <f t="shared" si="6"/>
        <v>1.9600431020763295E-2</v>
      </c>
      <c r="I17" s="56">
        <f t="shared" si="1"/>
        <v>10</v>
      </c>
      <c r="R17" s="50" t="str">
        <f t="shared" si="2"/>
        <v>ⅩⅡ．皮膚及び皮下組織の疾患</v>
      </c>
      <c r="S17" s="51">
        <v>133502102</v>
      </c>
      <c r="T17" s="51">
        <v>157583512</v>
      </c>
    </row>
    <row r="18" spans="2:20" ht="18.75" customHeight="1">
      <c r="B18" s="21" t="s">
        <v>15</v>
      </c>
      <c r="C18" s="22"/>
      <c r="D18" s="23">
        <f t="shared" si="3"/>
        <v>1024830051</v>
      </c>
      <c r="E18" s="24">
        <f t="shared" si="4"/>
        <v>0.13220034002535147</v>
      </c>
      <c r="F18" s="56">
        <f t="shared" si="0"/>
        <v>2</v>
      </c>
      <c r="G18" s="23">
        <f t="shared" si="5"/>
        <v>883106592</v>
      </c>
      <c r="H18" s="24">
        <f t="shared" si="6"/>
        <v>0.10984188396865628</v>
      </c>
      <c r="I18" s="56">
        <f t="shared" si="1"/>
        <v>5</v>
      </c>
      <c r="R18" s="50" t="str">
        <f t="shared" si="2"/>
        <v>ⅩⅢ．筋骨格系及び結合組織の疾患</v>
      </c>
      <c r="S18" s="51">
        <v>1024830051</v>
      </c>
      <c r="T18" s="51">
        <v>883106592</v>
      </c>
    </row>
    <row r="19" spans="2:20" ht="18.75" customHeight="1">
      <c r="B19" s="21" t="s">
        <v>16</v>
      </c>
      <c r="C19" s="22"/>
      <c r="D19" s="23">
        <f t="shared" si="3"/>
        <v>418333243</v>
      </c>
      <c r="E19" s="24">
        <f t="shared" si="4"/>
        <v>5.3963871292166059E-2</v>
      </c>
      <c r="F19" s="56">
        <f t="shared" si="0"/>
        <v>7</v>
      </c>
      <c r="G19" s="23">
        <f t="shared" si="5"/>
        <v>1059953864</v>
      </c>
      <c r="H19" s="24">
        <f t="shared" si="6"/>
        <v>0.13183836514903613</v>
      </c>
      <c r="I19" s="56">
        <f t="shared" si="1"/>
        <v>2</v>
      </c>
      <c r="R19" s="50" t="str">
        <f t="shared" si="2"/>
        <v>ⅩⅣ．腎尿路生殖器系の疾患</v>
      </c>
      <c r="S19" s="51">
        <v>418333243</v>
      </c>
      <c r="T19" s="51">
        <v>1059953864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6220</v>
      </c>
      <c r="H20" s="24">
        <f t="shared" si="6"/>
        <v>7.736512494349516E-7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6220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3433</v>
      </c>
      <c r="H21" s="24">
        <f t="shared" si="6"/>
        <v>4.2700076194697569E-7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3433</v>
      </c>
    </row>
    <row r="22" spans="2:20" ht="18.75" customHeight="1">
      <c r="B22" s="21" t="s">
        <v>17</v>
      </c>
      <c r="C22" s="22"/>
      <c r="D22" s="23">
        <f t="shared" si="3"/>
        <v>1591956</v>
      </c>
      <c r="E22" s="24">
        <f t="shared" si="4"/>
        <v>2.0535807307761939E-4</v>
      </c>
      <c r="F22" s="56">
        <f t="shared" si="0"/>
        <v>19</v>
      </c>
      <c r="G22" s="23">
        <f t="shared" si="5"/>
        <v>1671876</v>
      </c>
      <c r="H22" s="24">
        <f t="shared" si="6"/>
        <v>2.0794999297432624E-4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1591956</v>
      </c>
      <c r="T22" s="51">
        <v>1671876</v>
      </c>
    </row>
    <row r="23" spans="2:20" ht="18.75" customHeight="1">
      <c r="B23" s="21" t="s">
        <v>18</v>
      </c>
      <c r="C23" s="22"/>
      <c r="D23" s="23">
        <f t="shared" si="3"/>
        <v>138918268</v>
      </c>
      <c r="E23" s="24">
        <f t="shared" si="4"/>
        <v>1.7920085625331553E-2</v>
      </c>
      <c r="F23" s="56">
        <f t="shared" si="0"/>
        <v>13</v>
      </c>
      <c r="G23" s="23">
        <f t="shared" si="5"/>
        <v>141712426</v>
      </c>
      <c r="H23" s="24">
        <f t="shared" si="6"/>
        <v>1.7626365825620278E-2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138918268</v>
      </c>
      <c r="T23" s="51">
        <v>141712426</v>
      </c>
    </row>
    <row r="24" spans="2:20" ht="18.75" customHeight="1">
      <c r="B24" s="21" t="s">
        <v>19</v>
      </c>
      <c r="C24" s="22"/>
      <c r="D24" s="23">
        <f t="shared" si="3"/>
        <v>839210541</v>
      </c>
      <c r="E24" s="24">
        <f t="shared" si="4"/>
        <v>0.10825591888606627</v>
      </c>
      <c r="F24" s="56">
        <f t="shared" si="0"/>
        <v>4</v>
      </c>
      <c r="G24" s="23">
        <f t="shared" si="5"/>
        <v>124876010</v>
      </c>
      <c r="H24" s="24">
        <f t="shared" si="6"/>
        <v>1.5532231697902172E-2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839210541</v>
      </c>
      <c r="T24" s="51">
        <v>124876010</v>
      </c>
    </row>
    <row r="25" spans="2:20" ht="18.75" customHeight="1">
      <c r="B25" s="21" t="s">
        <v>20</v>
      </c>
      <c r="C25" s="22"/>
      <c r="D25" s="23">
        <f t="shared" si="3"/>
        <v>55144700</v>
      </c>
      <c r="E25" s="24">
        <f t="shared" si="4"/>
        <v>7.1135190497999936E-3</v>
      </c>
      <c r="F25" s="56">
        <f t="shared" si="0"/>
        <v>17</v>
      </c>
      <c r="G25" s="23">
        <f t="shared" si="5"/>
        <v>26978036</v>
      </c>
      <c r="H25" s="24">
        <f t="shared" si="6"/>
        <v>3.3555612956111102E-3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55144700</v>
      </c>
      <c r="T25" s="51">
        <v>26978036</v>
      </c>
    </row>
    <row r="26" spans="2:20" ht="18.75" customHeight="1">
      <c r="B26" s="21" t="s">
        <v>21</v>
      </c>
      <c r="C26" s="22"/>
      <c r="D26" s="23">
        <f t="shared" si="3"/>
        <v>166542942</v>
      </c>
      <c r="E26" s="24">
        <f t="shared" si="4"/>
        <v>2.1483594806513327E-2</v>
      </c>
      <c r="F26" s="56">
        <f t="shared" si="0"/>
        <v>10</v>
      </c>
      <c r="G26" s="23">
        <f t="shared" si="5"/>
        <v>62596783</v>
      </c>
      <c r="H26" s="24">
        <f t="shared" si="6"/>
        <v>7.7858648518582861E-3</v>
      </c>
      <c r="I26" s="59">
        <f t="shared" si="1"/>
        <v>15</v>
      </c>
      <c r="R26" s="50" t="str">
        <f t="shared" si="2"/>
        <v>ⅩⅩⅡ．特殊目的用コード</v>
      </c>
      <c r="S26" s="51">
        <v>166542942</v>
      </c>
      <c r="T26" s="51">
        <v>62596783</v>
      </c>
    </row>
    <row r="27" spans="2:20" ht="18.75" customHeight="1" thickBot="1">
      <c r="B27" s="25" t="s">
        <v>22</v>
      </c>
      <c r="C27" s="26"/>
      <c r="D27" s="23">
        <f t="shared" si="3"/>
        <v>83015</v>
      </c>
      <c r="E27" s="24">
        <f t="shared" si="4"/>
        <v>1.0708713329098651E-5</v>
      </c>
      <c r="F27" s="56">
        <f t="shared" si="0"/>
        <v>20</v>
      </c>
      <c r="G27" s="23">
        <f t="shared" si="5"/>
        <v>579545</v>
      </c>
      <c r="H27" s="24">
        <f t="shared" si="6"/>
        <v>7.2084519831797274E-5</v>
      </c>
      <c r="I27" s="59">
        <f t="shared" si="1"/>
        <v>20</v>
      </c>
      <c r="R27" s="50" t="str">
        <f t="shared" si="2"/>
        <v>分類外</v>
      </c>
      <c r="S27" s="51">
        <v>83015</v>
      </c>
      <c r="T27" s="51">
        <v>579545</v>
      </c>
    </row>
    <row r="28" spans="2:20" ht="18.75" customHeight="1" thickTop="1">
      <c r="B28" s="27" t="s">
        <v>23</v>
      </c>
      <c r="C28" s="28"/>
      <c r="D28" s="29">
        <f>S28</f>
        <v>7752098450</v>
      </c>
      <c r="E28" s="30"/>
      <c r="F28" s="31"/>
      <c r="G28" s="29">
        <f>T28</f>
        <v>8039798300</v>
      </c>
      <c r="H28" s="30"/>
      <c r="I28" s="32"/>
      <c r="R28" s="52" t="s">
        <v>122</v>
      </c>
      <c r="S28" s="53">
        <f>SUM(S6:S27)</f>
        <v>7752098450</v>
      </c>
      <c r="T28" s="53">
        <f>SUM(T6:T27)</f>
        <v>8039798300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9" priority="5" stopIfTrue="1" operator="equal">
      <formula>0</formula>
    </cfRule>
    <cfRule type="expression" dxfId="118" priority="6" stopIfTrue="1">
      <formula>$F6&lt;=5</formula>
    </cfRule>
  </conditionalFormatting>
  <conditionalFormatting sqref="G6:I27">
    <cfRule type="cellIs" dxfId="117" priority="7" stopIfTrue="1" operator="equal">
      <formula>0</formula>
    </cfRule>
    <cfRule type="expression" dxfId="116" priority="8" stopIfTrue="1">
      <formula>$I6&lt;=5</formula>
    </cfRule>
  </conditionalFormatting>
  <conditionalFormatting sqref="F6:F27">
    <cfRule type="cellIs" dxfId="115" priority="1" operator="equal">
      <formula>0</formula>
    </cfRule>
    <cfRule type="expression" dxfId="1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D66B-FBE4-4280-AD21-89EA4F147D9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115008034</v>
      </c>
      <c r="E6" s="20">
        <f>IFERROR(S6/$S$28,"-")</f>
        <v>2.3238409774315377E-2</v>
      </c>
      <c r="F6" s="56">
        <f t="shared" ref="F6:F27" si="0">_xlfn.IFS(D6&gt;0,RANK(D6,$D$6:$D$27),D6=0,"-")</f>
        <v>12</v>
      </c>
      <c r="G6" s="19">
        <f>T6</f>
        <v>75999794</v>
      </c>
      <c r="H6" s="20">
        <f>IFERROR(T6/$T$28,"-")</f>
        <v>1.5173987125028697E-2</v>
      </c>
      <c r="I6" s="55">
        <f t="shared" ref="I6:I27" si="1">_xlfn.IFS(G6&gt;0,RANK(G6,$G$6:$G$27),G6=0,"-")</f>
        <v>14</v>
      </c>
      <c r="R6" s="50" t="str">
        <f>B6</f>
        <v>Ⅰ．感染症及び寄生虫症</v>
      </c>
      <c r="S6" s="51">
        <v>115008034</v>
      </c>
      <c r="T6" s="51">
        <v>75999794</v>
      </c>
    </row>
    <row r="7" spans="2:20" ht="18.75" customHeight="1">
      <c r="B7" s="21" t="s">
        <v>5</v>
      </c>
      <c r="C7" s="22"/>
      <c r="D7" s="23">
        <f>S7</f>
        <v>688619809</v>
      </c>
      <c r="E7" s="24">
        <f>IFERROR(S7/$S$28,"-")</f>
        <v>0.13914183856279805</v>
      </c>
      <c r="F7" s="56">
        <f t="shared" si="0"/>
        <v>2</v>
      </c>
      <c r="G7" s="23">
        <f>T7</f>
        <v>543621615</v>
      </c>
      <c r="H7" s="24">
        <f>IFERROR(T7/$T$28,"-")</f>
        <v>0.10853854928734817</v>
      </c>
      <c r="I7" s="56">
        <f t="shared" si="1"/>
        <v>5</v>
      </c>
      <c r="R7" s="50" t="str">
        <f t="shared" ref="R7:R27" si="2">B7</f>
        <v>Ⅱ．新生物＜腫瘍＞</v>
      </c>
      <c r="S7" s="51">
        <v>688619809</v>
      </c>
      <c r="T7" s="51">
        <v>543621615</v>
      </c>
    </row>
    <row r="8" spans="2:20" ht="18.75" customHeight="1">
      <c r="B8" s="21" t="s">
        <v>6</v>
      </c>
      <c r="C8" s="22"/>
      <c r="D8" s="23">
        <f t="shared" ref="D8:D27" si="3">S8</f>
        <v>101375345</v>
      </c>
      <c r="E8" s="24">
        <f t="shared" ref="E8:E27" si="4">IFERROR(S8/$S$28,"-")</f>
        <v>2.0483802097882951E-2</v>
      </c>
      <c r="F8" s="56">
        <f t="shared" si="0"/>
        <v>14</v>
      </c>
      <c r="G8" s="23">
        <f t="shared" ref="G8:G27" si="5">T8</f>
        <v>49153544</v>
      </c>
      <c r="H8" s="24">
        <f t="shared" ref="H8:H27" si="6">IFERROR(T8/$T$28,"-")</f>
        <v>9.8139113877799677E-3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101375345</v>
      </c>
      <c r="T8" s="51">
        <v>49153544</v>
      </c>
    </row>
    <row r="9" spans="2:20" ht="18.75" customHeight="1">
      <c r="B9" s="21" t="s">
        <v>1</v>
      </c>
      <c r="C9" s="22"/>
      <c r="D9" s="23">
        <f t="shared" si="3"/>
        <v>115678513</v>
      </c>
      <c r="E9" s="24">
        <f t="shared" si="4"/>
        <v>2.337388609892652E-2</v>
      </c>
      <c r="F9" s="56">
        <f t="shared" si="0"/>
        <v>11</v>
      </c>
      <c r="G9" s="23">
        <f t="shared" si="5"/>
        <v>628625416</v>
      </c>
      <c r="H9" s="24">
        <f t="shared" si="6"/>
        <v>0.12551026084162556</v>
      </c>
      <c r="I9" s="56">
        <f t="shared" si="1"/>
        <v>3</v>
      </c>
      <c r="R9" s="50" t="str">
        <f t="shared" si="2"/>
        <v>Ⅳ．内分泌，栄養及び代謝疾患</v>
      </c>
      <c r="S9" s="51">
        <v>115678513</v>
      </c>
      <c r="T9" s="51">
        <v>628625416</v>
      </c>
    </row>
    <row r="10" spans="2:20" ht="18.75" customHeight="1">
      <c r="B10" s="21" t="s">
        <v>8</v>
      </c>
      <c r="C10" s="22"/>
      <c r="D10" s="23">
        <f t="shared" si="3"/>
        <v>144239757</v>
      </c>
      <c r="E10" s="24">
        <f t="shared" si="4"/>
        <v>2.9144942856024085E-2</v>
      </c>
      <c r="F10" s="56">
        <f t="shared" si="0"/>
        <v>9</v>
      </c>
      <c r="G10" s="23">
        <f t="shared" si="5"/>
        <v>78157728</v>
      </c>
      <c r="H10" s="24">
        <f t="shared" si="6"/>
        <v>1.5604836486708042E-2</v>
      </c>
      <c r="I10" s="56">
        <f t="shared" si="1"/>
        <v>13</v>
      </c>
      <c r="R10" s="50" t="str">
        <f t="shared" si="2"/>
        <v>Ⅴ．精神及び行動の障害</v>
      </c>
      <c r="S10" s="51">
        <v>144239757</v>
      </c>
      <c r="T10" s="51">
        <v>78157728</v>
      </c>
    </row>
    <row r="11" spans="2:20" ht="18.75" customHeight="1">
      <c r="B11" s="21" t="s">
        <v>9</v>
      </c>
      <c r="C11" s="22"/>
      <c r="D11" s="23">
        <f t="shared" si="3"/>
        <v>221131568</v>
      </c>
      <c r="E11" s="24">
        <f t="shared" si="4"/>
        <v>4.4681626252483245E-2</v>
      </c>
      <c r="F11" s="56">
        <f t="shared" si="0"/>
        <v>7</v>
      </c>
      <c r="G11" s="23">
        <f t="shared" si="5"/>
        <v>271792980</v>
      </c>
      <c r="H11" s="24">
        <f t="shared" si="6"/>
        <v>5.4265715235927908E-2</v>
      </c>
      <c r="I11" s="56">
        <f t="shared" si="1"/>
        <v>8</v>
      </c>
      <c r="R11" s="50" t="str">
        <f t="shared" si="2"/>
        <v>Ⅵ．神経系の疾患</v>
      </c>
      <c r="S11" s="51">
        <v>221131568</v>
      </c>
      <c r="T11" s="51">
        <v>271792980</v>
      </c>
    </row>
    <row r="12" spans="2:20" ht="18.75" customHeight="1">
      <c r="B12" s="21" t="s">
        <v>10</v>
      </c>
      <c r="C12" s="22"/>
      <c r="D12" s="23">
        <f t="shared" si="3"/>
        <v>51279039</v>
      </c>
      <c r="E12" s="24">
        <f t="shared" si="4"/>
        <v>1.036139197992985E-2</v>
      </c>
      <c r="F12" s="56">
        <f t="shared" si="0"/>
        <v>16</v>
      </c>
      <c r="G12" s="23">
        <f t="shared" si="5"/>
        <v>312671979</v>
      </c>
      <c r="H12" s="24">
        <f t="shared" si="6"/>
        <v>6.2427545312862869E-2</v>
      </c>
      <c r="I12" s="56">
        <f t="shared" si="1"/>
        <v>7</v>
      </c>
      <c r="R12" s="50" t="str">
        <f t="shared" si="2"/>
        <v>Ⅶ．眼及び付属器の疾患</v>
      </c>
      <c r="S12" s="51">
        <v>51279039</v>
      </c>
      <c r="T12" s="51">
        <v>312671979</v>
      </c>
    </row>
    <row r="13" spans="2:20" ht="18.75" customHeight="1">
      <c r="B13" s="21" t="s">
        <v>11</v>
      </c>
      <c r="C13" s="22"/>
      <c r="D13" s="23">
        <f t="shared" si="3"/>
        <v>3315905</v>
      </c>
      <c r="E13" s="24">
        <f t="shared" si="4"/>
        <v>6.7000848969126132E-4</v>
      </c>
      <c r="F13" s="56">
        <f t="shared" si="0"/>
        <v>19</v>
      </c>
      <c r="G13" s="23">
        <f t="shared" si="5"/>
        <v>23058288</v>
      </c>
      <c r="H13" s="24">
        <f t="shared" si="6"/>
        <v>4.6037778107293785E-3</v>
      </c>
      <c r="I13" s="56">
        <f t="shared" si="1"/>
        <v>17</v>
      </c>
      <c r="R13" s="50" t="str">
        <f t="shared" si="2"/>
        <v>Ⅷ．耳及び乳様突起の疾患</v>
      </c>
      <c r="S13" s="51">
        <v>3315905</v>
      </c>
      <c r="T13" s="51">
        <v>23058288</v>
      </c>
    </row>
    <row r="14" spans="2:20" ht="18.75" customHeight="1">
      <c r="B14" s="21" t="s">
        <v>12</v>
      </c>
      <c r="C14" s="22"/>
      <c r="D14" s="23">
        <f t="shared" si="3"/>
        <v>1100137220</v>
      </c>
      <c r="E14" s="24">
        <f t="shared" si="4"/>
        <v>0.22229264023708248</v>
      </c>
      <c r="F14" s="56">
        <f t="shared" si="0"/>
        <v>1</v>
      </c>
      <c r="G14" s="23">
        <f t="shared" si="5"/>
        <v>795633237</v>
      </c>
      <c r="H14" s="24">
        <f t="shared" si="6"/>
        <v>0.15885475287581577</v>
      </c>
      <c r="I14" s="56">
        <f t="shared" si="1"/>
        <v>1</v>
      </c>
      <c r="R14" s="50" t="str">
        <f t="shared" si="2"/>
        <v>Ⅸ．循環器系の疾患</v>
      </c>
      <c r="S14" s="51">
        <v>1100137220</v>
      </c>
      <c r="T14" s="51">
        <v>795633237</v>
      </c>
    </row>
    <row r="15" spans="2:20" ht="18.75" customHeight="1">
      <c r="B15" s="21" t="s">
        <v>2</v>
      </c>
      <c r="C15" s="22"/>
      <c r="D15" s="23">
        <f t="shared" si="3"/>
        <v>406709210</v>
      </c>
      <c r="E15" s="24">
        <f t="shared" si="4"/>
        <v>8.2179261328544112E-2</v>
      </c>
      <c r="F15" s="56">
        <f t="shared" si="0"/>
        <v>5</v>
      </c>
      <c r="G15" s="23">
        <f t="shared" si="5"/>
        <v>224470330</v>
      </c>
      <c r="H15" s="24">
        <f t="shared" si="6"/>
        <v>4.4817356970348408E-2</v>
      </c>
      <c r="I15" s="56">
        <f t="shared" si="1"/>
        <v>9</v>
      </c>
      <c r="R15" s="50" t="str">
        <f t="shared" si="2"/>
        <v>Ⅹ．呼吸器系の疾患</v>
      </c>
      <c r="S15" s="51">
        <v>406709210</v>
      </c>
      <c r="T15" s="51">
        <v>224470330</v>
      </c>
    </row>
    <row r="16" spans="2:20" ht="18.75" customHeight="1">
      <c r="B16" s="21" t="s">
        <v>129</v>
      </c>
      <c r="C16" s="22"/>
      <c r="D16" s="23">
        <f t="shared" si="3"/>
        <v>361298763</v>
      </c>
      <c r="E16" s="24">
        <f t="shared" si="4"/>
        <v>7.3003671252629673E-2</v>
      </c>
      <c r="F16" s="56">
        <f t="shared" si="0"/>
        <v>6</v>
      </c>
      <c r="G16" s="23">
        <f t="shared" si="5"/>
        <v>419492342</v>
      </c>
      <c r="H16" s="24">
        <f t="shared" si="6"/>
        <v>8.3755113817231344E-2</v>
      </c>
      <c r="I16" s="56">
        <f t="shared" si="1"/>
        <v>6</v>
      </c>
      <c r="R16" s="50" t="str">
        <f t="shared" si="2"/>
        <v>ⅩⅠ．消化器系の疾患※</v>
      </c>
      <c r="S16" s="51">
        <v>361298763</v>
      </c>
      <c r="T16" s="51">
        <v>419492342</v>
      </c>
    </row>
    <row r="17" spans="2:20" ht="18.75" customHeight="1">
      <c r="B17" s="21" t="s">
        <v>14</v>
      </c>
      <c r="C17" s="22"/>
      <c r="D17" s="23">
        <f t="shared" si="3"/>
        <v>83364788</v>
      </c>
      <c r="E17" s="24">
        <f t="shared" si="4"/>
        <v>1.6844606736716578E-2</v>
      </c>
      <c r="F17" s="56">
        <f t="shared" si="0"/>
        <v>15</v>
      </c>
      <c r="G17" s="23">
        <f t="shared" si="5"/>
        <v>113000122</v>
      </c>
      <c r="H17" s="24">
        <f t="shared" si="6"/>
        <v>2.2561408473747602E-2</v>
      </c>
      <c r="I17" s="56">
        <f t="shared" si="1"/>
        <v>10</v>
      </c>
      <c r="R17" s="50" t="str">
        <f t="shared" si="2"/>
        <v>ⅩⅡ．皮膚及び皮下組織の疾患</v>
      </c>
      <c r="S17" s="51">
        <v>83364788</v>
      </c>
      <c r="T17" s="51">
        <v>113000122</v>
      </c>
    </row>
    <row r="18" spans="2:20" ht="18.75" customHeight="1">
      <c r="B18" s="21" t="s">
        <v>15</v>
      </c>
      <c r="C18" s="22"/>
      <c r="D18" s="23">
        <f t="shared" si="3"/>
        <v>573791802</v>
      </c>
      <c r="E18" s="24">
        <f t="shared" si="4"/>
        <v>0.11593980486631773</v>
      </c>
      <c r="F18" s="56">
        <f t="shared" si="0"/>
        <v>3</v>
      </c>
      <c r="G18" s="23">
        <f t="shared" si="5"/>
        <v>638600509</v>
      </c>
      <c r="H18" s="24">
        <f t="shared" si="6"/>
        <v>0.12750187061826473</v>
      </c>
      <c r="I18" s="56">
        <f t="shared" si="1"/>
        <v>2</v>
      </c>
      <c r="R18" s="50" t="str">
        <f t="shared" si="2"/>
        <v>ⅩⅢ．筋骨格系及び結合組織の疾患</v>
      </c>
      <c r="S18" s="51">
        <v>573791802</v>
      </c>
      <c r="T18" s="51">
        <v>638600509</v>
      </c>
    </row>
    <row r="19" spans="2:20" ht="18.75" customHeight="1">
      <c r="B19" s="21" t="s">
        <v>16</v>
      </c>
      <c r="C19" s="22"/>
      <c r="D19" s="23">
        <f t="shared" si="3"/>
        <v>219320875</v>
      </c>
      <c r="E19" s="24">
        <f t="shared" si="4"/>
        <v>4.4315759413045885E-2</v>
      </c>
      <c r="F19" s="56">
        <f t="shared" si="0"/>
        <v>8</v>
      </c>
      <c r="G19" s="23">
        <f t="shared" si="5"/>
        <v>615676022</v>
      </c>
      <c r="H19" s="24">
        <f t="shared" si="6"/>
        <v>0.12292480728325245</v>
      </c>
      <c r="I19" s="56">
        <f t="shared" si="1"/>
        <v>4</v>
      </c>
      <c r="R19" s="50" t="str">
        <f t="shared" si="2"/>
        <v>ⅩⅣ．腎尿路生殖器系の疾患</v>
      </c>
      <c r="S19" s="51">
        <v>219320875</v>
      </c>
      <c r="T19" s="51">
        <v>615676022</v>
      </c>
    </row>
    <row r="20" spans="2:20" ht="18.75" customHeight="1">
      <c r="B20" s="21" t="s">
        <v>130</v>
      </c>
      <c r="C20" s="22"/>
      <c r="D20" s="23">
        <f t="shared" si="3"/>
        <v>2354</v>
      </c>
      <c r="E20" s="24">
        <f t="shared" si="4"/>
        <v>4.7564691531670216E-7</v>
      </c>
      <c r="F20" s="56">
        <f t="shared" si="0"/>
        <v>21</v>
      </c>
      <c r="G20" s="23">
        <f t="shared" si="5"/>
        <v>13257</v>
      </c>
      <c r="H20" s="24">
        <f t="shared" si="6"/>
        <v>2.6468696391006725E-6</v>
      </c>
      <c r="I20" s="56">
        <f t="shared" si="1"/>
        <v>22</v>
      </c>
      <c r="R20" s="50" t="str">
        <f t="shared" si="2"/>
        <v>ⅩⅤ．妊娠，分娩及び産じょく※</v>
      </c>
      <c r="S20" s="51">
        <v>2354</v>
      </c>
      <c r="T20" s="51">
        <v>13257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17420</v>
      </c>
      <c r="H21" s="24">
        <f t="shared" si="6"/>
        <v>3.4780470025747691E-6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17420</v>
      </c>
    </row>
    <row r="22" spans="2:20" ht="18.75" customHeight="1">
      <c r="B22" s="21" t="s">
        <v>17</v>
      </c>
      <c r="C22" s="22"/>
      <c r="D22" s="23">
        <f t="shared" si="3"/>
        <v>11193480</v>
      </c>
      <c r="E22" s="24">
        <f t="shared" si="4"/>
        <v>2.2617435147235343E-3</v>
      </c>
      <c r="F22" s="56">
        <f t="shared" si="0"/>
        <v>18</v>
      </c>
      <c r="G22" s="23">
        <f t="shared" si="5"/>
        <v>1943028</v>
      </c>
      <c r="H22" s="24">
        <f t="shared" si="6"/>
        <v>3.8794160225710957E-4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11193480</v>
      </c>
      <c r="T22" s="51">
        <v>1943028</v>
      </c>
    </row>
    <row r="23" spans="2:20" ht="18.75" customHeight="1">
      <c r="B23" s="21" t="s">
        <v>18</v>
      </c>
      <c r="C23" s="22"/>
      <c r="D23" s="23">
        <f t="shared" si="3"/>
        <v>111030535</v>
      </c>
      <c r="E23" s="24">
        <f t="shared" si="4"/>
        <v>2.2434720254338628E-2</v>
      </c>
      <c r="F23" s="56">
        <f t="shared" si="0"/>
        <v>13</v>
      </c>
      <c r="G23" s="23">
        <f t="shared" si="5"/>
        <v>79688594</v>
      </c>
      <c r="H23" s="24">
        <f t="shared" si="6"/>
        <v>1.5910486538524553E-2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111030535</v>
      </c>
      <c r="T23" s="51">
        <v>79688594</v>
      </c>
    </row>
    <row r="24" spans="2:20" ht="18.75" customHeight="1">
      <c r="B24" s="21" t="s">
        <v>19</v>
      </c>
      <c r="C24" s="22"/>
      <c r="D24" s="23">
        <f t="shared" si="3"/>
        <v>491650857</v>
      </c>
      <c r="E24" s="24">
        <f t="shared" si="4"/>
        <v>9.9342486637579885E-2</v>
      </c>
      <c r="F24" s="56">
        <f t="shared" si="0"/>
        <v>4</v>
      </c>
      <c r="G24" s="23">
        <f t="shared" si="5"/>
        <v>89835792</v>
      </c>
      <c r="H24" s="24">
        <f t="shared" si="6"/>
        <v>1.793645850112115E-2</v>
      </c>
      <c r="I24" s="56">
        <f t="shared" si="1"/>
        <v>11</v>
      </c>
      <c r="R24" s="50" t="str">
        <f t="shared" si="2"/>
        <v>ⅩⅨ．損傷，中毒及びその他の外因の影響</v>
      </c>
      <c r="S24" s="51">
        <v>491650857</v>
      </c>
      <c r="T24" s="51">
        <v>89835792</v>
      </c>
    </row>
    <row r="25" spans="2:20" ht="18.75" customHeight="1">
      <c r="B25" s="21" t="s">
        <v>20</v>
      </c>
      <c r="C25" s="22"/>
      <c r="D25" s="23">
        <f t="shared" si="3"/>
        <v>33039652</v>
      </c>
      <c r="E25" s="24">
        <f t="shared" si="4"/>
        <v>6.6759594549436318E-3</v>
      </c>
      <c r="F25" s="56">
        <f t="shared" si="0"/>
        <v>17</v>
      </c>
      <c r="G25" s="23">
        <f t="shared" si="5"/>
        <v>13090951</v>
      </c>
      <c r="H25" s="24">
        <f t="shared" si="6"/>
        <v>2.6137165836052339E-3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33039652</v>
      </c>
      <c r="T25" s="51">
        <v>13090951</v>
      </c>
    </row>
    <row r="26" spans="2:20" ht="18.75" customHeight="1">
      <c r="B26" s="21" t="s">
        <v>21</v>
      </c>
      <c r="C26" s="22"/>
      <c r="D26" s="23">
        <f t="shared" si="3"/>
        <v>116689314</v>
      </c>
      <c r="E26" s="24">
        <f t="shared" si="4"/>
        <v>2.3578127550774031E-2</v>
      </c>
      <c r="F26" s="56">
        <f t="shared" si="0"/>
        <v>10</v>
      </c>
      <c r="G26" s="23">
        <f t="shared" si="5"/>
        <v>33401993</v>
      </c>
      <c r="H26" s="24">
        <f t="shared" si="6"/>
        <v>6.6689840203027224E-3</v>
      </c>
      <c r="I26" s="59">
        <f t="shared" si="1"/>
        <v>16</v>
      </c>
      <c r="R26" s="50" t="str">
        <f t="shared" si="2"/>
        <v>ⅩⅩⅡ．特殊目的用コード</v>
      </c>
      <c r="S26" s="51">
        <v>116689314</v>
      </c>
      <c r="T26" s="51">
        <v>33401993</v>
      </c>
    </row>
    <row r="27" spans="2:20" ht="18.75" customHeight="1" thickBot="1">
      <c r="B27" s="25" t="s">
        <v>22</v>
      </c>
      <c r="C27" s="26"/>
      <c r="D27" s="23">
        <f t="shared" si="3"/>
        <v>172410</v>
      </c>
      <c r="E27" s="24">
        <f t="shared" si="4"/>
        <v>3.4836994337193126E-5</v>
      </c>
      <c r="F27" s="56">
        <f t="shared" si="0"/>
        <v>20</v>
      </c>
      <c r="G27" s="23">
        <f t="shared" si="5"/>
        <v>613019</v>
      </c>
      <c r="H27" s="24">
        <f t="shared" si="6"/>
        <v>1.22394310876658E-4</v>
      </c>
      <c r="I27" s="59">
        <f t="shared" si="1"/>
        <v>20</v>
      </c>
      <c r="R27" s="50" t="str">
        <f t="shared" si="2"/>
        <v>分類外</v>
      </c>
      <c r="S27" s="51">
        <v>172410</v>
      </c>
      <c r="T27" s="51">
        <v>613019</v>
      </c>
    </row>
    <row r="28" spans="2:20" ht="18.75" customHeight="1" thickTop="1">
      <c r="B28" s="27" t="s">
        <v>23</v>
      </c>
      <c r="C28" s="28"/>
      <c r="D28" s="29">
        <f>S28</f>
        <v>4949049230</v>
      </c>
      <c r="E28" s="30"/>
      <c r="F28" s="31"/>
      <c r="G28" s="29">
        <f>T28</f>
        <v>5008557960</v>
      </c>
      <c r="H28" s="30"/>
      <c r="I28" s="32"/>
      <c r="R28" s="52" t="s">
        <v>122</v>
      </c>
      <c r="S28" s="53">
        <f>SUM(S6:S27)</f>
        <v>4949049230</v>
      </c>
      <c r="T28" s="53">
        <f>SUM(T6:T27)</f>
        <v>5008557960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3" priority="5" stopIfTrue="1" operator="equal">
      <formula>0</formula>
    </cfRule>
    <cfRule type="expression" dxfId="112" priority="6" stopIfTrue="1">
      <formula>$F6&lt;=5</formula>
    </cfRule>
  </conditionalFormatting>
  <conditionalFormatting sqref="G6:I27">
    <cfRule type="cellIs" dxfId="111" priority="7" stopIfTrue="1" operator="equal">
      <formula>0</formula>
    </cfRule>
    <cfRule type="expression" dxfId="110" priority="8" stopIfTrue="1">
      <formula>$I6&lt;=5</formula>
    </cfRule>
  </conditionalFormatting>
  <conditionalFormatting sqref="F6:F27">
    <cfRule type="cellIs" dxfId="109" priority="1" operator="equal">
      <formula>0</formula>
    </cfRule>
    <cfRule type="expression" dxfId="1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057D1-7254-4621-AC5F-D8960599E50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66861891</v>
      </c>
      <c r="E6" s="20">
        <f>IFERROR(S6/$S$28,"-")</f>
        <v>1.4756155316593914E-2</v>
      </c>
      <c r="F6" s="56">
        <f t="shared" ref="F6:F27" si="0">_xlfn.IFS(D6&gt;0,RANK(D6,$D$6:$D$27),D6=0,"-")</f>
        <v>12</v>
      </c>
      <c r="G6" s="19">
        <f>T6</f>
        <v>68981560</v>
      </c>
      <c r="H6" s="20">
        <f>IFERROR(T6/$T$28,"-")</f>
        <v>1.8802360087117449E-2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66861891</v>
      </c>
      <c r="T6" s="51">
        <v>68981560</v>
      </c>
    </row>
    <row r="7" spans="2:20" ht="18.75" customHeight="1">
      <c r="B7" s="21" t="s">
        <v>5</v>
      </c>
      <c r="C7" s="22"/>
      <c r="D7" s="23">
        <f>S7</f>
        <v>384747153</v>
      </c>
      <c r="E7" s="24">
        <f>IFERROR(S7/$S$28,"-")</f>
        <v>8.4912177361022023E-2</v>
      </c>
      <c r="F7" s="56">
        <f t="shared" si="0"/>
        <v>5</v>
      </c>
      <c r="G7" s="23">
        <f>T7</f>
        <v>462112527</v>
      </c>
      <c r="H7" s="24">
        <f>IFERROR(T7/$T$28,"-")</f>
        <v>0.12595838849428434</v>
      </c>
      <c r="I7" s="56">
        <f t="shared" si="1"/>
        <v>2</v>
      </c>
      <c r="R7" s="50" t="str">
        <f t="shared" ref="R7:R27" si="2">B7</f>
        <v>Ⅱ．新生物＜腫瘍＞</v>
      </c>
      <c r="S7" s="51">
        <v>384747153</v>
      </c>
      <c r="T7" s="51">
        <v>462112527</v>
      </c>
    </row>
    <row r="8" spans="2:20" ht="18.75" customHeight="1">
      <c r="B8" s="21" t="s">
        <v>6</v>
      </c>
      <c r="C8" s="22"/>
      <c r="D8" s="23">
        <f t="shared" ref="D8:D27" si="3">S8</f>
        <v>62501017</v>
      </c>
      <c r="E8" s="24">
        <f t="shared" ref="E8:E27" si="4">IFERROR(S8/$S$28,"-")</f>
        <v>1.3793727645200413E-2</v>
      </c>
      <c r="F8" s="56">
        <f t="shared" si="0"/>
        <v>14</v>
      </c>
      <c r="G8" s="23">
        <f t="shared" ref="G8:G27" si="5">T8</f>
        <v>23052318</v>
      </c>
      <c r="H8" s="24">
        <f t="shared" ref="H8:H27" si="6">IFERROR(T8/$T$28,"-")</f>
        <v>6.283389124263631E-3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62501017</v>
      </c>
      <c r="T8" s="51">
        <v>23052318</v>
      </c>
    </row>
    <row r="9" spans="2:20" ht="18.75" customHeight="1">
      <c r="B9" s="21" t="s">
        <v>1</v>
      </c>
      <c r="C9" s="22"/>
      <c r="D9" s="23">
        <f t="shared" si="3"/>
        <v>67046471</v>
      </c>
      <c r="E9" s="24">
        <f t="shared" si="4"/>
        <v>1.4796891393716484E-2</v>
      </c>
      <c r="F9" s="56">
        <f t="shared" si="0"/>
        <v>11</v>
      </c>
      <c r="G9" s="23">
        <f t="shared" si="5"/>
        <v>396634624</v>
      </c>
      <c r="H9" s="24">
        <f t="shared" si="6"/>
        <v>0.10811102305408049</v>
      </c>
      <c r="I9" s="56">
        <f t="shared" si="1"/>
        <v>4</v>
      </c>
      <c r="R9" s="50" t="str">
        <f t="shared" si="2"/>
        <v>Ⅳ．内分泌，栄養及び代謝疾患</v>
      </c>
      <c r="S9" s="51">
        <v>67046471</v>
      </c>
      <c r="T9" s="51">
        <v>396634624</v>
      </c>
    </row>
    <row r="10" spans="2:20" ht="18.75" customHeight="1">
      <c r="B10" s="21" t="s">
        <v>8</v>
      </c>
      <c r="C10" s="22"/>
      <c r="D10" s="23">
        <f t="shared" si="3"/>
        <v>482605919</v>
      </c>
      <c r="E10" s="24">
        <f t="shared" si="4"/>
        <v>0.106509220588325</v>
      </c>
      <c r="F10" s="56">
        <f t="shared" si="0"/>
        <v>4</v>
      </c>
      <c r="G10" s="23">
        <f t="shared" si="5"/>
        <v>49293989</v>
      </c>
      <c r="H10" s="24">
        <f t="shared" si="6"/>
        <v>1.3436102797739085E-2</v>
      </c>
      <c r="I10" s="56">
        <f t="shared" si="1"/>
        <v>13</v>
      </c>
      <c r="R10" s="50" t="str">
        <f t="shared" si="2"/>
        <v>Ⅴ．精神及び行動の障害</v>
      </c>
      <c r="S10" s="51">
        <v>482605919</v>
      </c>
      <c r="T10" s="51">
        <v>49293989</v>
      </c>
    </row>
    <row r="11" spans="2:20" ht="18.75" customHeight="1">
      <c r="B11" s="21" t="s">
        <v>9</v>
      </c>
      <c r="C11" s="22"/>
      <c r="D11" s="23">
        <f t="shared" si="3"/>
        <v>297585981</v>
      </c>
      <c r="E11" s="24">
        <f t="shared" si="4"/>
        <v>6.5676050886400536E-2</v>
      </c>
      <c r="F11" s="56">
        <f t="shared" si="0"/>
        <v>7</v>
      </c>
      <c r="G11" s="23">
        <f t="shared" si="5"/>
        <v>232861340</v>
      </c>
      <c r="H11" s="24">
        <f t="shared" si="6"/>
        <v>6.347120542140082E-2</v>
      </c>
      <c r="I11" s="56">
        <f t="shared" si="1"/>
        <v>7</v>
      </c>
      <c r="R11" s="50" t="str">
        <f t="shared" si="2"/>
        <v>Ⅵ．神経系の疾患</v>
      </c>
      <c r="S11" s="51">
        <v>297585981</v>
      </c>
      <c r="T11" s="51">
        <v>232861340</v>
      </c>
    </row>
    <row r="12" spans="2:20" ht="18.75" customHeight="1">
      <c r="B12" s="21" t="s">
        <v>10</v>
      </c>
      <c r="C12" s="22"/>
      <c r="D12" s="23">
        <f t="shared" si="3"/>
        <v>27016034</v>
      </c>
      <c r="E12" s="24">
        <f t="shared" si="4"/>
        <v>5.9623320217249308E-3</v>
      </c>
      <c r="F12" s="56">
        <f t="shared" si="0"/>
        <v>17</v>
      </c>
      <c r="G12" s="23">
        <f t="shared" si="5"/>
        <v>223374954</v>
      </c>
      <c r="H12" s="24">
        <f t="shared" si="6"/>
        <v>6.0885493450007454E-2</v>
      </c>
      <c r="I12" s="56">
        <f t="shared" si="1"/>
        <v>8</v>
      </c>
      <c r="R12" s="50" t="str">
        <f t="shared" si="2"/>
        <v>Ⅶ．眼及び付属器の疾患</v>
      </c>
      <c r="S12" s="51">
        <v>27016034</v>
      </c>
      <c r="T12" s="51">
        <v>223374954</v>
      </c>
    </row>
    <row r="13" spans="2:20" ht="18.75" customHeight="1">
      <c r="B13" s="21" t="s">
        <v>11</v>
      </c>
      <c r="C13" s="22"/>
      <c r="D13" s="23">
        <f t="shared" si="3"/>
        <v>4521137</v>
      </c>
      <c r="E13" s="24">
        <f t="shared" si="4"/>
        <v>9.9779708264008653E-4</v>
      </c>
      <c r="F13" s="56">
        <f t="shared" si="0"/>
        <v>18</v>
      </c>
      <c r="G13" s="23">
        <f t="shared" si="5"/>
        <v>22040429</v>
      </c>
      <c r="H13" s="24">
        <f t="shared" si="6"/>
        <v>6.007577713994087E-3</v>
      </c>
      <c r="I13" s="56">
        <f t="shared" si="1"/>
        <v>16</v>
      </c>
      <c r="R13" s="50" t="str">
        <f t="shared" si="2"/>
        <v>Ⅷ．耳及び乳様突起の疾患</v>
      </c>
      <c r="S13" s="51">
        <v>4521137</v>
      </c>
      <c r="T13" s="51">
        <v>22040429</v>
      </c>
    </row>
    <row r="14" spans="2:20" ht="18.75" customHeight="1">
      <c r="B14" s="21" t="s">
        <v>12</v>
      </c>
      <c r="C14" s="22"/>
      <c r="D14" s="23">
        <f t="shared" si="3"/>
        <v>1012464960</v>
      </c>
      <c r="E14" s="24">
        <f t="shared" si="4"/>
        <v>0.22344701860689289</v>
      </c>
      <c r="F14" s="56">
        <f t="shared" si="0"/>
        <v>1</v>
      </c>
      <c r="G14" s="23">
        <f t="shared" si="5"/>
        <v>638676013</v>
      </c>
      <c r="H14" s="24">
        <f t="shared" si="6"/>
        <v>0.1740844419208627</v>
      </c>
      <c r="I14" s="56">
        <f t="shared" si="1"/>
        <v>1</v>
      </c>
      <c r="R14" s="50" t="str">
        <f t="shared" si="2"/>
        <v>Ⅸ．循環器系の疾患</v>
      </c>
      <c r="S14" s="51">
        <v>1012464960</v>
      </c>
      <c r="T14" s="51">
        <v>638676013</v>
      </c>
    </row>
    <row r="15" spans="2:20" ht="18.75" customHeight="1">
      <c r="B15" s="21" t="s">
        <v>2</v>
      </c>
      <c r="C15" s="22"/>
      <c r="D15" s="23">
        <f t="shared" si="3"/>
        <v>337843190</v>
      </c>
      <c r="E15" s="24">
        <f t="shared" si="4"/>
        <v>7.4560657943305075E-2</v>
      </c>
      <c r="F15" s="56">
        <f t="shared" si="0"/>
        <v>6</v>
      </c>
      <c r="G15" s="23">
        <f t="shared" si="5"/>
        <v>190272477</v>
      </c>
      <c r="H15" s="24">
        <f t="shared" si="6"/>
        <v>5.186272428779188E-2</v>
      </c>
      <c r="I15" s="56">
        <f t="shared" si="1"/>
        <v>9</v>
      </c>
      <c r="R15" s="50" t="str">
        <f t="shared" si="2"/>
        <v>Ⅹ．呼吸器系の疾患</v>
      </c>
      <c r="S15" s="51">
        <v>337843190</v>
      </c>
      <c r="T15" s="51">
        <v>190272477</v>
      </c>
    </row>
    <row r="16" spans="2:20" ht="18.75" customHeight="1">
      <c r="B16" s="21" t="s">
        <v>129</v>
      </c>
      <c r="C16" s="22"/>
      <c r="D16" s="23">
        <f t="shared" si="3"/>
        <v>232363405</v>
      </c>
      <c r="E16" s="24">
        <f t="shared" si="4"/>
        <v>5.1281685916909153E-2</v>
      </c>
      <c r="F16" s="56">
        <f t="shared" si="0"/>
        <v>8</v>
      </c>
      <c r="G16" s="23">
        <f t="shared" si="5"/>
        <v>314007850</v>
      </c>
      <c r="H16" s="24">
        <f t="shared" si="6"/>
        <v>8.5589375854671343E-2</v>
      </c>
      <c r="I16" s="56">
        <f t="shared" si="1"/>
        <v>6</v>
      </c>
      <c r="R16" s="50" t="str">
        <f t="shared" si="2"/>
        <v>ⅩⅠ．消化器系の疾患※</v>
      </c>
      <c r="S16" s="51">
        <v>232363405</v>
      </c>
      <c r="T16" s="51">
        <v>314007850</v>
      </c>
    </row>
    <row r="17" spans="2:20" ht="18.75" customHeight="1">
      <c r="B17" s="21" t="s">
        <v>14</v>
      </c>
      <c r="C17" s="22"/>
      <c r="D17" s="23">
        <f t="shared" si="3"/>
        <v>34223620</v>
      </c>
      <c r="E17" s="24">
        <f t="shared" si="4"/>
        <v>7.5530177902998564E-3</v>
      </c>
      <c r="F17" s="56">
        <f t="shared" si="0"/>
        <v>16</v>
      </c>
      <c r="G17" s="23">
        <f t="shared" si="5"/>
        <v>78276349</v>
      </c>
      <c r="H17" s="24">
        <f t="shared" si="6"/>
        <v>2.1335848307908314E-2</v>
      </c>
      <c r="I17" s="56">
        <f t="shared" si="1"/>
        <v>10</v>
      </c>
      <c r="R17" s="50" t="str">
        <f t="shared" si="2"/>
        <v>ⅩⅡ．皮膚及び皮下組織の疾患</v>
      </c>
      <c r="S17" s="51">
        <v>34223620</v>
      </c>
      <c r="T17" s="51">
        <v>78276349</v>
      </c>
    </row>
    <row r="18" spans="2:20" ht="18.75" customHeight="1">
      <c r="B18" s="21" t="s">
        <v>15</v>
      </c>
      <c r="C18" s="22"/>
      <c r="D18" s="23">
        <f t="shared" si="3"/>
        <v>619137824</v>
      </c>
      <c r="E18" s="24">
        <f t="shared" si="4"/>
        <v>0.13664127287877614</v>
      </c>
      <c r="F18" s="56">
        <f t="shared" si="0"/>
        <v>2</v>
      </c>
      <c r="G18" s="23">
        <f t="shared" si="5"/>
        <v>450378498</v>
      </c>
      <c r="H18" s="24">
        <f t="shared" si="6"/>
        <v>0.12276003463666385</v>
      </c>
      <c r="I18" s="56">
        <f t="shared" si="1"/>
        <v>3</v>
      </c>
      <c r="R18" s="50" t="str">
        <f t="shared" si="2"/>
        <v>ⅩⅢ．筋骨格系及び結合組織の疾患</v>
      </c>
      <c r="S18" s="51">
        <v>619137824</v>
      </c>
      <c r="T18" s="51">
        <v>450378498</v>
      </c>
    </row>
    <row r="19" spans="2:20" ht="18.75" customHeight="1">
      <c r="B19" s="21" t="s">
        <v>16</v>
      </c>
      <c r="C19" s="22"/>
      <c r="D19" s="23">
        <f t="shared" si="3"/>
        <v>200142379</v>
      </c>
      <c r="E19" s="24">
        <f t="shared" si="4"/>
        <v>4.4170632714480122E-2</v>
      </c>
      <c r="F19" s="56">
        <f t="shared" si="0"/>
        <v>9</v>
      </c>
      <c r="G19" s="23">
        <f t="shared" si="5"/>
        <v>365258585</v>
      </c>
      <c r="H19" s="24">
        <f t="shared" si="6"/>
        <v>9.9558830506022128E-2</v>
      </c>
      <c r="I19" s="56">
        <f t="shared" si="1"/>
        <v>5</v>
      </c>
      <c r="R19" s="50" t="str">
        <f t="shared" si="2"/>
        <v>ⅩⅣ．腎尿路生殖器系の疾患</v>
      </c>
      <c r="S19" s="51">
        <v>200142379</v>
      </c>
      <c r="T19" s="51">
        <v>365258585</v>
      </c>
    </row>
    <row r="20" spans="2:20" ht="18.75" customHeight="1">
      <c r="B20" s="21" t="s">
        <v>130</v>
      </c>
      <c r="C20" s="22"/>
      <c r="D20" s="23">
        <f t="shared" si="3"/>
        <v>23190</v>
      </c>
      <c r="E20" s="24">
        <f t="shared" si="4"/>
        <v>5.1179414263322714E-6</v>
      </c>
      <c r="F20" s="56">
        <f t="shared" si="0"/>
        <v>20</v>
      </c>
      <c r="G20" s="23">
        <f t="shared" si="5"/>
        <v>6901</v>
      </c>
      <c r="H20" s="24">
        <f t="shared" si="6"/>
        <v>1.8810112001119939E-6</v>
      </c>
      <c r="I20" s="56">
        <f t="shared" si="1"/>
        <v>22</v>
      </c>
      <c r="R20" s="50" t="str">
        <f t="shared" si="2"/>
        <v>ⅩⅤ．妊娠，分娩及び産じょく※</v>
      </c>
      <c r="S20" s="51">
        <v>23190</v>
      </c>
      <c r="T20" s="51">
        <v>6901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7882</v>
      </c>
      <c r="H21" s="24">
        <f t="shared" si="6"/>
        <v>2.148403170451056E-6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7882</v>
      </c>
    </row>
    <row r="22" spans="2:20" ht="18.75" customHeight="1">
      <c r="B22" s="21" t="s">
        <v>17</v>
      </c>
      <c r="C22" s="22"/>
      <c r="D22" s="23">
        <f t="shared" si="3"/>
        <v>1335310</v>
      </c>
      <c r="E22" s="24">
        <f t="shared" si="4"/>
        <v>2.9469764407053666E-4</v>
      </c>
      <c r="F22" s="56">
        <f t="shared" si="0"/>
        <v>19</v>
      </c>
      <c r="G22" s="23">
        <f t="shared" si="5"/>
        <v>1016709</v>
      </c>
      <c r="H22" s="24">
        <f t="shared" si="6"/>
        <v>2.7712520160189325E-4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1335310</v>
      </c>
      <c r="T22" s="51">
        <v>1016709</v>
      </c>
    </row>
    <row r="23" spans="2:20" ht="18.75" customHeight="1">
      <c r="B23" s="21" t="s">
        <v>18</v>
      </c>
      <c r="C23" s="22"/>
      <c r="D23" s="23">
        <f t="shared" si="3"/>
        <v>65450275</v>
      </c>
      <c r="E23" s="24">
        <f t="shared" si="4"/>
        <v>1.4444617239643787E-2</v>
      </c>
      <c r="F23" s="56">
        <f t="shared" si="0"/>
        <v>13</v>
      </c>
      <c r="G23" s="23">
        <f t="shared" si="5"/>
        <v>66196838</v>
      </c>
      <c r="H23" s="24">
        <f t="shared" si="6"/>
        <v>1.8043326139689789E-2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65450275</v>
      </c>
      <c r="T23" s="51">
        <v>66196838</v>
      </c>
    </row>
    <row r="24" spans="2:20" ht="18.75" customHeight="1">
      <c r="B24" s="21" t="s">
        <v>19</v>
      </c>
      <c r="C24" s="22"/>
      <c r="D24" s="23">
        <f t="shared" si="3"/>
        <v>500744001</v>
      </c>
      <c r="E24" s="24">
        <f t="shared" si="4"/>
        <v>0.11051222366128799</v>
      </c>
      <c r="F24" s="56">
        <f t="shared" si="0"/>
        <v>3</v>
      </c>
      <c r="G24" s="23">
        <f t="shared" si="5"/>
        <v>49099729</v>
      </c>
      <c r="H24" s="24">
        <f t="shared" si="6"/>
        <v>1.3383153191054003E-2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500744001</v>
      </c>
      <c r="T24" s="51">
        <v>49099729</v>
      </c>
    </row>
    <row r="25" spans="2:20" ht="18.75" customHeight="1">
      <c r="B25" s="21" t="s">
        <v>20</v>
      </c>
      <c r="C25" s="22"/>
      <c r="D25" s="23">
        <f t="shared" si="3"/>
        <v>37385095</v>
      </c>
      <c r="E25" s="24">
        <f t="shared" si="4"/>
        <v>8.2507428386316296E-3</v>
      </c>
      <c r="F25" s="56">
        <f t="shared" si="0"/>
        <v>15</v>
      </c>
      <c r="G25" s="23">
        <f t="shared" si="5"/>
        <v>15264022</v>
      </c>
      <c r="H25" s="24">
        <f t="shared" si="6"/>
        <v>4.1605269295400486E-3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37385095</v>
      </c>
      <c r="T25" s="51">
        <v>15264022</v>
      </c>
    </row>
    <row r="26" spans="2:20" ht="18.75" customHeight="1">
      <c r="B26" s="21" t="s">
        <v>21</v>
      </c>
      <c r="C26" s="22"/>
      <c r="D26" s="23">
        <f t="shared" si="3"/>
        <v>97119828</v>
      </c>
      <c r="E26" s="24">
        <f t="shared" si="4"/>
        <v>2.1433962528653077E-2</v>
      </c>
      <c r="F26" s="56">
        <f t="shared" si="0"/>
        <v>10</v>
      </c>
      <c r="G26" s="23">
        <f t="shared" si="5"/>
        <v>21828006</v>
      </c>
      <c r="H26" s="24">
        <f t="shared" si="6"/>
        <v>5.9496774035809018E-3</v>
      </c>
      <c r="I26" s="59">
        <f t="shared" si="1"/>
        <v>17</v>
      </c>
      <c r="R26" s="50" t="str">
        <f t="shared" si="2"/>
        <v>ⅩⅩⅡ．特殊目的用コード</v>
      </c>
      <c r="S26" s="51">
        <v>97119828</v>
      </c>
      <c r="T26" s="51">
        <v>21828006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129750</v>
      </c>
      <c r="H27" s="24">
        <f t="shared" si="6"/>
        <v>3.5366063355242893E-5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129750</v>
      </c>
    </row>
    <row r="28" spans="2:20" ht="18.75" customHeight="1" thickTop="1">
      <c r="B28" s="27" t="s">
        <v>23</v>
      </c>
      <c r="C28" s="28"/>
      <c r="D28" s="29">
        <f>S28</f>
        <v>4531118680</v>
      </c>
      <c r="E28" s="30"/>
      <c r="F28" s="31"/>
      <c r="G28" s="29">
        <f>T28</f>
        <v>3668771350</v>
      </c>
      <c r="H28" s="30"/>
      <c r="I28" s="32"/>
      <c r="R28" s="52" t="s">
        <v>122</v>
      </c>
      <c r="S28" s="53">
        <f>SUM(S6:S27)</f>
        <v>4531118680</v>
      </c>
      <c r="T28" s="53">
        <f>SUM(T6:T27)</f>
        <v>3668771350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7" priority="5" stopIfTrue="1" operator="equal">
      <formula>0</formula>
    </cfRule>
    <cfRule type="expression" dxfId="106" priority="6" stopIfTrue="1">
      <formula>$F6&lt;=5</formula>
    </cfRule>
  </conditionalFormatting>
  <conditionalFormatting sqref="G6:I27">
    <cfRule type="cellIs" dxfId="105" priority="7" stopIfTrue="1" operator="equal">
      <formula>0</formula>
    </cfRule>
    <cfRule type="expression" dxfId="104" priority="8" stopIfTrue="1">
      <formula>$I6&lt;=5</formula>
    </cfRule>
  </conditionalFormatting>
  <conditionalFormatting sqref="F6:F27">
    <cfRule type="cellIs" dxfId="103" priority="1" operator="equal">
      <formula>0</formula>
    </cfRule>
    <cfRule type="expression" dxfId="1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976D-AC61-469C-AF07-7F98C011DEF2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95995975</v>
      </c>
      <c r="E6" s="20">
        <f>IFERROR(S6/$S$28,"-")</f>
        <v>2.3106475795162371E-2</v>
      </c>
      <c r="F6" s="56">
        <f t="shared" ref="F6:F27" si="0">_xlfn.IFS(D6&gt;0,RANK(D6,$D$6:$D$27),D6=0,"-")</f>
        <v>11</v>
      </c>
      <c r="G6" s="19">
        <f>T6</f>
        <v>73215736</v>
      </c>
      <c r="H6" s="20">
        <f>IFERROR(T6/$T$28,"-")</f>
        <v>1.7022803747913352E-2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95995975</v>
      </c>
      <c r="T6" s="51">
        <v>73215736</v>
      </c>
    </row>
    <row r="7" spans="2:20" ht="18.75" customHeight="1">
      <c r="B7" s="21" t="s">
        <v>5</v>
      </c>
      <c r="C7" s="22"/>
      <c r="D7" s="23">
        <f>S7</f>
        <v>536534568</v>
      </c>
      <c r="E7" s="24">
        <f>IFERROR(S7/$S$28,"-")</f>
        <v>0.1291452376910584</v>
      </c>
      <c r="F7" s="56">
        <f t="shared" si="0"/>
        <v>2</v>
      </c>
      <c r="G7" s="23">
        <f>T7</f>
        <v>521626046</v>
      </c>
      <c r="H7" s="24">
        <f>IFERROR(T7/$T$28,"-")</f>
        <v>0.12127908965987889</v>
      </c>
      <c r="I7" s="56">
        <f t="shared" si="1"/>
        <v>2</v>
      </c>
      <c r="R7" s="50" t="str">
        <f t="shared" ref="R7:R27" si="2">B7</f>
        <v>Ⅱ．新生物＜腫瘍＞</v>
      </c>
      <c r="S7" s="51">
        <v>536534568</v>
      </c>
      <c r="T7" s="51">
        <v>521626046</v>
      </c>
    </row>
    <row r="8" spans="2:20" ht="18.75" customHeight="1">
      <c r="B8" s="21" t="s">
        <v>6</v>
      </c>
      <c r="C8" s="22"/>
      <c r="D8" s="23">
        <f t="shared" ref="D8:D27" si="3">S8</f>
        <v>71991453</v>
      </c>
      <c r="E8" s="24">
        <f t="shared" ref="E8:E27" si="4">IFERROR(S8/$S$28,"-")</f>
        <v>1.7328526182509938E-2</v>
      </c>
      <c r="F8" s="56">
        <f t="shared" si="0"/>
        <v>13</v>
      </c>
      <c r="G8" s="23">
        <f t="shared" ref="G8:G27" si="5">T8</f>
        <v>23087672</v>
      </c>
      <c r="H8" s="24">
        <f t="shared" ref="H8:H27" si="6">IFERROR(T8/$T$28,"-")</f>
        <v>5.3679295042829891E-3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71991453</v>
      </c>
      <c r="T8" s="51">
        <v>23087672</v>
      </c>
    </row>
    <row r="9" spans="2:20" ht="18.75" customHeight="1">
      <c r="B9" s="21" t="s">
        <v>1</v>
      </c>
      <c r="C9" s="22"/>
      <c r="D9" s="23">
        <f t="shared" si="3"/>
        <v>60997095</v>
      </c>
      <c r="E9" s="24">
        <f t="shared" si="4"/>
        <v>1.4682156196577197E-2</v>
      </c>
      <c r="F9" s="56">
        <f t="shared" si="0"/>
        <v>16</v>
      </c>
      <c r="G9" s="23">
        <f t="shared" si="5"/>
        <v>489102744</v>
      </c>
      <c r="H9" s="24">
        <f t="shared" si="6"/>
        <v>0.11371735747733118</v>
      </c>
      <c r="I9" s="56">
        <f t="shared" si="1"/>
        <v>3</v>
      </c>
      <c r="R9" s="50" t="str">
        <f t="shared" si="2"/>
        <v>Ⅳ．内分泌，栄養及び代謝疾患</v>
      </c>
      <c r="S9" s="51">
        <v>60997095</v>
      </c>
      <c r="T9" s="51">
        <v>489102744</v>
      </c>
    </row>
    <row r="10" spans="2:20" ht="18.75" customHeight="1">
      <c r="B10" s="21" t="s">
        <v>8</v>
      </c>
      <c r="C10" s="22"/>
      <c r="D10" s="23">
        <f t="shared" si="3"/>
        <v>118361879</v>
      </c>
      <c r="E10" s="24">
        <f t="shared" si="4"/>
        <v>2.8490005879761495E-2</v>
      </c>
      <c r="F10" s="56">
        <f t="shared" si="0"/>
        <v>9</v>
      </c>
      <c r="G10" s="23">
        <f t="shared" si="5"/>
        <v>69818801</v>
      </c>
      <c r="H10" s="24">
        <f t="shared" si="6"/>
        <v>1.6233009627023575E-2</v>
      </c>
      <c r="I10" s="56">
        <f t="shared" si="1"/>
        <v>14</v>
      </c>
      <c r="R10" s="50" t="str">
        <f t="shared" si="2"/>
        <v>Ⅴ．精神及び行動の障害</v>
      </c>
      <c r="S10" s="51">
        <v>118361879</v>
      </c>
      <c r="T10" s="51">
        <v>69818801</v>
      </c>
    </row>
    <row r="11" spans="2:20" ht="18.75" customHeight="1">
      <c r="B11" s="21" t="s">
        <v>9</v>
      </c>
      <c r="C11" s="22"/>
      <c r="D11" s="23">
        <f t="shared" si="3"/>
        <v>215015564</v>
      </c>
      <c r="E11" s="24">
        <f t="shared" si="4"/>
        <v>5.175479414787116E-2</v>
      </c>
      <c r="F11" s="56">
        <f t="shared" si="0"/>
        <v>7</v>
      </c>
      <c r="G11" s="23">
        <f t="shared" si="5"/>
        <v>288587952</v>
      </c>
      <c r="H11" s="24">
        <f t="shared" si="6"/>
        <v>6.7097270877782875E-2</v>
      </c>
      <c r="I11" s="56">
        <f t="shared" si="1"/>
        <v>7</v>
      </c>
      <c r="R11" s="50" t="str">
        <f t="shared" si="2"/>
        <v>Ⅵ．神経系の疾患</v>
      </c>
      <c r="S11" s="51">
        <v>215015564</v>
      </c>
      <c r="T11" s="51">
        <v>288587952</v>
      </c>
    </row>
    <row r="12" spans="2:20" ht="18.75" customHeight="1">
      <c r="B12" s="21" t="s">
        <v>10</v>
      </c>
      <c r="C12" s="22"/>
      <c r="D12" s="23">
        <f t="shared" si="3"/>
        <v>63701386</v>
      </c>
      <c r="E12" s="24">
        <f t="shared" si="4"/>
        <v>1.533308593123092E-2</v>
      </c>
      <c r="F12" s="56">
        <f t="shared" si="0"/>
        <v>15</v>
      </c>
      <c r="G12" s="23">
        <f t="shared" si="5"/>
        <v>284125960</v>
      </c>
      <c r="H12" s="24">
        <f t="shared" si="6"/>
        <v>6.6059848893241735E-2</v>
      </c>
      <c r="I12" s="56">
        <f t="shared" si="1"/>
        <v>8</v>
      </c>
      <c r="R12" s="50" t="str">
        <f t="shared" si="2"/>
        <v>Ⅶ．眼及び付属器の疾患</v>
      </c>
      <c r="S12" s="51">
        <v>63701386</v>
      </c>
      <c r="T12" s="51">
        <v>284125960</v>
      </c>
    </row>
    <row r="13" spans="2:20" ht="18.75" customHeight="1">
      <c r="B13" s="21" t="s">
        <v>11</v>
      </c>
      <c r="C13" s="22"/>
      <c r="D13" s="23">
        <f t="shared" si="3"/>
        <v>10573697</v>
      </c>
      <c r="E13" s="24">
        <f t="shared" si="4"/>
        <v>2.5451158113231412E-3</v>
      </c>
      <c r="F13" s="56">
        <f t="shared" si="0"/>
        <v>18</v>
      </c>
      <c r="G13" s="23">
        <f t="shared" si="5"/>
        <v>16460779</v>
      </c>
      <c r="H13" s="24">
        <f t="shared" si="6"/>
        <v>3.8271637459845165E-3</v>
      </c>
      <c r="I13" s="56">
        <f t="shared" si="1"/>
        <v>17</v>
      </c>
      <c r="R13" s="50" t="str">
        <f t="shared" si="2"/>
        <v>Ⅷ．耳及び乳様突起の疾患</v>
      </c>
      <c r="S13" s="51">
        <v>10573697</v>
      </c>
      <c r="T13" s="51">
        <v>16460779</v>
      </c>
    </row>
    <row r="14" spans="2:20" ht="18.75" customHeight="1">
      <c r="B14" s="21" t="s">
        <v>12</v>
      </c>
      <c r="C14" s="22"/>
      <c r="D14" s="23">
        <f t="shared" si="3"/>
        <v>875904701</v>
      </c>
      <c r="E14" s="24">
        <f t="shared" si="4"/>
        <v>0.21083249347199645</v>
      </c>
      <c r="F14" s="56">
        <f t="shared" si="0"/>
        <v>1</v>
      </c>
      <c r="G14" s="23">
        <f t="shared" si="5"/>
        <v>721769080</v>
      </c>
      <c r="H14" s="24">
        <f t="shared" si="6"/>
        <v>0.16781274178753011</v>
      </c>
      <c r="I14" s="56">
        <f t="shared" si="1"/>
        <v>1</v>
      </c>
      <c r="R14" s="50" t="str">
        <f t="shared" si="2"/>
        <v>Ⅸ．循環器系の疾患</v>
      </c>
      <c r="S14" s="51">
        <v>875904701</v>
      </c>
      <c r="T14" s="51">
        <v>721769080</v>
      </c>
    </row>
    <row r="15" spans="2:20" ht="18.75" customHeight="1">
      <c r="B15" s="21" t="s">
        <v>2</v>
      </c>
      <c r="C15" s="22"/>
      <c r="D15" s="23">
        <f t="shared" si="3"/>
        <v>376378618</v>
      </c>
      <c r="E15" s="24">
        <f t="shared" si="4"/>
        <v>9.0595292423809065E-2</v>
      </c>
      <c r="F15" s="56">
        <f t="shared" si="0"/>
        <v>5</v>
      </c>
      <c r="G15" s="23">
        <f t="shared" si="5"/>
        <v>195681544</v>
      </c>
      <c r="H15" s="24">
        <f t="shared" si="6"/>
        <v>4.5496346859105148E-2</v>
      </c>
      <c r="I15" s="56">
        <f t="shared" si="1"/>
        <v>9</v>
      </c>
      <c r="R15" s="50" t="str">
        <f t="shared" si="2"/>
        <v>Ⅹ．呼吸器系の疾患</v>
      </c>
      <c r="S15" s="51">
        <v>376378618</v>
      </c>
      <c r="T15" s="51">
        <v>195681544</v>
      </c>
    </row>
    <row r="16" spans="2:20" ht="18.75" customHeight="1">
      <c r="B16" s="21" t="s">
        <v>129</v>
      </c>
      <c r="C16" s="22"/>
      <c r="D16" s="23">
        <f t="shared" si="3"/>
        <v>288370298</v>
      </c>
      <c r="E16" s="24">
        <f t="shared" si="4"/>
        <v>6.9411465540932943E-2</v>
      </c>
      <c r="F16" s="56">
        <f t="shared" si="0"/>
        <v>6</v>
      </c>
      <c r="G16" s="23">
        <f t="shared" si="5"/>
        <v>383153199</v>
      </c>
      <c r="H16" s="24">
        <f t="shared" si="6"/>
        <v>8.9083878252104037E-2</v>
      </c>
      <c r="I16" s="56">
        <f t="shared" si="1"/>
        <v>6</v>
      </c>
      <c r="R16" s="50" t="str">
        <f t="shared" si="2"/>
        <v>ⅩⅠ．消化器系の疾患※</v>
      </c>
      <c r="S16" s="51">
        <v>288370298</v>
      </c>
      <c r="T16" s="51">
        <v>383153199</v>
      </c>
    </row>
    <row r="17" spans="2:20" ht="18.75" customHeight="1">
      <c r="B17" s="21" t="s">
        <v>14</v>
      </c>
      <c r="C17" s="22"/>
      <c r="D17" s="23">
        <f t="shared" si="3"/>
        <v>66774600</v>
      </c>
      <c r="E17" s="24">
        <f t="shared" si="4"/>
        <v>1.6072816372057781E-2</v>
      </c>
      <c r="F17" s="56">
        <f t="shared" si="0"/>
        <v>14</v>
      </c>
      <c r="G17" s="23">
        <f t="shared" si="5"/>
        <v>93041587</v>
      </c>
      <c r="H17" s="24">
        <f t="shared" si="6"/>
        <v>2.1632353404128946E-2</v>
      </c>
      <c r="I17" s="56">
        <f t="shared" si="1"/>
        <v>10</v>
      </c>
      <c r="R17" s="50" t="str">
        <f t="shared" si="2"/>
        <v>ⅩⅡ．皮膚及び皮下組織の疾患</v>
      </c>
      <c r="S17" s="51">
        <v>66774600</v>
      </c>
      <c r="T17" s="51">
        <v>93041587</v>
      </c>
    </row>
    <row r="18" spans="2:20" ht="18.75" customHeight="1">
      <c r="B18" s="21" t="s">
        <v>15</v>
      </c>
      <c r="C18" s="22"/>
      <c r="D18" s="23">
        <f t="shared" si="3"/>
        <v>522915795</v>
      </c>
      <c r="E18" s="24">
        <f t="shared" si="4"/>
        <v>0.1258671643272084</v>
      </c>
      <c r="F18" s="56">
        <f t="shared" si="0"/>
        <v>3</v>
      </c>
      <c r="G18" s="23">
        <f t="shared" si="5"/>
        <v>478229183</v>
      </c>
      <c r="H18" s="24">
        <f t="shared" si="6"/>
        <v>0.11118923299130587</v>
      </c>
      <c r="I18" s="56">
        <f t="shared" si="1"/>
        <v>4</v>
      </c>
      <c r="R18" s="50" t="str">
        <f t="shared" si="2"/>
        <v>ⅩⅢ．筋骨格系及び結合組織の疾患</v>
      </c>
      <c r="S18" s="51">
        <v>522915795</v>
      </c>
      <c r="T18" s="51">
        <v>478229183</v>
      </c>
    </row>
    <row r="19" spans="2:20" ht="18.75" customHeight="1">
      <c r="B19" s="21" t="s">
        <v>16</v>
      </c>
      <c r="C19" s="22"/>
      <c r="D19" s="23">
        <f t="shared" si="3"/>
        <v>214457716</v>
      </c>
      <c r="E19" s="24">
        <f t="shared" si="4"/>
        <v>5.1620518712787763E-2</v>
      </c>
      <c r="F19" s="56">
        <f t="shared" si="0"/>
        <v>8</v>
      </c>
      <c r="G19" s="23">
        <f t="shared" si="5"/>
        <v>463866015</v>
      </c>
      <c r="H19" s="24">
        <f t="shared" si="6"/>
        <v>0.10784976796069674</v>
      </c>
      <c r="I19" s="56">
        <f t="shared" si="1"/>
        <v>5</v>
      </c>
      <c r="R19" s="50" t="str">
        <f t="shared" si="2"/>
        <v>ⅩⅣ．腎尿路生殖器系の疾患</v>
      </c>
      <c r="S19" s="51">
        <v>214457716</v>
      </c>
      <c r="T19" s="51">
        <v>463866015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1992</v>
      </c>
      <c r="H20" s="24">
        <f t="shared" si="6"/>
        <v>4.6314394853373323E-7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1992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2641</v>
      </c>
      <c r="H21" s="24">
        <f t="shared" si="6"/>
        <v>6.1403773497870956E-7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2641</v>
      </c>
    </row>
    <row r="22" spans="2:20" ht="18.75" customHeight="1">
      <c r="B22" s="21" t="s">
        <v>17</v>
      </c>
      <c r="C22" s="22"/>
      <c r="D22" s="23">
        <f t="shared" si="3"/>
        <v>497265</v>
      </c>
      <c r="E22" s="24">
        <f t="shared" si="4"/>
        <v>1.1969295260849653E-4</v>
      </c>
      <c r="F22" s="56">
        <f t="shared" si="0"/>
        <v>19</v>
      </c>
      <c r="G22" s="23">
        <f t="shared" si="5"/>
        <v>892240</v>
      </c>
      <c r="H22" s="24">
        <f t="shared" si="6"/>
        <v>2.0744756859424605E-4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497265</v>
      </c>
      <c r="T22" s="51">
        <v>892240</v>
      </c>
    </row>
    <row r="23" spans="2:20" ht="18.75" customHeight="1">
      <c r="B23" s="21" t="s">
        <v>18</v>
      </c>
      <c r="C23" s="22"/>
      <c r="D23" s="23">
        <f t="shared" si="3"/>
        <v>78772693</v>
      </c>
      <c r="E23" s="24">
        <f t="shared" si="4"/>
        <v>1.8960787930163286E-2</v>
      </c>
      <c r="F23" s="56">
        <f t="shared" si="0"/>
        <v>12</v>
      </c>
      <c r="G23" s="23">
        <f t="shared" si="5"/>
        <v>82595123</v>
      </c>
      <c r="H23" s="24">
        <f t="shared" si="6"/>
        <v>1.9203529817193456E-2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78772693</v>
      </c>
      <c r="T23" s="51">
        <v>82595123</v>
      </c>
    </row>
    <row r="24" spans="2:20" ht="18.75" customHeight="1">
      <c r="B24" s="21" t="s">
        <v>19</v>
      </c>
      <c r="C24" s="22"/>
      <c r="D24" s="23">
        <f t="shared" si="3"/>
        <v>438429379</v>
      </c>
      <c r="E24" s="24">
        <f t="shared" si="4"/>
        <v>0.10553106871149098</v>
      </c>
      <c r="F24" s="56">
        <f t="shared" si="0"/>
        <v>4</v>
      </c>
      <c r="G24" s="23">
        <f t="shared" si="5"/>
        <v>70771077</v>
      </c>
      <c r="H24" s="24">
        <f t="shared" si="6"/>
        <v>1.6454415684620919E-2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438429379</v>
      </c>
      <c r="T24" s="51">
        <v>70771077</v>
      </c>
    </row>
    <row r="25" spans="2:20" ht="18.75" customHeight="1">
      <c r="B25" s="21" t="s">
        <v>20</v>
      </c>
      <c r="C25" s="22"/>
      <c r="D25" s="23">
        <f t="shared" si="3"/>
        <v>20048411</v>
      </c>
      <c r="E25" s="24">
        <f t="shared" si="4"/>
        <v>4.8257036141668135E-3</v>
      </c>
      <c r="F25" s="56">
        <f t="shared" si="0"/>
        <v>17</v>
      </c>
      <c r="G25" s="23">
        <f t="shared" si="5"/>
        <v>13168849</v>
      </c>
      <c r="H25" s="24">
        <f t="shared" si="6"/>
        <v>3.0617834957351927E-3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20048411</v>
      </c>
      <c r="T25" s="51">
        <v>13168849</v>
      </c>
    </row>
    <row r="26" spans="2:20" ht="18.75" customHeight="1">
      <c r="B26" s="21" t="s">
        <v>21</v>
      </c>
      <c r="C26" s="22"/>
      <c r="D26" s="23">
        <f t="shared" si="3"/>
        <v>98730920</v>
      </c>
      <c r="E26" s="24">
        <f t="shared" si="4"/>
        <v>2.3764784025727251E-2</v>
      </c>
      <c r="F26" s="56">
        <f t="shared" si="0"/>
        <v>10</v>
      </c>
      <c r="G26" s="23">
        <f t="shared" si="5"/>
        <v>31547535</v>
      </c>
      <c r="H26" s="24">
        <f t="shared" si="6"/>
        <v>7.3348644208866207E-3</v>
      </c>
      <c r="I26" s="59">
        <f t="shared" si="1"/>
        <v>15</v>
      </c>
      <c r="R26" s="50" t="str">
        <f t="shared" si="2"/>
        <v>ⅩⅩⅡ．特殊目的用コード</v>
      </c>
      <c r="S26" s="51">
        <v>98730920</v>
      </c>
      <c r="T26" s="51">
        <v>31547535</v>
      </c>
    </row>
    <row r="27" spans="2:20" ht="18.75" customHeight="1" thickBot="1">
      <c r="B27" s="25" t="s">
        <v>22</v>
      </c>
      <c r="C27" s="26"/>
      <c r="D27" s="23">
        <f t="shared" si="3"/>
        <v>53237</v>
      </c>
      <c r="E27" s="24">
        <f t="shared" si="4"/>
        <v>1.2814281556149195E-5</v>
      </c>
      <c r="F27" s="56">
        <f t="shared" si="0"/>
        <v>20</v>
      </c>
      <c r="G27" s="23">
        <f t="shared" si="5"/>
        <v>292845</v>
      </c>
      <c r="H27" s="24">
        <f t="shared" si="6"/>
        <v>6.808704297608489E-5</v>
      </c>
      <c r="I27" s="59">
        <f t="shared" si="1"/>
        <v>20</v>
      </c>
      <c r="R27" s="50" t="str">
        <f t="shared" si="2"/>
        <v>分類外</v>
      </c>
      <c r="S27" s="51">
        <v>53237</v>
      </c>
      <c r="T27" s="51">
        <v>292845</v>
      </c>
    </row>
    <row r="28" spans="2:20" ht="18.75" customHeight="1" thickTop="1">
      <c r="B28" s="27" t="s">
        <v>23</v>
      </c>
      <c r="C28" s="28"/>
      <c r="D28" s="29">
        <f>S28</f>
        <v>4154505250</v>
      </c>
      <c r="E28" s="30"/>
      <c r="F28" s="31"/>
      <c r="G28" s="29">
        <f>T28</f>
        <v>4301038600</v>
      </c>
      <c r="H28" s="30"/>
      <c r="I28" s="32"/>
      <c r="R28" s="52" t="s">
        <v>122</v>
      </c>
      <c r="S28" s="53">
        <f>SUM(S6:S27)</f>
        <v>4154505250</v>
      </c>
      <c r="T28" s="53">
        <f>SUM(T6:T27)</f>
        <v>4301038600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1" priority="5" stopIfTrue="1" operator="equal">
      <formula>0</formula>
    </cfRule>
    <cfRule type="expression" dxfId="100" priority="6" stopIfTrue="1">
      <formula>$F6&lt;=5</formula>
    </cfRule>
  </conditionalFormatting>
  <conditionalFormatting sqref="G6:I27">
    <cfRule type="cellIs" dxfId="99" priority="7" stopIfTrue="1" operator="equal">
      <formula>0</formula>
    </cfRule>
    <cfRule type="expression" dxfId="98" priority="8" stopIfTrue="1">
      <formula>$I6&lt;=5</formula>
    </cfRule>
  </conditionalFormatting>
  <conditionalFormatting sqref="F6:F27">
    <cfRule type="cellIs" dxfId="97" priority="1" operator="equal">
      <formula>0</formula>
    </cfRule>
    <cfRule type="expression" dxfId="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6186-C249-4509-8CD7-201FFCE59BD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569661061</v>
      </c>
      <c r="E6" s="20">
        <f>IFERROR(S6/$S$28,"-")</f>
        <v>1.8202598254217314E-2</v>
      </c>
      <c r="F6" s="56">
        <f t="shared" ref="F6:F27" si="0">_xlfn.IFS(D6&gt;0,RANK(D6,$D$6:$D$27),D6=0,"-")</f>
        <v>13</v>
      </c>
      <c r="G6" s="19">
        <f>T6</f>
        <v>541586103</v>
      </c>
      <c r="H6" s="20">
        <f>IFERROR(T6/$T$28,"-")</f>
        <v>1.7547562113640905E-2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569661061</v>
      </c>
      <c r="T6" s="51">
        <v>541586103</v>
      </c>
    </row>
    <row r="7" spans="2:20" ht="18.75" customHeight="1">
      <c r="B7" s="21" t="s">
        <v>5</v>
      </c>
      <c r="C7" s="22"/>
      <c r="D7" s="23">
        <f>S7</f>
        <v>3427301708</v>
      </c>
      <c r="E7" s="24">
        <f>IFERROR(S7/$S$28,"-")</f>
        <v>0.10951388528681061</v>
      </c>
      <c r="F7" s="56">
        <f t="shared" si="0"/>
        <v>3</v>
      </c>
      <c r="G7" s="23">
        <f>T7</f>
        <v>3288665620</v>
      </c>
      <c r="H7" s="24">
        <f>IFERROR(T7/$T$28,"-")</f>
        <v>0.10655381280701987</v>
      </c>
      <c r="I7" s="56">
        <f t="shared" si="1"/>
        <v>4</v>
      </c>
      <c r="R7" s="50" t="str">
        <f t="shared" ref="R7:R27" si="2">B7</f>
        <v>Ⅱ．新生物＜腫瘍＞</v>
      </c>
      <c r="S7" s="51">
        <v>3427301708</v>
      </c>
      <c r="T7" s="51">
        <v>3288665620</v>
      </c>
    </row>
    <row r="8" spans="2:20" ht="18.75" customHeight="1">
      <c r="B8" s="21" t="s">
        <v>6</v>
      </c>
      <c r="C8" s="22"/>
      <c r="D8" s="23">
        <f t="shared" ref="D8:D27" si="3">S8</f>
        <v>565262746</v>
      </c>
      <c r="E8" s="24">
        <f t="shared" ref="E8:E27" si="4">IFERROR(S8/$S$28,"-")</f>
        <v>1.806205720898604E-2</v>
      </c>
      <c r="F8" s="56">
        <f t="shared" si="0"/>
        <v>14</v>
      </c>
      <c r="G8" s="23">
        <f t="shared" ref="G8:G27" si="5">T8</f>
        <v>250286697</v>
      </c>
      <c r="H8" s="24">
        <f t="shared" ref="H8:H27" si="6">IFERROR(T8/$T$28,"-")</f>
        <v>8.1093686442421896E-3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565262746</v>
      </c>
      <c r="T8" s="51">
        <v>250286697</v>
      </c>
    </row>
    <row r="9" spans="2:20" ht="18.75" customHeight="1">
      <c r="B9" s="21" t="s">
        <v>1</v>
      </c>
      <c r="C9" s="22"/>
      <c r="D9" s="23">
        <f t="shared" si="3"/>
        <v>650876946</v>
      </c>
      <c r="E9" s="24">
        <f t="shared" si="4"/>
        <v>2.079772056066493E-2</v>
      </c>
      <c r="F9" s="56">
        <f t="shared" si="0"/>
        <v>11</v>
      </c>
      <c r="G9" s="23">
        <f t="shared" si="5"/>
        <v>3706322010</v>
      </c>
      <c r="H9" s="24">
        <f t="shared" si="6"/>
        <v>0.12008601277501652</v>
      </c>
      <c r="I9" s="56">
        <f t="shared" si="1"/>
        <v>3</v>
      </c>
      <c r="R9" s="50" t="str">
        <f t="shared" si="2"/>
        <v>Ⅳ．内分泌，栄養及び代謝疾患</v>
      </c>
      <c r="S9" s="51">
        <v>650876946</v>
      </c>
      <c r="T9" s="51">
        <v>3706322010</v>
      </c>
    </row>
    <row r="10" spans="2:20" ht="18.75" customHeight="1">
      <c r="B10" s="21" t="s">
        <v>8</v>
      </c>
      <c r="C10" s="22"/>
      <c r="D10" s="23">
        <f t="shared" si="3"/>
        <v>1124771818</v>
      </c>
      <c r="E10" s="24">
        <f t="shared" si="4"/>
        <v>3.5940265067054736E-2</v>
      </c>
      <c r="F10" s="56">
        <f t="shared" si="0"/>
        <v>9</v>
      </c>
      <c r="G10" s="23">
        <f t="shared" si="5"/>
        <v>358448423</v>
      </c>
      <c r="H10" s="24">
        <f t="shared" si="6"/>
        <v>1.161384299243943E-2</v>
      </c>
      <c r="I10" s="56">
        <f t="shared" si="1"/>
        <v>14</v>
      </c>
      <c r="R10" s="50" t="str">
        <f t="shared" si="2"/>
        <v>Ⅴ．精神及び行動の障害</v>
      </c>
      <c r="S10" s="51">
        <v>1124771818</v>
      </c>
      <c r="T10" s="51">
        <v>358448423</v>
      </c>
    </row>
    <row r="11" spans="2:20" ht="18.75" customHeight="1">
      <c r="B11" s="21" t="s">
        <v>9</v>
      </c>
      <c r="C11" s="22"/>
      <c r="D11" s="23">
        <f t="shared" si="3"/>
        <v>1469401735</v>
      </c>
      <c r="E11" s="24">
        <f t="shared" si="4"/>
        <v>4.6952356914307145E-2</v>
      </c>
      <c r="F11" s="56">
        <f t="shared" si="0"/>
        <v>8</v>
      </c>
      <c r="G11" s="23">
        <f t="shared" si="5"/>
        <v>1855241322</v>
      </c>
      <c r="H11" s="24">
        <f t="shared" si="6"/>
        <v>6.0110409320433149E-2</v>
      </c>
      <c r="I11" s="56">
        <f t="shared" si="1"/>
        <v>8</v>
      </c>
      <c r="R11" s="50" t="str">
        <f t="shared" si="2"/>
        <v>Ⅵ．神経系の疾患</v>
      </c>
      <c r="S11" s="51">
        <v>1469401735</v>
      </c>
      <c r="T11" s="51">
        <v>1855241322</v>
      </c>
    </row>
    <row r="12" spans="2:20" ht="18.75" customHeight="1">
      <c r="B12" s="21" t="s">
        <v>10</v>
      </c>
      <c r="C12" s="22"/>
      <c r="D12" s="23">
        <f t="shared" si="3"/>
        <v>405161253</v>
      </c>
      <c r="E12" s="24">
        <f t="shared" si="4"/>
        <v>1.2946272830352889E-2</v>
      </c>
      <c r="F12" s="56">
        <f t="shared" si="0"/>
        <v>15</v>
      </c>
      <c r="G12" s="23">
        <f t="shared" si="5"/>
        <v>2040370633</v>
      </c>
      <c r="H12" s="24">
        <f t="shared" si="6"/>
        <v>6.6108657919932479E-2</v>
      </c>
      <c r="I12" s="56">
        <f t="shared" si="1"/>
        <v>7</v>
      </c>
      <c r="R12" s="50" t="str">
        <f t="shared" si="2"/>
        <v>Ⅶ．眼及び付属器の疾患</v>
      </c>
      <c r="S12" s="51">
        <v>405161253</v>
      </c>
      <c r="T12" s="51">
        <v>2040370633</v>
      </c>
    </row>
    <row r="13" spans="2:20" ht="18.75" customHeight="1">
      <c r="B13" s="21" t="s">
        <v>11</v>
      </c>
      <c r="C13" s="22"/>
      <c r="D13" s="23">
        <f t="shared" si="3"/>
        <v>39255620</v>
      </c>
      <c r="E13" s="24">
        <f t="shared" si="4"/>
        <v>1.2543498739862409E-3</v>
      </c>
      <c r="F13" s="56">
        <f t="shared" si="0"/>
        <v>18</v>
      </c>
      <c r="G13" s="23">
        <f t="shared" si="5"/>
        <v>163652905</v>
      </c>
      <c r="H13" s="24">
        <f t="shared" si="6"/>
        <v>5.3024062095723204E-3</v>
      </c>
      <c r="I13" s="56">
        <f t="shared" si="1"/>
        <v>17</v>
      </c>
      <c r="R13" s="50" t="str">
        <f t="shared" si="2"/>
        <v>Ⅷ．耳及び乳様突起の疾患</v>
      </c>
      <c r="S13" s="51">
        <v>39255620</v>
      </c>
      <c r="T13" s="51">
        <v>163652905</v>
      </c>
    </row>
    <row r="14" spans="2:20" ht="18.75" customHeight="1">
      <c r="B14" s="21" t="s">
        <v>12</v>
      </c>
      <c r="C14" s="22"/>
      <c r="D14" s="23">
        <f t="shared" si="3"/>
        <v>7059560415</v>
      </c>
      <c r="E14" s="24">
        <f t="shared" si="4"/>
        <v>0.22557684013024135</v>
      </c>
      <c r="F14" s="56">
        <f t="shared" si="0"/>
        <v>1</v>
      </c>
      <c r="G14" s="23">
        <f t="shared" si="5"/>
        <v>5164939574</v>
      </c>
      <c r="H14" s="24">
        <f t="shared" si="6"/>
        <v>0.16734568609853528</v>
      </c>
      <c r="I14" s="56">
        <f t="shared" si="1"/>
        <v>1</v>
      </c>
      <c r="R14" s="50" t="str">
        <f t="shared" si="2"/>
        <v>Ⅸ．循環器系の疾患</v>
      </c>
      <c r="S14" s="51">
        <v>7059560415</v>
      </c>
      <c r="T14" s="51">
        <v>5164939574</v>
      </c>
    </row>
    <row r="15" spans="2:20" ht="18.75" customHeight="1">
      <c r="B15" s="21" t="s">
        <v>2</v>
      </c>
      <c r="C15" s="22"/>
      <c r="D15" s="23">
        <f t="shared" si="3"/>
        <v>2659439650</v>
      </c>
      <c r="E15" s="24">
        <f t="shared" si="4"/>
        <v>8.4978094597703793E-2</v>
      </c>
      <c r="F15" s="56">
        <f t="shared" si="0"/>
        <v>5</v>
      </c>
      <c r="G15" s="23">
        <f t="shared" si="5"/>
        <v>1586553037</v>
      </c>
      <c r="H15" s="24">
        <f t="shared" si="6"/>
        <v>5.1404823368119398E-2</v>
      </c>
      <c r="I15" s="56">
        <f t="shared" si="1"/>
        <v>9</v>
      </c>
      <c r="R15" s="50" t="str">
        <f t="shared" si="2"/>
        <v>Ⅹ．呼吸器系の疾患</v>
      </c>
      <c r="S15" s="51">
        <v>2659439650</v>
      </c>
      <c r="T15" s="51">
        <v>1586553037</v>
      </c>
    </row>
    <row r="16" spans="2:20" ht="18.75" customHeight="1">
      <c r="B16" s="21" t="s">
        <v>129</v>
      </c>
      <c r="C16" s="22"/>
      <c r="D16" s="23">
        <f t="shared" si="3"/>
        <v>2029959842</v>
      </c>
      <c r="E16" s="24">
        <f t="shared" si="4"/>
        <v>6.4864084989864623E-2</v>
      </c>
      <c r="F16" s="56">
        <f t="shared" si="0"/>
        <v>6</v>
      </c>
      <c r="G16" s="23">
        <f t="shared" si="5"/>
        <v>2710872949</v>
      </c>
      <c r="H16" s="24">
        <f t="shared" si="6"/>
        <v>8.783314636632468E-2</v>
      </c>
      <c r="I16" s="56">
        <f t="shared" si="1"/>
        <v>6</v>
      </c>
      <c r="R16" s="50" t="str">
        <f t="shared" si="2"/>
        <v>ⅩⅠ．消化器系の疾患※</v>
      </c>
      <c r="S16" s="51">
        <v>2029959842</v>
      </c>
      <c r="T16" s="51">
        <v>2710872949</v>
      </c>
    </row>
    <row r="17" spans="2:20" ht="18.75" customHeight="1">
      <c r="B17" s="21" t="s">
        <v>14</v>
      </c>
      <c r="C17" s="22"/>
      <c r="D17" s="23">
        <f t="shared" si="3"/>
        <v>319252332</v>
      </c>
      <c r="E17" s="24">
        <f t="shared" si="4"/>
        <v>1.0201192145583576E-2</v>
      </c>
      <c r="F17" s="56">
        <f t="shared" si="0"/>
        <v>16</v>
      </c>
      <c r="G17" s="23">
        <f t="shared" si="5"/>
        <v>681019858</v>
      </c>
      <c r="H17" s="24">
        <f t="shared" si="6"/>
        <v>2.206526015472356E-2</v>
      </c>
      <c r="I17" s="56">
        <f t="shared" si="1"/>
        <v>10</v>
      </c>
      <c r="R17" s="50" t="str">
        <f t="shared" si="2"/>
        <v>ⅩⅡ．皮膚及び皮下組織の疾患</v>
      </c>
      <c r="S17" s="51">
        <v>319252332</v>
      </c>
      <c r="T17" s="51">
        <v>681019858</v>
      </c>
    </row>
    <row r="18" spans="2:20" ht="18.75" customHeight="1">
      <c r="B18" s="21" t="s">
        <v>15</v>
      </c>
      <c r="C18" s="22"/>
      <c r="D18" s="23">
        <f t="shared" si="3"/>
        <v>4266366757</v>
      </c>
      <c r="E18" s="24">
        <f t="shared" si="4"/>
        <v>0.13632485244207168</v>
      </c>
      <c r="F18" s="56">
        <f t="shared" si="0"/>
        <v>2</v>
      </c>
      <c r="G18" s="23">
        <f t="shared" si="5"/>
        <v>4156348557</v>
      </c>
      <c r="H18" s="24">
        <f t="shared" si="6"/>
        <v>0.13466701613261162</v>
      </c>
      <c r="I18" s="56">
        <f t="shared" si="1"/>
        <v>2</v>
      </c>
      <c r="R18" s="50" t="str">
        <f t="shared" si="2"/>
        <v>ⅩⅢ．筋骨格系及び結合組織の疾患</v>
      </c>
      <c r="S18" s="51">
        <v>4266366757</v>
      </c>
      <c r="T18" s="51">
        <v>4156348557</v>
      </c>
    </row>
    <row r="19" spans="2:20" ht="18.75" customHeight="1">
      <c r="B19" s="21" t="s">
        <v>16</v>
      </c>
      <c r="C19" s="22"/>
      <c r="D19" s="23">
        <f t="shared" si="3"/>
        <v>1592952487</v>
      </c>
      <c r="E19" s="24">
        <f t="shared" si="4"/>
        <v>5.0900221454520889E-2</v>
      </c>
      <c r="F19" s="56">
        <f t="shared" si="0"/>
        <v>7</v>
      </c>
      <c r="G19" s="23">
        <f t="shared" si="5"/>
        <v>2930018550</v>
      </c>
      <c r="H19" s="24">
        <f t="shared" si="6"/>
        <v>9.4933533588554914E-2</v>
      </c>
      <c r="I19" s="56">
        <f t="shared" si="1"/>
        <v>5</v>
      </c>
      <c r="R19" s="50" t="str">
        <f t="shared" si="2"/>
        <v>ⅩⅣ．腎尿路生殖器系の疾患</v>
      </c>
      <c r="S19" s="51">
        <v>1592952487</v>
      </c>
      <c r="T19" s="51">
        <v>2930018550</v>
      </c>
    </row>
    <row r="20" spans="2:20" ht="18.75" customHeight="1">
      <c r="B20" s="21" t="s">
        <v>130</v>
      </c>
      <c r="C20" s="22"/>
      <c r="D20" s="23">
        <f t="shared" si="3"/>
        <v>11751</v>
      </c>
      <c r="E20" s="24">
        <f t="shared" si="4"/>
        <v>3.7548420759148161E-7</v>
      </c>
      <c r="F20" s="56">
        <f t="shared" si="0"/>
        <v>21</v>
      </c>
      <c r="G20" s="23">
        <f t="shared" si="5"/>
        <v>33404</v>
      </c>
      <c r="H20" s="24">
        <f t="shared" si="6"/>
        <v>1.0823002318507807E-6</v>
      </c>
      <c r="I20" s="56">
        <f t="shared" si="1"/>
        <v>21</v>
      </c>
      <c r="R20" s="50" t="str">
        <f t="shared" si="2"/>
        <v>ⅩⅤ．妊娠，分娩及び産じょく※</v>
      </c>
      <c r="S20" s="51">
        <v>11751</v>
      </c>
      <c r="T20" s="51">
        <v>33404</v>
      </c>
    </row>
    <row r="21" spans="2:20" ht="18.75" customHeight="1">
      <c r="B21" s="21" t="s">
        <v>131</v>
      </c>
      <c r="C21" s="22"/>
      <c r="D21" s="23">
        <f t="shared" si="3"/>
        <v>1512</v>
      </c>
      <c r="E21" s="24">
        <f t="shared" si="4"/>
        <v>4.8313515605337435E-8</v>
      </c>
      <c r="F21" s="56">
        <f t="shared" si="0"/>
        <v>22</v>
      </c>
      <c r="G21" s="23">
        <f t="shared" si="5"/>
        <v>32305</v>
      </c>
      <c r="H21" s="24">
        <f t="shared" si="6"/>
        <v>1.0466922820602164E-6</v>
      </c>
      <c r="I21" s="56">
        <f t="shared" si="1"/>
        <v>22</v>
      </c>
      <c r="R21" s="50" t="str">
        <f t="shared" si="2"/>
        <v>ⅩⅥ．周産期に発生した病態※</v>
      </c>
      <c r="S21" s="51">
        <v>1512</v>
      </c>
      <c r="T21" s="51">
        <v>32305</v>
      </c>
    </row>
    <row r="22" spans="2:20" ht="18.75" customHeight="1">
      <c r="B22" s="21" t="s">
        <v>17</v>
      </c>
      <c r="C22" s="22"/>
      <c r="D22" s="23">
        <f t="shared" si="3"/>
        <v>16158893</v>
      </c>
      <c r="E22" s="24">
        <f t="shared" si="4"/>
        <v>5.1633130232835839E-4</v>
      </c>
      <c r="F22" s="56">
        <f t="shared" si="0"/>
        <v>19</v>
      </c>
      <c r="G22" s="23">
        <f t="shared" si="5"/>
        <v>7914582</v>
      </c>
      <c r="H22" s="24">
        <f t="shared" si="6"/>
        <v>2.5643497585923889E-4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16158893</v>
      </c>
      <c r="T22" s="51">
        <v>7914582</v>
      </c>
    </row>
    <row r="23" spans="2:20" ht="18.75" customHeight="1">
      <c r="B23" s="21" t="s">
        <v>18</v>
      </c>
      <c r="C23" s="22"/>
      <c r="D23" s="23">
        <f t="shared" si="3"/>
        <v>609633552</v>
      </c>
      <c r="E23" s="24">
        <f t="shared" si="4"/>
        <v>1.9479854582069637E-2</v>
      </c>
      <c r="F23" s="56">
        <f t="shared" si="0"/>
        <v>12</v>
      </c>
      <c r="G23" s="23">
        <f t="shared" si="5"/>
        <v>599771065</v>
      </c>
      <c r="H23" s="24">
        <f t="shared" si="6"/>
        <v>1.9432773401595309E-2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609633552</v>
      </c>
      <c r="T23" s="51">
        <v>599771065</v>
      </c>
    </row>
    <row r="24" spans="2:20" ht="18.75" customHeight="1">
      <c r="B24" s="21" t="s">
        <v>19</v>
      </c>
      <c r="C24" s="22"/>
      <c r="D24" s="23">
        <f t="shared" si="3"/>
        <v>3341480795</v>
      </c>
      <c r="E24" s="24">
        <f t="shared" si="4"/>
        <v>0.106771616755402</v>
      </c>
      <c r="F24" s="56">
        <f t="shared" si="0"/>
        <v>4</v>
      </c>
      <c r="G24" s="23">
        <f t="shared" si="5"/>
        <v>517131023</v>
      </c>
      <c r="H24" s="24">
        <f t="shared" si="6"/>
        <v>1.6755209738059256E-2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3341480795</v>
      </c>
      <c r="T24" s="51">
        <v>517131023</v>
      </c>
    </row>
    <row r="25" spans="2:20" ht="18.75" customHeight="1">
      <c r="B25" s="21" t="s">
        <v>20</v>
      </c>
      <c r="C25" s="22"/>
      <c r="D25" s="23">
        <f t="shared" si="3"/>
        <v>239744867</v>
      </c>
      <c r="E25" s="24">
        <f t="shared" si="4"/>
        <v>7.6606596382963283E-3</v>
      </c>
      <c r="F25" s="56">
        <f t="shared" si="0"/>
        <v>17</v>
      </c>
      <c r="G25" s="23">
        <f t="shared" si="5"/>
        <v>107668441</v>
      </c>
      <c r="H25" s="24">
        <f t="shared" si="6"/>
        <v>3.4884917571941119E-3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239744867</v>
      </c>
      <c r="T25" s="51">
        <v>107668441</v>
      </c>
    </row>
    <row r="26" spans="2:20" ht="18.75" customHeight="1">
      <c r="B26" s="21" t="s">
        <v>21</v>
      </c>
      <c r="C26" s="22"/>
      <c r="D26" s="23">
        <f t="shared" si="3"/>
        <v>906958306</v>
      </c>
      <c r="E26" s="24">
        <f t="shared" si="4"/>
        <v>2.898038642217024E-2</v>
      </c>
      <c r="F26" s="56">
        <f t="shared" si="0"/>
        <v>10</v>
      </c>
      <c r="G26" s="23">
        <f t="shared" si="5"/>
        <v>194239919</v>
      </c>
      <c r="H26" s="24">
        <f t="shared" si="6"/>
        <v>6.293435198430633E-3</v>
      </c>
      <c r="I26" s="59">
        <f t="shared" si="1"/>
        <v>16</v>
      </c>
      <c r="R26" s="50" t="str">
        <f t="shared" si="2"/>
        <v>ⅩⅩⅡ．特殊目的用コード</v>
      </c>
      <c r="S26" s="51">
        <v>906958306</v>
      </c>
      <c r="T26" s="51">
        <v>194239919</v>
      </c>
    </row>
    <row r="27" spans="2:20" ht="18.75" customHeight="1" thickBot="1">
      <c r="B27" s="25" t="s">
        <v>22</v>
      </c>
      <c r="C27" s="26"/>
      <c r="D27" s="23">
        <f t="shared" si="3"/>
        <v>2376454</v>
      </c>
      <c r="E27" s="24">
        <f t="shared" si="4"/>
        <v>7.5935745644422329E-5</v>
      </c>
      <c r="F27" s="56">
        <f t="shared" si="0"/>
        <v>20</v>
      </c>
      <c r="G27" s="23">
        <f t="shared" si="5"/>
        <v>2777363</v>
      </c>
      <c r="H27" s="24">
        <f t="shared" si="6"/>
        <v>8.9987445181229192E-5</v>
      </c>
      <c r="I27" s="59">
        <f t="shared" si="1"/>
        <v>20</v>
      </c>
      <c r="R27" s="50" t="str">
        <f t="shared" si="2"/>
        <v>分類外</v>
      </c>
      <c r="S27" s="51">
        <v>2376454</v>
      </c>
      <c r="T27" s="51">
        <v>2777363</v>
      </c>
    </row>
    <row r="28" spans="2:20" ht="18.75" customHeight="1" thickTop="1">
      <c r="B28" s="27" t="s">
        <v>23</v>
      </c>
      <c r="C28" s="28"/>
      <c r="D28" s="29">
        <f>S28</f>
        <v>31295590500</v>
      </c>
      <c r="E28" s="30"/>
      <c r="F28" s="31"/>
      <c r="G28" s="29">
        <f>T28</f>
        <v>30863894340</v>
      </c>
      <c r="H28" s="30"/>
      <c r="I28" s="32"/>
      <c r="R28" s="52" t="s">
        <v>122</v>
      </c>
      <c r="S28" s="53">
        <f>SUM(S6:S27)</f>
        <v>31295590500</v>
      </c>
      <c r="T28" s="53">
        <f>SUM(T6:T27)</f>
        <v>30863894340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95" priority="5" stopIfTrue="1" operator="equal">
      <formula>0</formula>
    </cfRule>
    <cfRule type="expression" dxfId="94" priority="6" stopIfTrue="1">
      <formula>$F6&lt;=5</formula>
    </cfRule>
  </conditionalFormatting>
  <conditionalFormatting sqref="G6:I27">
    <cfRule type="cellIs" dxfId="93" priority="7" stopIfTrue="1" operator="equal">
      <formula>0</formula>
    </cfRule>
    <cfRule type="expression" dxfId="92" priority="8" stopIfTrue="1">
      <formula>$I6&lt;=5</formula>
    </cfRule>
  </conditionalFormatting>
  <conditionalFormatting sqref="F6:F27">
    <cfRule type="cellIs" dxfId="91" priority="1" operator="equal">
      <formula>0</formula>
    </cfRule>
    <cfRule type="expression" dxfId="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936B-C7A2-48D8-91F0-EFAA99D2224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72701434</v>
      </c>
      <c r="E6" s="20">
        <f>IFERROR(S6/$S$28,"-")</f>
        <v>1.4603945603340199E-2</v>
      </c>
      <c r="F6" s="56">
        <f t="shared" ref="F6:F27" si="0">_xlfn.IFS(D6&gt;0,RANK(D6,$D$6:$D$27),D6=0,"-")</f>
        <v>15</v>
      </c>
      <c r="G6" s="19">
        <f>T6</f>
        <v>54569429</v>
      </c>
      <c r="H6" s="20">
        <f>IFERROR(T6/$T$28,"-")</f>
        <v>1.544172201298176E-2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72701434</v>
      </c>
      <c r="T6" s="51">
        <v>54569429</v>
      </c>
    </row>
    <row r="7" spans="2:20" ht="18.75" customHeight="1">
      <c r="B7" s="21" t="s">
        <v>5</v>
      </c>
      <c r="C7" s="22"/>
      <c r="D7" s="23">
        <f>S7</f>
        <v>342766193</v>
      </c>
      <c r="E7" s="24">
        <f>IFERROR(S7/$S$28,"-")</f>
        <v>6.885337140992305E-2</v>
      </c>
      <c r="F7" s="56">
        <f t="shared" si="0"/>
        <v>5</v>
      </c>
      <c r="G7" s="23">
        <f>T7</f>
        <v>357316475</v>
      </c>
      <c r="H7" s="24">
        <f>IFERROR(T7/$T$28,"-")</f>
        <v>0.10111122250534355</v>
      </c>
      <c r="I7" s="56">
        <f t="shared" si="1"/>
        <v>5</v>
      </c>
      <c r="R7" s="50" t="str">
        <f t="shared" ref="R7:R27" si="2">B7</f>
        <v>Ⅱ．新生物＜腫瘍＞</v>
      </c>
      <c r="S7" s="51">
        <v>342766193</v>
      </c>
      <c r="T7" s="51">
        <v>357316475</v>
      </c>
    </row>
    <row r="8" spans="2:20" ht="18.75" customHeight="1">
      <c r="B8" s="21" t="s">
        <v>6</v>
      </c>
      <c r="C8" s="22"/>
      <c r="D8" s="23">
        <f t="shared" ref="D8:D27" si="3">S8</f>
        <v>88023307</v>
      </c>
      <c r="E8" s="24">
        <f t="shared" ref="E8:E27" si="4">IFERROR(S8/$S$28,"-")</f>
        <v>1.7681736336233954E-2</v>
      </c>
      <c r="F8" s="56">
        <f t="shared" si="0"/>
        <v>12</v>
      </c>
      <c r="G8" s="23">
        <f t="shared" ref="G8:G27" si="5">T8</f>
        <v>15783866</v>
      </c>
      <c r="H8" s="24">
        <f t="shared" ref="H8:H27" si="6">IFERROR(T8/$T$28,"-")</f>
        <v>4.4664215024524875E-3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88023307</v>
      </c>
      <c r="T8" s="51">
        <v>15783866</v>
      </c>
    </row>
    <row r="9" spans="2:20" ht="18.75" customHeight="1">
      <c r="B9" s="21" t="s">
        <v>1</v>
      </c>
      <c r="C9" s="22"/>
      <c r="D9" s="23">
        <f t="shared" si="3"/>
        <v>122060128</v>
      </c>
      <c r="E9" s="24">
        <f t="shared" si="4"/>
        <v>2.4518903845125554E-2</v>
      </c>
      <c r="F9" s="56">
        <f t="shared" si="0"/>
        <v>10</v>
      </c>
      <c r="G9" s="23">
        <f t="shared" si="5"/>
        <v>397185009</v>
      </c>
      <c r="H9" s="24">
        <f t="shared" si="6"/>
        <v>0.11239297550102015</v>
      </c>
      <c r="I9" s="56">
        <f t="shared" si="1"/>
        <v>4</v>
      </c>
      <c r="R9" s="50" t="str">
        <f t="shared" si="2"/>
        <v>Ⅳ．内分泌，栄養及び代謝疾患</v>
      </c>
      <c r="S9" s="51">
        <v>122060128</v>
      </c>
      <c r="T9" s="51">
        <v>397185009</v>
      </c>
    </row>
    <row r="10" spans="2:20" ht="18.75" customHeight="1">
      <c r="B10" s="21" t="s">
        <v>8</v>
      </c>
      <c r="C10" s="22"/>
      <c r="D10" s="23">
        <f t="shared" si="3"/>
        <v>289495694</v>
      </c>
      <c r="E10" s="24">
        <f t="shared" si="4"/>
        <v>5.8152626914858646E-2</v>
      </c>
      <c r="F10" s="56">
        <f t="shared" si="0"/>
        <v>6</v>
      </c>
      <c r="G10" s="23">
        <f t="shared" si="5"/>
        <v>44133819</v>
      </c>
      <c r="H10" s="24">
        <f t="shared" si="6"/>
        <v>1.2488717160101723E-2</v>
      </c>
      <c r="I10" s="56">
        <f t="shared" si="1"/>
        <v>14</v>
      </c>
      <c r="R10" s="50" t="str">
        <f t="shared" si="2"/>
        <v>Ⅴ．精神及び行動の障害</v>
      </c>
      <c r="S10" s="51">
        <v>289495694</v>
      </c>
      <c r="T10" s="51">
        <v>44133819</v>
      </c>
    </row>
    <row r="11" spans="2:20" ht="18.75" customHeight="1">
      <c r="B11" s="21" t="s">
        <v>9</v>
      </c>
      <c r="C11" s="22"/>
      <c r="D11" s="23">
        <f t="shared" si="3"/>
        <v>537083010</v>
      </c>
      <c r="E11" s="24">
        <f t="shared" si="4"/>
        <v>0.10788688243093279</v>
      </c>
      <c r="F11" s="56">
        <f t="shared" si="0"/>
        <v>3</v>
      </c>
      <c r="G11" s="23">
        <f t="shared" si="5"/>
        <v>201315229</v>
      </c>
      <c r="H11" s="24">
        <f t="shared" si="6"/>
        <v>5.6966947614529077E-2</v>
      </c>
      <c r="I11" s="56">
        <f t="shared" si="1"/>
        <v>8</v>
      </c>
      <c r="R11" s="50" t="str">
        <f t="shared" si="2"/>
        <v>Ⅵ．神経系の疾患</v>
      </c>
      <c r="S11" s="51">
        <v>537083010</v>
      </c>
      <c r="T11" s="51">
        <v>201315229</v>
      </c>
    </row>
    <row r="12" spans="2:20" ht="18.75" customHeight="1">
      <c r="B12" s="21" t="s">
        <v>10</v>
      </c>
      <c r="C12" s="22"/>
      <c r="D12" s="23">
        <f t="shared" si="3"/>
        <v>52473312</v>
      </c>
      <c r="E12" s="24">
        <f t="shared" si="4"/>
        <v>1.0540609062471841E-2</v>
      </c>
      <c r="F12" s="56">
        <f t="shared" si="0"/>
        <v>16</v>
      </c>
      <c r="G12" s="23">
        <f t="shared" si="5"/>
        <v>213719190</v>
      </c>
      <c r="H12" s="24">
        <f t="shared" si="6"/>
        <v>6.0476944349548374E-2</v>
      </c>
      <c r="I12" s="56">
        <f t="shared" si="1"/>
        <v>7</v>
      </c>
      <c r="R12" s="50" t="str">
        <f t="shared" si="2"/>
        <v>Ⅶ．眼及び付属器の疾患</v>
      </c>
      <c r="S12" s="51">
        <v>52473312</v>
      </c>
      <c r="T12" s="51">
        <v>213719190</v>
      </c>
    </row>
    <row r="13" spans="2:20" ht="18.75" customHeight="1">
      <c r="B13" s="21" t="s">
        <v>11</v>
      </c>
      <c r="C13" s="22"/>
      <c r="D13" s="23">
        <f t="shared" si="3"/>
        <v>10397569</v>
      </c>
      <c r="E13" s="24">
        <f t="shared" si="4"/>
        <v>2.0886181156065829E-3</v>
      </c>
      <c r="F13" s="56">
        <f t="shared" si="0"/>
        <v>18</v>
      </c>
      <c r="G13" s="23">
        <f t="shared" si="5"/>
        <v>19172280</v>
      </c>
      <c r="H13" s="24">
        <f t="shared" si="6"/>
        <v>5.4252540944683507E-3</v>
      </c>
      <c r="I13" s="56">
        <f t="shared" si="1"/>
        <v>16</v>
      </c>
      <c r="R13" s="50" t="str">
        <f t="shared" si="2"/>
        <v>Ⅷ．耳及び乳様突起の疾患</v>
      </c>
      <c r="S13" s="51">
        <v>10397569</v>
      </c>
      <c r="T13" s="51">
        <v>19172280</v>
      </c>
    </row>
    <row r="14" spans="2:20" ht="18.75" customHeight="1">
      <c r="B14" s="21" t="s">
        <v>12</v>
      </c>
      <c r="C14" s="22"/>
      <c r="D14" s="23">
        <f t="shared" si="3"/>
        <v>1132953421</v>
      </c>
      <c r="E14" s="24">
        <f t="shared" si="4"/>
        <v>0.22758272046466355</v>
      </c>
      <c r="F14" s="56">
        <f t="shared" si="0"/>
        <v>1</v>
      </c>
      <c r="G14" s="23">
        <f t="shared" si="5"/>
        <v>618260057</v>
      </c>
      <c r="H14" s="24">
        <f t="shared" si="6"/>
        <v>0.17495143538929567</v>
      </c>
      <c r="I14" s="56">
        <f t="shared" si="1"/>
        <v>1</v>
      </c>
      <c r="R14" s="50" t="str">
        <f t="shared" si="2"/>
        <v>Ⅸ．循環器系の疾患</v>
      </c>
      <c r="S14" s="51">
        <v>1132953421</v>
      </c>
      <c r="T14" s="51">
        <v>618260057</v>
      </c>
    </row>
    <row r="15" spans="2:20" ht="18.75" customHeight="1">
      <c r="B15" s="21" t="s">
        <v>2</v>
      </c>
      <c r="C15" s="22"/>
      <c r="D15" s="23">
        <f t="shared" si="3"/>
        <v>284713733</v>
      </c>
      <c r="E15" s="24">
        <f t="shared" si="4"/>
        <v>5.7192047535897642E-2</v>
      </c>
      <c r="F15" s="56">
        <f t="shared" si="0"/>
        <v>7</v>
      </c>
      <c r="G15" s="23">
        <f t="shared" si="5"/>
        <v>158748013</v>
      </c>
      <c r="H15" s="24">
        <f t="shared" si="6"/>
        <v>4.492153815388493E-2</v>
      </c>
      <c r="I15" s="56">
        <f t="shared" si="1"/>
        <v>9</v>
      </c>
      <c r="R15" s="50" t="str">
        <f t="shared" si="2"/>
        <v>Ⅹ．呼吸器系の疾患</v>
      </c>
      <c r="S15" s="51">
        <v>284713733</v>
      </c>
      <c r="T15" s="51">
        <v>158748013</v>
      </c>
    </row>
    <row r="16" spans="2:20" ht="18.75" customHeight="1">
      <c r="B16" s="21" t="s">
        <v>129</v>
      </c>
      <c r="C16" s="22"/>
      <c r="D16" s="23">
        <f t="shared" si="3"/>
        <v>281371461</v>
      </c>
      <c r="E16" s="24">
        <f t="shared" si="4"/>
        <v>5.6520666576898033E-2</v>
      </c>
      <c r="F16" s="56">
        <f t="shared" si="0"/>
        <v>8</v>
      </c>
      <c r="G16" s="23">
        <f t="shared" si="5"/>
        <v>294622549</v>
      </c>
      <c r="H16" s="24">
        <f t="shared" si="6"/>
        <v>8.3370480208141765E-2</v>
      </c>
      <c r="I16" s="56">
        <f t="shared" si="1"/>
        <v>6</v>
      </c>
      <c r="R16" s="50" t="str">
        <f t="shared" si="2"/>
        <v>ⅩⅠ．消化器系の疾患※</v>
      </c>
      <c r="S16" s="51">
        <v>281371461</v>
      </c>
      <c r="T16" s="51">
        <v>294622549</v>
      </c>
    </row>
    <row r="17" spans="2:20" ht="18.75" customHeight="1">
      <c r="B17" s="21" t="s">
        <v>14</v>
      </c>
      <c r="C17" s="22"/>
      <c r="D17" s="23">
        <f t="shared" si="3"/>
        <v>82811535</v>
      </c>
      <c r="E17" s="24">
        <f t="shared" si="4"/>
        <v>1.6634818406320608E-2</v>
      </c>
      <c r="F17" s="56">
        <f t="shared" si="0"/>
        <v>13</v>
      </c>
      <c r="G17" s="23">
        <f t="shared" si="5"/>
        <v>69333833</v>
      </c>
      <c r="H17" s="24">
        <f t="shared" si="6"/>
        <v>1.9619662417220844E-2</v>
      </c>
      <c r="I17" s="56">
        <f t="shared" si="1"/>
        <v>10</v>
      </c>
      <c r="R17" s="50" t="str">
        <f t="shared" si="2"/>
        <v>ⅩⅡ．皮膚及び皮下組織の疾患</v>
      </c>
      <c r="S17" s="51">
        <v>82811535</v>
      </c>
      <c r="T17" s="51">
        <v>69333833</v>
      </c>
    </row>
    <row r="18" spans="2:20" ht="18.75" customHeight="1">
      <c r="B18" s="21" t="s">
        <v>15</v>
      </c>
      <c r="C18" s="22"/>
      <c r="D18" s="23">
        <f t="shared" si="3"/>
        <v>679200748</v>
      </c>
      <c r="E18" s="24">
        <f t="shared" si="4"/>
        <v>0.13643487111327093</v>
      </c>
      <c r="F18" s="56">
        <f t="shared" si="0"/>
        <v>2</v>
      </c>
      <c r="G18" s="23">
        <f t="shared" si="5"/>
        <v>458946803</v>
      </c>
      <c r="H18" s="24">
        <f t="shared" si="6"/>
        <v>0.1298699488072837</v>
      </c>
      <c r="I18" s="56">
        <f t="shared" si="1"/>
        <v>2</v>
      </c>
      <c r="R18" s="50" t="str">
        <f t="shared" si="2"/>
        <v>ⅩⅢ．筋骨格系及び結合組織の疾患</v>
      </c>
      <c r="S18" s="51">
        <v>679200748</v>
      </c>
      <c r="T18" s="51">
        <v>458946803</v>
      </c>
    </row>
    <row r="19" spans="2:20" ht="18.75" customHeight="1">
      <c r="B19" s="21" t="s">
        <v>16</v>
      </c>
      <c r="C19" s="22"/>
      <c r="D19" s="23">
        <f t="shared" si="3"/>
        <v>265133250</v>
      </c>
      <c r="E19" s="24">
        <f t="shared" si="4"/>
        <v>5.3258805880456193E-2</v>
      </c>
      <c r="F19" s="56">
        <f t="shared" si="0"/>
        <v>9</v>
      </c>
      <c r="G19" s="23">
        <f t="shared" si="5"/>
        <v>450860177</v>
      </c>
      <c r="H19" s="24">
        <f t="shared" si="6"/>
        <v>0.12758164502615105</v>
      </c>
      <c r="I19" s="56">
        <f t="shared" si="1"/>
        <v>3</v>
      </c>
      <c r="R19" s="50" t="str">
        <f t="shared" si="2"/>
        <v>ⅩⅣ．腎尿路生殖器系の疾患</v>
      </c>
      <c r="S19" s="51">
        <v>265133250</v>
      </c>
      <c r="T19" s="51">
        <v>450860177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2662</v>
      </c>
      <c r="H20" s="24">
        <f t="shared" si="6"/>
        <v>7.5327641780084313E-7</v>
      </c>
      <c r="I20" s="56">
        <f t="shared" si="1"/>
        <v>22</v>
      </c>
      <c r="R20" s="50" t="str">
        <f t="shared" si="2"/>
        <v>ⅩⅤ．妊娠，分娩及び産じょく※</v>
      </c>
      <c r="S20" s="51">
        <v>0</v>
      </c>
      <c r="T20" s="51">
        <v>2662</v>
      </c>
    </row>
    <row r="21" spans="2:20" ht="18.75" customHeight="1">
      <c r="B21" s="21" t="s">
        <v>131</v>
      </c>
      <c r="C21" s="22"/>
      <c r="D21" s="23">
        <f t="shared" si="3"/>
        <v>24706</v>
      </c>
      <c r="E21" s="24">
        <f t="shared" si="4"/>
        <v>4.9628330587828977E-6</v>
      </c>
      <c r="F21" s="56">
        <f t="shared" si="0"/>
        <v>21</v>
      </c>
      <c r="G21" s="23">
        <f t="shared" si="5"/>
        <v>4366</v>
      </c>
      <c r="H21" s="24">
        <f t="shared" si="6"/>
        <v>1.2354638768288809E-6</v>
      </c>
      <c r="I21" s="56">
        <f t="shared" si="1"/>
        <v>21</v>
      </c>
      <c r="R21" s="50" t="str">
        <f t="shared" si="2"/>
        <v>ⅩⅥ．周産期に発生した病態※</v>
      </c>
      <c r="S21" s="51">
        <v>24706</v>
      </c>
      <c r="T21" s="51">
        <v>4366</v>
      </c>
    </row>
    <row r="22" spans="2:20" ht="18.75" customHeight="1">
      <c r="B22" s="21" t="s">
        <v>17</v>
      </c>
      <c r="C22" s="22"/>
      <c r="D22" s="23">
        <f t="shared" si="3"/>
        <v>3561179</v>
      </c>
      <c r="E22" s="24">
        <f t="shared" si="4"/>
        <v>7.1535403826776577E-4</v>
      </c>
      <c r="F22" s="56">
        <f t="shared" si="0"/>
        <v>19</v>
      </c>
      <c r="G22" s="23">
        <f t="shared" si="5"/>
        <v>727176</v>
      </c>
      <c r="H22" s="24">
        <f t="shared" si="6"/>
        <v>2.0577180029704954E-4</v>
      </c>
      <c r="I22" s="56">
        <f t="shared" si="1"/>
        <v>20</v>
      </c>
      <c r="R22" s="50" t="str">
        <f t="shared" si="2"/>
        <v>ⅩⅦ．先天奇形，変形及び染色体異常</v>
      </c>
      <c r="S22" s="51">
        <v>3561179</v>
      </c>
      <c r="T22" s="51">
        <v>727176</v>
      </c>
    </row>
    <row r="23" spans="2:20" ht="18.75" customHeight="1">
      <c r="B23" s="21" t="s">
        <v>18</v>
      </c>
      <c r="C23" s="22"/>
      <c r="D23" s="23">
        <f t="shared" si="3"/>
        <v>102953163</v>
      </c>
      <c r="E23" s="24">
        <f t="shared" si="4"/>
        <v>2.0680780411343976E-2</v>
      </c>
      <c r="F23" s="56">
        <f t="shared" si="0"/>
        <v>11</v>
      </c>
      <c r="G23" s="23">
        <f t="shared" si="5"/>
        <v>63709493</v>
      </c>
      <c r="H23" s="24">
        <f t="shared" si="6"/>
        <v>1.8028121212226855E-2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102953163</v>
      </c>
      <c r="T23" s="51">
        <v>63709493</v>
      </c>
    </row>
    <row r="24" spans="2:20" ht="18.75" customHeight="1">
      <c r="B24" s="21" t="s">
        <v>19</v>
      </c>
      <c r="C24" s="22"/>
      <c r="D24" s="23">
        <f t="shared" si="3"/>
        <v>518295545</v>
      </c>
      <c r="E24" s="24">
        <f t="shared" si="4"/>
        <v>0.10411293875762563</v>
      </c>
      <c r="F24" s="56">
        <f t="shared" si="0"/>
        <v>4</v>
      </c>
      <c r="G24" s="23">
        <f t="shared" si="5"/>
        <v>65092842</v>
      </c>
      <c r="H24" s="24">
        <f t="shared" si="6"/>
        <v>1.8419572819773203E-2</v>
      </c>
      <c r="I24" s="56">
        <f t="shared" si="1"/>
        <v>11</v>
      </c>
      <c r="R24" s="50" t="str">
        <f t="shared" si="2"/>
        <v>ⅩⅨ．損傷，中毒及びその他の外因の影響</v>
      </c>
      <c r="S24" s="51">
        <v>518295545</v>
      </c>
      <c r="T24" s="51">
        <v>65092842</v>
      </c>
    </row>
    <row r="25" spans="2:20" ht="18.75" customHeight="1">
      <c r="B25" s="21" t="s">
        <v>20</v>
      </c>
      <c r="C25" s="22"/>
      <c r="D25" s="23">
        <f t="shared" si="3"/>
        <v>33044282</v>
      </c>
      <c r="E25" s="24">
        <f t="shared" si="4"/>
        <v>6.6377906222514632E-3</v>
      </c>
      <c r="F25" s="56">
        <f t="shared" si="0"/>
        <v>17</v>
      </c>
      <c r="G25" s="23">
        <f t="shared" si="5"/>
        <v>12730835</v>
      </c>
      <c r="H25" s="24">
        <f t="shared" si="6"/>
        <v>3.6024935328375645E-3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33044282</v>
      </c>
      <c r="T25" s="51">
        <v>12730835</v>
      </c>
    </row>
    <row r="26" spans="2:20" ht="18.75" customHeight="1">
      <c r="B26" s="21" t="s">
        <v>21</v>
      </c>
      <c r="C26" s="22"/>
      <c r="D26" s="23">
        <f t="shared" si="3"/>
        <v>78958650</v>
      </c>
      <c r="E26" s="24">
        <f t="shared" si="4"/>
        <v>1.5860867744550644E-2</v>
      </c>
      <c r="F26" s="56">
        <f t="shared" si="0"/>
        <v>14</v>
      </c>
      <c r="G26" s="23">
        <f t="shared" si="5"/>
        <v>36855286</v>
      </c>
      <c r="H26" s="24">
        <f t="shared" si="6"/>
        <v>1.0429082575171136E-2</v>
      </c>
      <c r="I26" s="59">
        <f t="shared" si="1"/>
        <v>15</v>
      </c>
      <c r="R26" s="50" t="str">
        <f t="shared" si="2"/>
        <v>ⅩⅩⅡ．特殊目的用コード</v>
      </c>
      <c r="S26" s="51">
        <v>78958650</v>
      </c>
      <c r="T26" s="51">
        <v>36855286</v>
      </c>
    </row>
    <row r="27" spans="2:20" ht="18.75" customHeight="1" thickBot="1">
      <c r="B27" s="25" t="s">
        <v>22</v>
      </c>
      <c r="C27" s="26"/>
      <c r="D27" s="23">
        <f t="shared" si="3"/>
        <v>182610</v>
      </c>
      <c r="E27" s="24">
        <f t="shared" si="4"/>
        <v>3.6681896902142999E-5</v>
      </c>
      <c r="F27" s="56">
        <f t="shared" si="0"/>
        <v>20</v>
      </c>
      <c r="G27" s="23">
        <f t="shared" si="5"/>
        <v>805921</v>
      </c>
      <c r="H27" s="24">
        <f t="shared" si="6"/>
        <v>2.2805457697613573E-4</v>
      </c>
      <c r="I27" s="59">
        <f t="shared" si="1"/>
        <v>19</v>
      </c>
      <c r="R27" s="50" t="str">
        <f t="shared" si="2"/>
        <v>分類外</v>
      </c>
      <c r="S27" s="51">
        <v>182610</v>
      </c>
      <c r="T27" s="51">
        <v>805921</v>
      </c>
    </row>
    <row r="28" spans="2:20" ht="18.75" customHeight="1" thickTop="1">
      <c r="B28" s="27" t="s">
        <v>23</v>
      </c>
      <c r="C28" s="28"/>
      <c r="D28" s="29">
        <f>S28</f>
        <v>4978204930</v>
      </c>
      <c r="E28" s="30"/>
      <c r="F28" s="31"/>
      <c r="G28" s="29">
        <f>T28</f>
        <v>3533895310</v>
      </c>
      <c r="H28" s="30"/>
      <c r="I28" s="32"/>
      <c r="R28" s="52" t="s">
        <v>122</v>
      </c>
      <c r="S28" s="53">
        <f>SUM(S6:S27)</f>
        <v>4978204930</v>
      </c>
      <c r="T28" s="53">
        <f>SUM(T6:T27)</f>
        <v>3533895310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9" priority="5" stopIfTrue="1" operator="equal">
      <formula>0</formula>
    </cfRule>
    <cfRule type="expression" dxfId="88" priority="6" stopIfTrue="1">
      <formula>$F6&lt;=5</formula>
    </cfRule>
  </conditionalFormatting>
  <conditionalFormatting sqref="G6:I27">
    <cfRule type="cellIs" dxfId="87" priority="7" stopIfTrue="1" operator="equal">
      <formula>0</formula>
    </cfRule>
    <cfRule type="expression" dxfId="86" priority="8" stopIfTrue="1">
      <formula>$I6&lt;=5</formula>
    </cfRule>
  </conditionalFormatting>
  <conditionalFormatting sqref="F6:F27">
    <cfRule type="cellIs" dxfId="85" priority="1" operator="equal">
      <formula>0</formula>
    </cfRule>
    <cfRule type="expression" dxfId="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FBEDB-007A-4522-AB6E-86C9964978C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954400520</v>
      </c>
      <c r="E6" s="41">
        <f>IFERROR(S6/$S$28,"-")</f>
        <v>1.6217521985778329E-2</v>
      </c>
      <c r="F6" s="56">
        <f t="shared" ref="F6:F27" si="0">_xlfn.IFS(D6&gt;0,RANK(D6,$D$6:$D$27),D6=0,"-")</f>
        <v>13</v>
      </c>
      <c r="G6" s="40">
        <f>T6</f>
        <v>897815313</v>
      </c>
      <c r="H6" s="41">
        <f>IFERROR(T6/$T$28,"-")</f>
        <v>1.7237814037164199E-2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954400520</v>
      </c>
      <c r="T6" s="54">
        <v>897815313</v>
      </c>
    </row>
    <row r="7" spans="2:20" ht="18.75" customHeight="1">
      <c r="B7" s="21" t="s">
        <v>5</v>
      </c>
      <c r="C7" s="22"/>
      <c r="D7" s="44">
        <f>S7</f>
        <v>6065063966</v>
      </c>
      <c r="E7" s="45">
        <f>IFERROR(S7/$S$28,"-")</f>
        <v>0.10305978061889248</v>
      </c>
      <c r="F7" s="56">
        <f t="shared" si="0"/>
        <v>4</v>
      </c>
      <c r="G7" s="44">
        <f>T7</f>
        <v>6108912245</v>
      </c>
      <c r="H7" s="45">
        <f>IFERROR(T7/$T$28,"-")</f>
        <v>0.11728948228427606</v>
      </c>
      <c r="I7" s="58">
        <f t="shared" si="1"/>
        <v>4</v>
      </c>
      <c r="R7" s="50" t="str">
        <f t="shared" ref="R7:R27" si="2">B7</f>
        <v>Ⅱ．新生物＜腫瘍＞</v>
      </c>
      <c r="S7" s="54">
        <v>6065063966</v>
      </c>
      <c r="T7" s="54">
        <v>6108912245</v>
      </c>
    </row>
    <row r="8" spans="2:20" ht="18.75" customHeight="1">
      <c r="B8" s="21" t="s">
        <v>6</v>
      </c>
      <c r="C8" s="22"/>
      <c r="D8" s="44">
        <f t="shared" ref="D8:D27" si="3">S8</f>
        <v>852411964</v>
      </c>
      <c r="E8" s="45">
        <f t="shared" ref="E8:E27" si="4">IFERROR(S8/$S$28,"-")</f>
        <v>1.448449521707143E-2</v>
      </c>
      <c r="F8" s="56">
        <f t="shared" si="0"/>
        <v>14</v>
      </c>
      <c r="G8" s="44">
        <f t="shared" ref="G8:G27" si="5">T8</f>
        <v>483402929</v>
      </c>
      <c r="H8" s="45">
        <f t="shared" ref="H8:H27" si="6">IFERROR(T8/$T$28,"-")</f>
        <v>9.2812070305181901E-3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852411964</v>
      </c>
      <c r="T8" s="54">
        <v>483402929</v>
      </c>
    </row>
    <row r="9" spans="2:20" ht="18.75" customHeight="1">
      <c r="B9" s="21" t="s">
        <v>1</v>
      </c>
      <c r="C9" s="22"/>
      <c r="D9" s="44">
        <f t="shared" si="3"/>
        <v>1043351532</v>
      </c>
      <c r="E9" s="45">
        <f t="shared" si="4"/>
        <v>1.7729010048219068E-2</v>
      </c>
      <c r="F9" s="56">
        <f t="shared" si="0"/>
        <v>12</v>
      </c>
      <c r="G9" s="44">
        <f t="shared" si="5"/>
        <v>6312080062</v>
      </c>
      <c r="H9" s="45">
        <f t="shared" si="6"/>
        <v>0.12119025006699555</v>
      </c>
      <c r="I9" s="58">
        <f t="shared" si="1"/>
        <v>3</v>
      </c>
      <c r="R9" s="50" t="str">
        <f t="shared" si="2"/>
        <v>Ⅳ．内分泌，栄養及び代謝疾患</v>
      </c>
      <c r="S9" s="54">
        <v>1043351532</v>
      </c>
      <c r="T9" s="54">
        <v>6312080062</v>
      </c>
    </row>
    <row r="10" spans="2:20" ht="18.75" customHeight="1">
      <c r="B10" s="21" t="s">
        <v>8</v>
      </c>
      <c r="C10" s="22"/>
      <c r="D10" s="44">
        <f t="shared" si="3"/>
        <v>2780989849</v>
      </c>
      <c r="E10" s="45">
        <f t="shared" si="4"/>
        <v>4.7255594557286972E-2</v>
      </c>
      <c r="F10" s="56">
        <f t="shared" si="0"/>
        <v>8</v>
      </c>
      <c r="G10" s="44">
        <f t="shared" si="5"/>
        <v>712908292</v>
      </c>
      <c r="H10" s="45">
        <f t="shared" si="6"/>
        <v>1.3687648656810507E-2</v>
      </c>
      <c r="I10" s="58">
        <f t="shared" si="1"/>
        <v>14</v>
      </c>
      <c r="R10" s="50" t="str">
        <f t="shared" si="2"/>
        <v>Ⅴ．精神及び行動の障害</v>
      </c>
      <c r="S10" s="54">
        <v>2780989849</v>
      </c>
      <c r="T10" s="54">
        <v>712908292</v>
      </c>
    </row>
    <row r="11" spans="2:20" ht="18.75" customHeight="1">
      <c r="B11" s="21" t="s">
        <v>9</v>
      </c>
      <c r="C11" s="22"/>
      <c r="D11" s="44">
        <f t="shared" si="3"/>
        <v>3325991443</v>
      </c>
      <c r="E11" s="45">
        <f t="shared" si="4"/>
        <v>5.6516460564546935E-2</v>
      </c>
      <c r="F11" s="56">
        <f t="shared" si="0"/>
        <v>7</v>
      </c>
      <c r="G11" s="44">
        <f t="shared" si="5"/>
        <v>3037179984</v>
      </c>
      <c r="H11" s="45">
        <f t="shared" si="6"/>
        <v>5.831304390058821E-2</v>
      </c>
      <c r="I11" s="58">
        <f t="shared" si="1"/>
        <v>8</v>
      </c>
      <c r="R11" s="50" t="str">
        <f t="shared" si="2"/>
        <v>Ⅵ．神経系の疾患</v>
      </c>
      <c r="S11" s="54">
        <v>3325991443</v>
      </c>
      <c r="T11" s="54">
        <v>3037179984</v>
      </c>
    </row>
    <row r="12" spans="2:20" ht="18.75" customHeight="1">
      <c r="B12" s="21" t="s">
        <v>10</v>
      </c>
      <c r="C12" s="22"/>
      <c r="D12" s="44">
        <f t="shared" si="3"/>
        <v>829517555</v>
      </c>
      <c r="E12" s="45">
        <f t="shared" si="4"/>
        <v>1.4095465063034107E-2</v>
      </c>
      <c r="F12" s="56">
        <f t="shared" si="0"/>
        <v>15</v>
      </c>
      <c r="G12" s="44">
        <f t="shared" si="5"/>
        <v>3302309117</v>
      </c>
      <c r="H12" s="45">
        <f t="shared" si="6"/>
        <v>6.3403452389186321E-2</v>
      </c>
      <c r="I12" s="58">
        <f t="shared" si="1"/>
        <v>7</v>
      </c>
      <c r="R12" s="50" t="str">
        <f t="shared" si="2"/>
        <v>Ⅶ．眼及び付属器の疾患</v>
      </c>
      <c r="S12" s="54">
        <v>829517555</v>
      </c>
      <c r="T12" s="54">
        <v>3302309117</v>
      </c>
    </row>
    <row r="13" spans="2:20" ht="18.75" customHeight="1">
      <c r="B13" s="21" t="s">
        <v>11</v>
      </c>
      <c r="C13" s="22"/>
      <c r="D13" s="44">
        <f t="shared" si="3"/>
        <v>89361565</v>
      </c>
      <c r="E13" s="45">
        <f t="shared" si="4"/>
        <v>1.5184643288658928E-3</v>
      </c>
      <c r="F13" s="56">
        <f t="shared" si="0"/>
        <v>18</v>
      </c>
      <c r="G13" s="44">
        <f t="shared" si="5"/>
        <v>230235727</v>
      </c>
      <c r="H13" s="45">
        <f t="shared" si="6"/>
        <v>4.4204644198770808E-3</v>
      </c>
      <c r="I13" s="58">
        <f t="shared" si="1"/>
        <v>17</v>
      </c>
      <c r="R13" s="50" t="str">
        <f t="shared" si="2"/>
        <v>Ⅷ．耳及び乳様突起の疾患</v>
      </c>
      <c r="S13" s="54">
        <v>89361565</v>
      </c>
      <c r="T13" s="54">
        <v>230235727</v>
      </c>
    </row>
    <row r="14" spans="2:20" ht="18.75" customHeight="1">
      <c r="B14" s="21" t="s">
        <v>12</v>
      </c>
      <c r="C14" s="22"/>
      <c r="D14" s="44">
        <f t="shared" si="3"/>
        <v>13320029311</v>
      </c>
      <c r="E14" s="45">
        <f t="shared" si="4"/>
        <v>0.22633879977596227</v>
      </c>
      <c r="F14" s="56">
        <f t="shared" si="0"/>
        <v>1</v>
      </c>
      <c r="G14" s="44">
        <f t="shared" si="5"/>
        <v>8370844504</v>
      </c>
      <c r="H14" s="45">
        <f t="shared" si="6"/>
        <v>0.16071797707684007</v>
      </c>
      <c r="I14" s="58">
        <f t="shared" si="1"/>
        <v>1</v>
      </c>
      <c r="R14" s="50" t="str">
        <f t="shared" si="2"/>
        <v>Ⅸ．循環器系の疾患</v>
      </c>
      <c r="S14" s="54">
        <v>13320029311</v>
      </c>
      <c r="T14" s="54">
        <v>8370844504</v>
      </c>
    </row>
    <row r="15" spans="2:20" ht="18.75" customHeight="1">
      <c r="B15" s="21" t="s">
        <v>2</v>
      </c>
      <c r="C15" s="22"/>
      <c r="D15" s="44">
        <f t="shared" si="3"/>
        <v>4030223643</v>
      </c>
      <c r="E15" s="45">
        <f t="shared" si="4"/>
        <v>6.8483031147087106E-2</v>
      </c>
      <c r="F15" s="56">
        <f t="shared" si="0"/>
        <v>5</v>
      </c>
      <c r="G15" s="44">
        <f t="shared" si="5"/>
        <v>2602293620</v>
      </c>
      <c r="H15" s="45">
        <f t="shared" si="6"/>
        <v>4.9963341950326971E-2</v>
      </c>
      <c r="I15" s="58">
        <f t="shared" si="1"/>
        <v>9</v>
      </c>
      <c r="R15" s="50" t="str">
        <f t="shared" si="2"/>
        <v>Ⅹ．呼吸器系の疾患</v>
      </c>
      <c r="S15" s="54">
        <v>4030223643</v>
      </c>
      <c r="T15" s="54">
        <v>2602293620</v>
      </c>
    </row>
    <row r="16" spans="2:20" ht="18.75" customHeight="1">
      <c r="B16" s="21" t="s">
        <v>129</v>
      </c>
      <c r="C16" s="22"/>
      <c r="D16" s="44">
        <f t="shared" si="3"/>
        <v>3548717149</v>
      </c>
      <c r="E16" s="45">
        <f t="shared" si="4"/>
        <v>6.0301097054322739E-2</v>
      </c>
      <c r="F16" s="56">
        <f t="shared" si="0"/>
        <v>6</v>
      </c>
      <c r="G16" s="44">
        <f t="shared" si="5"/>
        <v>4469318508</v>
      </c>
      <c r="H16" s="45">
        <f t="shared" si="6"/>
        <v>8.5809720772450401E-2</v>
      </c>
      <c r="I16" s="58">
        <f t="shared" si="1"/>
        <v>6</v>
      </c>
      <c r="R16" s="50" t="str">
        <f t="shared" si="2"/>
        <v>ⅩⅠ．消化器系の疾患※</v>
      </c>
      <c r="S16" s="54">
        <v>3548717149</v>
      </c>
      <c r="T16" s="54">
        <v>4469318508</v>
      </c>
    </row>
    <row r="17" spans="2:20" ht="18.75" customHeight="1">
      <c r="B17" s="21" t="s">
        <v>14</v>
      </c>
      <c r="C17" s="22"/>
      <c r="D17" s="44">
        <f t="shared" si="3"/>
        <v>612019541</v>
      </c>
      <c r="E17" s="45">
        <f t="shared" si="4"/>
        <v>1.0399659423795643E-2</v>
      </c>
      <c r="F17" s="56">
        <f t="shared" si="0"/>
        <v>16</v>
      </c>
      <c r="G17" s="44">
        <f t="shared" si="5"/>
        <v>1202108846</v>
      </c>
      <c r="H17" s="45">
        <f t="shared" si="6"/>
        <v>2.3080168537711339E-2</v>
      </c>
      <c r="I17" s="58">
        <f t="shared" si="1"/>
        <v>10</v>
      </c>
      <c r="R17" s="50" t="str">
        <f t="shared" si="2"/>
        <v>ⅩⅡ．皮膚及び皮下組織の疾患</v>
      </c>
      <c r="S17" s="54">
        <v>612019541</v>
      </c>
      <c r="T17" s="54">
        <v>1202108846</v>
      </c>
    </row>
    <row r="18" spans="2:20" ht="18.75" customHeight="1">
      <c r="B18" s="21" t="s">
        <v>15</v>
      </c>
      <c r="C18" s="22"/>
      <c r="D18" s="44">
        <f t="shared" si="3"/>
        <v>8763594566</v>
      </c>
      <c r="E18" s="45">
        <f t="shared" si="4"/>
        <v>0.14891419752008569</v>
      </c>
      <c r="F18" s="56">
        <f t="shared" si="0"/>
        <v>2</v>
      </c>
      <c r="G18" s="44">
        <f t="shared" si="5"/>
        <v>6536753157</v>
      </c>
      <c r="H18" s="45">
        <f t="shared" si="6"/>
        <v>0.12550391343927991</v>
      </c>
      <c r="I18" s="58">
        <f t="shared" si="1"/>
        <v>2</v>
      </c>
      <c r="R18" s="50" t="str">
        <f t="shared" si="2"/>
        <v>ⅩⅢ．筋骨格系及び結合組織の疾患</v>
      </c>
      <c r="S18" s="54">
        <v>8763594566</v>
      </c>
      <c r="T18" s="54">
        <v>6536753157</v>
      </c>
    </row>
    <row r="19" spans="2:20" ht="18.75" customHeight="1">
      <c r="B19" s="21" t="s">
        <v>16</v>
      </c>
      <c r="C19" s="22"/>
      <c r="D19" s="44">
        <f t="shared" si="3"/>
        <v>2731753065</v>
      </c>
      <c r="E19" s="45">
        <f t="shared" si="4"/>
        <v>4.6418945152455322E-2</v>
      </c>
      <c r="F19" s="56">
        <f t="shared" si="0"/>
        <v>9</v>
      </c>
      <c r="G19" s="44">
        <f t="shared" si="5"/>
        <v>5419530171</v>
      </c>
      <c r="H19" s="45">
        <f t="shared" si="6"/>
        <v>0.10405353072486379</v>
      </c>
      <c r="I19" s="58">
        <f t="shared" si="1"/>
        <v>5</v>
      </c>
      <c r="R19" s="50" t="str">
        <f t="shared" si="2"/>
        <v>ⅩⅣ．腎尿路生殖器系の疾患</v>
      </c>
      <c r="S19" s="54">
        <v>2731753065</v>
      </c>
      <c r="T19" s="54">
        <v>5419530171</v>
      </c>
    </row>
    <row r="20" spans="2:20" ht="18.75" customHeight="1">
      <c r="B20" s="21" t="s">
        <v>130</v>
      </c>
      <c r="C20" s="22"/>
      <c r="D20" s="44">
        <f t="shared" si="3"/>
        <v>0</v>
      </c>
      <c r="E20" s="45">
        <f t="shared" si="4"/>
        <v>0</v>
      </c>
      <c r="F20" s="56" t="str">
        <f t="shared" si="0"/>
        <v>-</v>
      </c>
      <c r="G20" s="44">
        <f t="shared" si="5"/>
        <v>20816</v>
      </c>
      <c r="H20" s="45">
        <f t="shared" si="6"/>
        <v>3.996616361984572E-7</v>
      </c>
      <c r="I20" s="58">
        <f t="shared" si="1"/>
        <v>22</v>
      </c>
      <c r="R20" s="50" t="str">
        <f t="shared" si="2"/>
        <v>ⅩⅤ．妊娠，分娩及び産じょく※</v>
      </c>
      <c r="S20" s="54">
        <v>0</v>
      </c>
      <c r="T20" s="54">
        <v>20816</v>
      </c>
    </row>
    <row r="21" spans="2:20" ht="18.75" customHeight="1">
      <c r="B21" s="21" t="s">
        <v>131</v>
      </c>
      <c r="C21" s="22"/>
      <c r="D21" s="44">
        <f t="shared" si="3"/>
        <v>0</v>
      </c>
      <c r="E21" s="45">
        <f t="shared" si="4"/>
        <v>0</v>
      </c>
      <c r="F21" s="56" t="str">
        <f t="shared" si="0"/>
        <v>-</v>
      </c>
      <c r="G21" s="44">
        <f t="shared" si="5"/>
        <v>33537</v>
      </c>
      <c r="H21" s="45">
        <f t="shared" si="6"/>
        <v>6.4390143606781611E-7</v>
      </c>
      <c r="I21" s="58">
        <f t="shared" si="1"/>
        <v>21</v>
      </c>
      <c r="R21" s="50" t="str">
        <f t="shared" si="2"/>
        <v>ⅩⅥ．周産期に発生した病態※</v>
      </c>
      <c r="S21" s="54">
        <v>0</v>
      </c>
      <c r="T21" s="54">
        <v>33537</v>
      </c>
    </row>
    <row r="22" spans="2:20" ht="18.75" customHeight="1">
      <c r="B22" s="21" t="s">
        <v>17</v>
      </c>
      <c r="C22" s="22"/>
      <c r="D22" s="44">
        <f t="shared" si="3"/>
        <v>24279721</v>
      </c>
      <c r="E22" s="45">
        <f t="shared" si="4"/>
        <v>4.1256988117112906E-4</v>
      </c>
      <c r="F22" s="56">
        <f t="shared" si="0"/>
        <v>19</v>
      </c>
      <c r="G22" s="44">
        <f t="shared" si="5"/>
        <v>18385722</v>
      </c>
      <c r="H22" s="45">
        <f t="shared" si="6"/>
        <v>3.5300094817496017E-4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24279721</v>
      </c>
      <c r="T22" s="54">
        <v>18385722</v>
      </c>
    </row>
    <row r="23" spans="2:20" ht="18.75" customHeight="1">
      <c r="B23" s="21" t="s">
        <v>18</v>
      </c>
      <c r="C23" s="22"/>
      <c r="D23" s="44">
        <f t="shared" si="3"/>
        <v>1160477323</v>
      </c>
      <c r="E23" s="45">
        <f t="shared" si="4"/>
        <v>1.971925423903759E-2</v>
      </c>
      <c r="F23" s="56">
        <f t="shared" si="0"/>
        <v>11</v>
      </c>
      <c r="G23" s="44">
        <f t="shared" si="5"/>
        <v>1014050702</v>
      </c>
      <c r="H23" s="45">
        <f t="shared" si="6"/>
        <v>1.9469502438005101E-2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1160477323</v>
      </c>
      <c r="T23" s="54">
        <v>1014050702</v>
      </c>
    </row>
    <row r="24" spans="2:20" ht="18.75" customHeight="1">
      <c r="B24" s="21" t="s">
        <v>19</v>
      </c>
      <c r="C24" s="22"/>
      <c r="D24" s="44">
        <f t="shared" si="3"/>
        <v>6709850358</v>
      </c>
      <c r="E24" s="45">
        <f t="shared" si="4"/>
        <v>0.11401622633456611</v>
      </c>
      <c r="F24" s="56">
        <f t="shared" si="0"/>
        <v>3</v>
      </c>
      <c r="G24" s="44">
        <f t="shared" si="5"/>
        <v>798677410</v>
      </c>
      <c r="H24" s="45">
        <f t="shared" si="6"/>
        <v>1.5334392797624235E-2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6709850358</v>
      </c>
      <c r="T24" s="54">
        <v>798677410</v>
      </c>
    </row>
    <row r="25" spans="2:20" ht="18.75" customHeight="1">
      <c r="B25" s="21" t="s">
        <v>20</v>
      </c>
      <c r="C25" s="22"/>
      <c r="D25" s="44">
        <f t="shared" si="3"/>
        <v>401539779</v>
      </c>
      <c r="E25" s="45">
        <f t="shared" si="4"/>
        <v>6.8231104841571869E-3</v>
      </c>
      <c r="F25" s="56">
        <f t="shared" si="0"/>
        <v>17</v>
      </c>
      <c r="G25" s="44">
        <f t="shared" si="5"/>
        <v>169451088</v>
      </c>
      <c r="H25" s="45">
        <f t="shared" si="6"/>
        <v>3.2534155978905053E-3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401539779</v>
      </c>
      <c r="T25" s="54">
        <v>169451088</v>
      </c>
    </row>
    <row r="26" spans="2:20" ht="18.75" customHeight="1">
      <c r="B26" s="21" t="s">
        <v>21</v>
      </c>
      <c r="C26" s="22"/>
      <c r="D26" s="44">
        <f t="shared" si="3"/>
        <v>1603850642</v>
      </c>
      <c r="E26" s="45">
        <f t="shared" si="4"/>
        <v>2.7253215503842861E-2</v>
      </c>
      <c r="F26" s="56">
        <f t="shared" si="0"/>
        <v>10</v>
      </c>
      <c r="G26" s="44">
        <f t="shared" si="5"/>
        <v>390701184</v>
      </c>
      <c r="H26" s="45">
        <f t="shared" si="6"/>
        <v>7.5013583042906652E-3</v>
      </c>
      <c r="I26" s="60">
        <f t="shared" si="1"/>
        <v>16</v>
      </c>
      <c r="R26" s="50" t="str">
        <f t="shared" si="2"/>
        <v>ⅩⅩⅡ．特殊目的用コード</v>
      </c>
      <c r="S26" s="54">
        <v>1603850642</v>
      </c>
      <c r="T26" s="54">
        <v>390701184</v>
      </c>
    </row>
    <row r="27" spans="2:20" ht="18.75" customHeight="1" thickBot="1">
      <c r="B27" s="25" t="s">
        <v>22</v>
      </c>
      <c r="C27" s="26"/>
      <c r="D27" s="44">
        <f t="shared" si="3"/>
        <v>2536498</v>
      </c>
      <c r="E27" s="45">
        <f t="shared" si="4"/>
        <v>4.3101099821155546E-5</v>
      </c>
      <c r="F27" s="56">
        <f t="shared" si="0"/>
        <v>20</v>
      </c>
      <c r="G27" s="44">
        <f t="shared" si="5"/>
        <v>7045466</v>
      </c>
      <c r="H27" s="45">
        <f t="shared" si="6"/>
        <v>1.3527106405364142E-4</v>
      </c>
      <c r="I27" s="60">
        <f t="shared" si="1"/>
        <v>20</v>
      </c>
      <c r="R27" s="50" t="str">
        <f t="shared" si="2"/>
        <v>分類外</v>
      </c>
      <c r="S27" s="54">
        <v>2536498</v>
      </c>
      <c r="T27" s="54">
        <v>7045466</v>
      </c>
    </row>
    <row r="28" spans="2:20" ht="18.75" customHeight="1" thickTop="1">
      <c r="B28" s="27" t="s">
        <v>23</v>
      </c>
      <c r="C28" s="28"/>
      <c r="D28" s="29">
        <f>S28</f>
        <v>58849959990</v>
      </c>
      <c r="E28" s="30"/>
      <c r="F28" s="31"/>
      <c r="G28" s="29">
        <f>T28</f>
        <v>52084058400</v>
      </c>
      <c r="H28" s="30"/>
      <c r="I28" s="32"/>
      <c r="R28" s="52" t="s">
        <v>122</v>
      </c>
      <c r="S28" s="53">
        <f>SUM(S6:S27)</f>
        <v>58849959990</v>
      </c>
      <c r="T28" s="53">
        <f>SUM(T6:T27)</f>
        <v>52084058400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61" priority="7" stopIfTrue="1" operator="equal">
      <formula>0</formula>
    </cfRule>
    <cfRule type="expression" dxfId="460" priority="8" stopIfTrue="1">
      <formula>$F6&lt;=5</formula>
    </cfRule>
  </conditionalFormatting>
  <conditionalFormatting sqref="G6:I27">
    <cfRule type="cellIs" dxfId="459" priority="9" stopIfTrue="1" operator="equal">
      <formula>0</formula>
    </cfRule>
    <cfRule type="expression" dxfId="458" priority="10" stopIfTrue="1">
      <formula>$I6&lt;=5</formula>
    </cfRule>
  </conditionalFormatting>
  <conditionalFormatting sqref="F6:F27">
    <cfRule type="cellIs" dxfId="457" priority="1" operator="equal">
      <formula>0</formula>
    </cfRule>
    <cfRule type="expression" dxfId="45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7CA8-F879-4B39-94FC-B043F144070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80835066</v>
      </c>
      <c r="E6" s="20">
        <f>IFERROR(S6/$S$28,"-")</f>
        <v>2.1477071664525817E-2</v>
      </c>
      <c r="F6" s="56">
        <f t="shared" ref="F6:F27" si="0">_xlfn.IFS(D6&gt;0,RANK(D6,$D$6:$D$27),D6=0,"-")</f>
        <v>11</v>
      </c>
      <c r="G6" s="19">
        <f>T6</f>
        <v>44060883</v>
      </c>
      <c r="H6" s="20">
        <f>IFERROR(T6/$T$28,"-")</f>
        <v>1.2853125321230533E-2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80835066</v>
      </c>
      <c r="T6" s="51">
        <v>44060883</v>
      </c>
    </row>
    <row r="7" spans="2:20" ht="18.75" customHeight="1">
      <c r="B7" s="21" t="s">
        <v>5</v>
      </c>
      <c r="C7" s="22"/>
      <c r="D7" s="23">
        <f>S7</f>
        <v>444878588</v>
      </c>
      <c r="E7" s="24">
        <f>IFERROR(S7/$S$28,"-")</f>
        <v>0.11819980844067171</v>
      </c>
      <c r="F7" s="56">
        <f t="shared" si="0"/>
        <v>3</v>
      </c>
      <c r="G7" s="23">
        <f>T7</f>
        <v>445508929</v>
      </c>
      <c r="H7" s="24">
        <f>IFERROR(T7/$T$28,"-")</f>
        <v>0.12996067500880987</v>
      </c>
      <c r="I7" s="56">
        <f t="shared" si="1"/>
        <v>2</v>
      </c>
      <c r="R7" s="50" t="str">
        <f t="shared" ref="R7:R27" si="2">B7</f>
        <v>Ⅱ．新生物＜腫瘍＞</v>
      </c>
      <c r="S7" s="51">
        <v>444878588</v>
      </c>
      <c r="T7" s="51">
        <v>445508929</v>
      </c>
    </row>
    <row r="8" spans="2:20" ht="18.75" customHeight="1">
      <c r="B8" s="21" t="s">
        <v>6</v>
      </c>
      <c r="C8" s="22"/>
      <c r="D8" s="23">
        <f t="shared" ref="D8:D27" si="3">S8</f>
        <v>70894886</v>
      </c>
      <c r="E8" s="24">
        <f t="shared" ref="E8:E27" si="4">IFERROR(S8/$S$28,"-")</f>
        <v>1.8836064874003914E-2</v>
      </c>
      <c r="F8" s="56">
        <f t="shared" si="0"/>
        <v>12</v>
      </c>
      <c r="G8" s="23">
        <f t="shared" ref="G8:G27" si="5">T8</f>
        <v>19010806</v>
      </c>
      <c r="H8" s="24">
        <f t="shared" ref="H8:H27" si="6">IFERROR(T8/$T$28,"-")</f>
        <v>5.5456962125702601E-3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70894886</v>
      </c>
      <c r="T8" s="51">
        <v>19010806</v>
      </c>
    </row>
    <row r="9" spans="2:20" ht="18.75" customHeight="1">
      <c r="B9" s="21" t="s">
        <v>1</v>
      </c>
      <c r="C9" s="22"/>
      <c r="D9" s="23">
        <f t="shared" si="3"/>
        <v>69911675</v>
      </c>
      <c r="E9" s="24">
        <f t="shared" si="4"/>
        <v>1.857483550717999E-2</v>
      </c>
      <c r="F9" s="56">
        <f t="shared" si="0"/>
        <v>13</v>
      </c>
      <c r="G9" s="23">
        <f t="shared" si="5"/>
        <v>391173401</v>
      </c>
      <c r="H9" s="24">
        <f t="shared" si="6"/>
        <v>0.11411030381268041</v>
      </c>
      <c r="I9" s="56">
        <f t="shared" si="1"/>
        <v>3</v>
      </c>
      <c r="R9" s="50" t="str">
        <f t="shared" si="2"/>
        <v>Ⅳ．内分泌，栄養及び代謝疾患</v>
      </c>
      <c r="S9" s="51">
        <v>69911675</v>
      </c>
      <c r="T9" s="51">
        <v>391173401</v>
      </c>
    </row>
    <row r="10" spans="2:20" ht="18.75" customHeight="1">
      <c r="B10" s="21" t="s">
        <v>8</v>
      </c>
      <c r="C10" s="22"/>
      <c r="D10" s="23">
        <f t="shared" si="3"/>
        <v>159919857</v>
      </c>
      <c r="E10" s="24">
        <f t="shared" si="4"/>
        <v>4.2489112699799374E-2</v>
      </c>
      <c r="F10" s="56">
        <f t="shared" si="0"/>
        <v>9</v>
      </c>
      <c r="G10" s="23">
        <f t="shared" si="5"/>
        <v>39878903</v>
      </c>
      <c r="H10" s="24">
        <f t="shared" si="6"/>
        <v>1.163318805781074E-2</v>
      </c>
      <c r="I10" s="56">
        <f t="shared" si="1"/>
        <v>14</v>
      </c>
      <c r="R10" s="50" t="str">
        <f t="shared" si="2"/>
        <v>Ⅴ．精神及び行動の障害</v>
      </c>
      <c r="S10" s="51">
        <v>159919857</v>
      </c>
      <c r="T10" s="51">
        <v>39878903</v>
      </c>
    </row>
    <row r="11" spans="2:20" ht="18.75" customHeight="1">
      <c r="B11" s="21" t="s">
        <v>9</v>
      </c>
      <c r="C11" s="22"/>
      <c r="D11" s="23">
        <f t="shared" si="3"/>
        <v>178700203</v>
      </c>
      <c r="E11" s="24">
        <f t="shared" si="4"/>
        <v>4.747886352064476E-2</v>
      </c>
      <c r="F11" s="56">
        <f t="shared" si="0"/>
        <v>7</v>
      </c>
      <c r="G11" s="23">
        <f t="shared" si="5"/>
        <v>179120390</v>
      </c>
      <c r="H11" s="24">
        <f t="shared" si="6"/>
        <v>5.2251717702926845E-2</v>
      </c>
      <c r="I11" s="56">
        <f t="shared" si="1"/>
        <v>8</v>
      </c>
      <c r="R11" s="50" t="str">
        <f t="shared" si="2"/>
        <v>Ⅵ．神経系の疾患</v>
      </c>
      <c r="S11" s="51">
        <v>178700203</v>
      </c>
      <c r="T11" s="51">
        <v>179120390</v>
      </c>
    </row>
    <row r="12" spans="2:20" ht="18.75" customHeight="1">
      <c r="B12" s="21" t="s">
        <v>10</v>
      </c>
      <c r="C12" s="22"/>
      <c r="D12" s="23">
        <f t="shared" si="3"/>
        <v>38044076</v>
      </c>
      <c r="E12" s="24">
        <f t="shared" si="4"/>
        <v>1.0107931954464746E-2</v>
      </c>
      <c r="F12" s="56">
        <f t="shared" si="0"/>
        <v>16</v>
      </c>
      <c r="G12" s="23">
        <f t="shared" si="5"/>
        <v>306006365</v>
      </c>
      <c r="H12" s="24">
        <f t="shared" si="6"/>
        <v>8.9265985850515359E-2</v>
      </c>
      <c r="I12" s="56">
        <f t="shared" si="1"/>
        <v>6</v>
      </c>
      <c r="R12" s="50" t="str">
        <f t="shared" si="2"/>
        <v>Ⅶ．眼及び付属器の疾患</v>
      </c>
      <c r="S12" s="51">
        <v>38044076</v>
      </c>
      <c r="T12" s="51">
        <v>306006365</v>
      </c>
    </row>
    <row r="13" spans="2:20" ht="18.75" customHeight="1">
      <c r="B13" s="21" t="s">
        <v>11</v>
      </c>
      <c r="C13" s="22"/>
      <c r="D13" s="23">
        <f t="shared" si="3"/>
        <v>6191906</v>
      </c>
      <c r="E13" s="24">
        <f t="shared" si="4"/>
        <v>1.6451277333281002E-3</v>
      </c>
      <c r="F13" s="56">
        <f t="shared" si="0"/>
        <v>18</v>
      </c>
      <c r="G13" s="23">
        <f t="shared" si="5"/>
        <v>17601085</v>
      </c>
      <c r="H13" s="24">
        <f t="shared" si="6"/>
        <v>5.1344624957840928E-3</v>
      </c>
      <c r="I13" s="56">
        <f t="shared" si="1"/>
        <v>17</v>
      </c>
      <c r="R13" s="50" t="str">
        <f t="shared" si="2"/>
        <v>Ⅷ．耳及び乳様突起の疾患</v>
      </c>
      <c r="S13" s="51">
        <v>6191906</v>
      </c>
      <c r="T13" s="51">
        <v>17601085</v>
      </c>
    </row>
    <row r="14" spans="2:20" ht="18.75" customHeight="1">
      <c r="B14" s="21" t="s">
        <v>12</v>
      </c>
      <c r="C14" s="22"/>
      <c r="D14" s="23">
        <f t="shared" si="3"/>
        <v>851782027</v>
      </c>
      <c r="E14" s="24">
        <f t="shared" si="4"/>
        <v>0.22630999814404881</v>
      </c>
      <c r="F14" s="56">
        <f t="shared" si="0"/>
        <v>1</v>
      </c>
      <c r="G14" s="23">
        <f t="shared" si="5"/>
        <v>556017412</v>
      </c>
      <c r="H14" s="24">
        <f t="shared" si="6"/>
        <v>0.1621974184498815</v>
      </c>
      <c r="I14" s="56">
        <f t="shared" si="1"/>
        <v>1</v>
      </c>
      <c r="R14" s="50" t="str">
        <f t="shared" si="2"/>
        <v>Ⅸ．循環器系の疾患</v>
      </c>
      <c r="S14" s="51">
        <v>851782027</v>
      </c>
      <c r="T14" s="51">
        <v>556017412</v>
      </c>
    </row>
    <row r="15" spans="2:20" ht="18.75" customHeight="1">
      <c r="B15" s="21" t="s">
        <v>2</v>
      </c>
      <c r="C15" s="22"/>
      <c r="D15" s="23">
        <f t="shared" si="3"/>
        <v>326419533</v>
      </c>
      <c r="E15" s="24">
        <f t="shared" si="4"/>
        <v>8.6726417752192461E-2</v>
      </c>
      <c r="F15" s="56">
        <f t="shared" si="0"/>
        <v>5</v>
      </c>
      <c r="G15" s="23">
        <f t="shared" si="5"/>
        <v>172851422</v>
      </c>
      <c r="H15" s="24">
        <f t="shared" si="6"/>
        <v>5.0422979242583599E-2</v>
      </c>
      <c r="I15" s="56">
        <f t="shared" si="1"/>
        <v>9</v>
      </c>
      <c r="R15" s="50" t="str">
        <f t="shared" si="2"/>
        <v>Ⅹ．呼吸器系の疾患</v>
      </c>
      <c r="S15" s="51">
        <v>326419533</v>
      </c>
      <c r="T15" s="51">
        <v>172851422</v>
      </c>
    </row>
    <row r="16" spans="2:20" ht="18.75" customHeight="1">
      <c r="B16" s="21" t="s">
        <v>129</v>
      </c>
      <c r="C16" s="22"/>
      <c r="D16" s="23">
        <f t="shared" si="3"/>
        <v>228598738</v>
      </c>
      <c r="E16" s="24">
        <f t="shared" si="4"/>
        <v>6.0736407123687643E-2</v>
      </c>
      <c r="F16" s="56">
        <f t="shared" si="0"/>
        <v>6</v>
      </c>
      <c r="G16" s="23">
        <f t="shared" si="5"/>
        <v>297555771</v>
      </c>
      <c r="H16" s="24">
        <f t="shared" si="6"/>
        <v>8.6800839073478714E-2</v>
      </c>
      <c r="I16" s="56">
        <f t="shared" si="1"/>
        <v>7</v>
      </c>
      <c r="R16" s="50" t="str">
        <f t="shared" si="2"/>
        <v>ⅩⅠ．消化器系の疾患※</v>
      </c>
      <c r="S16" s="51">
        <v>228598738</v>
      </c>
      <c r="T16" s="51">
        <v>297555771</v>
      </c>
    </row>
    <row r="17" spans="2:20" ht="18.75" customHeight="1">
      <c r="B17" s="21" t="s">
        <v>14</v>
      </c>
      <c r="C17" s="22"/>
      <c r="D17" s="23">
        <f t="shared" si="3"/>
        <v>43602375</v>
      </c>
      <c r="E17" s="24">
        <f t="shared" si="4"/>
        <v>1.1584716620612752E-2</v>
      </c>
      <c r="F17" s="56">
        <f t="shared" si="0"/>
        <v>15</v>
      </c>
      <c r="G17" s="23">
        <f t="shared" si="5"/>
        <v>70802627</v>
      </c>
      <c r="H17" s="24">
        <f t="shared" si="6"/>
        <v>2.065403541511732E-2</v>
      </c>
      <c r="I17" s="56">
        <f t="shared" si="1"/>
        <v>10</v>
      </c>
      <c r="R17" s="50" t="str">
        <f t="shared" si="2"/>
        <v>ⅩⅡ．皮膚及び皮下組織の疾患</v>
      </c>
      <c r="S17" s="51">
        <v>43602375</v>
      </c>
      <c r="T17" s="51">
        <v>70802627</v>
      </c>
    </row>
    <row r="18" spans="2:20" ht="18.75" customHeight="1">
      <c r="B18" s="21" t="s">
        <v>15</v>
      </c>
      <c r="C18" s="22"/>
      <c r="D18" s="23">
        <f t="shared" si="3"/>
        <v>529742424</v>
      </c>
      <c r="E18" s="24">
        <f t="shared" si="4"/>
        <v>0.14074728415496834</v>
      </c>
      <c r="F18" s="56">
        <f t="shared" si="0"/>
        <v>2</v>
      </c>
      <c r="G18" s="23">
        <f t="shared" si="5"/>
        <v>362031701</v>
      </c>
      <c r="H18" s="24">
        <f t="shared" si="6"/>
        <v>0.10560929573770143</v>
      </c>
      <c r="I18" s="56">
        <f t="shared" si="1"/>
        <v>5</v>
      </c>
      <c r="R18" s="50" t="str">
        <f t="shared" si="2"/>
        <v>ⅩⅢ．筋骨格系及び結合組織の疾患</v>
      </c>
      <c r="S18" s="51">
        <v>529742424</v>
      </c>
      <c r="T18" s="51">
        <v>362031701</v>
      </c>
    </row>
    <row r="19" spans="2:20" ht="18.75" customHeight="1">
      <c r="B19" s="21" t="s">
        <v>16</v>
      </c>
      <c r="C19" s="22"/>
      <c r="D19" s="23">
        <f t="shared" si="3"/>
        <v>177006264</v>
      </c>
      <c r="E19" s="24">
        <f t="shared" si="4"/>
        <v>4.7028800805308628E-2</v>
      </c>
      <c r="F19" s="56">
        <f t="shared" si="0"/>
        <v>8</v>
      </c>
      <c r="G19" s="23">
        <f t="shared" si="5"/>
        <v>371141499</v>
      </c>
      <c r="H19" s="24">
        <f t="shared" si="6"/>
        <v>0.108266740785843</v>
      </c>
      <c r="I19" s="56">
        <f t="shared" si="1"/>
        <v>4</v>
      </c>
      <c r="R19" s="50" t="str">
        <f t="shared" si="2"/>
        <v>ⅩⅣ．腎尿路生殖器系の疾患</v>
      </c>
      <c r="S19" s="51">
        <v>177006264</v>
      </c>
      <c r="T19" s="51">
        <v>371141499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2112</v>
      </c>
      <c r="H21" s="24">
        <f t="shared" si="6"/>
        <v>6.1609751848229835E-7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2112</v>
      </c>
    </row>
    <row r="22" spans="2:20" ht="18.75" customHeight="1">
      <c r="B22" s="21" t="s">
        <v>17</v>
      </c>
      <c r="C22" s="22"/>
      <c r="D22" s="23">
        <f t="shared" si="3"/>
        <v>294020</v>
      </c>
      <c r="E22" s="24">
        <f t="shared" si="4"/>
        <v>7.811818463541404E-5</v>
      </c>
      <c r="F22" s="56">
        <f t="shared" si="0"/>
        <v>19</v>
      </c>
      <c r="G22" s="23">
        <f t="shared" si="5"/>
        <v>826229</v>
      </c>
      <c r="H22" s="24">
        <f t="shared" si="6"/>
        <v>2.4102160823774189E-4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294020</v>
      </c>
      <c r="T22" s="51">
        <v>826229</v>
      </c>
    </row>
    <row r="23" spans="2:20" ht="18.75" customHeight="1">
      <c r="B23" s="21" t="s">
        <v>18</v>
      </c>
      <c r="C23" s="22"/>
      <c r="D23" s="23">
        <f t="shared" si="3"/>
        <v>66006180</v>
      </c>
      <c r="E23" s="24">
        <f t="shared" si="4"/>
        <v>1.7537184396702175E-2</v>
      </c>
      <c r="F23" s="56">
        <f t="shared" si="0"/>
        <v>14</v>
      </c>
      <c r="G23" s="23">
        <f t="shared" si="5"/>
        <v>60592766</v>
      </c>
      <c r="H23" s="24">
        <f t="shared" si="6"/>
        <v>1.7675687864857282E-2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66006180</v>
      </c>
      <c r="T23" s="51">
        <v>60592766</v>
      </c>
    </row>
    <row r="24" spans="2:20" ht="18.75" customHeight="1">
      <c r="B24" s="21" t="s">
        <v>19</v>
      </c>
      <c r="C24" s="22"/>
      <c r="D24" s="23">
        <f t="shared" si="3"/>
        <v>365499740</v>
      </c>
      <c r="E24" s="24">
        <f t="shared" si="4"/>
        <v>9.7109639390231373E-2</v>
      </c>
      <c r="F24" s="56">
        <f t="shared" si="0"/>
        <v>4</v>
      </c>
      <c r="G24" s="23">
        <f t="shared" si="5"/>
        <v>47062226</v>
      </c>
      <c r="H24" s="24">
        <f t="shared" si="6"/>
        <v>1.3728655612146356E-2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365499740</v>
      </c>
      <c r="T24" s="51">
        <v>47062226</v>
      </c>
    </row>
    <row r="25" spans="2:20" ht="18.75" customHeight="1">
      <c r="B25" s="21" t="s">
        <v>20</v>
      </c>
      <c r="C25" s="22"/>
      <c r="D25" s="23">
        <f t="shared" si="3"/>
        <v>19109526</v>
      </c>
      <c r="E25" s="24">
        <f t="shared" si="4"/>
        <v>5.0772106671765366E-3</v>
      </c>
      <c r="F25" s="56">
        <f t="shared" si="0"/>
        <v>17</v>
      </c>
      <c r="G25" s="23">
        <f t="shared" si="5"/>
        <v>15749275</v>
      </c>
      <c r="H25" s="24">
        <f t="shared" si="6"/>
        <v>4.594265741190956E-3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19109526</v>
      </c>
      <c r="T25" s="51">
        <v>15749275</v>
      </c>
    </row>
    <row r="26" spans="2:20" ht="18.75" customHeight="1">
      <c r="B26" s="21" t="s">
        <v>21</v>
      </c>
      <c r="C26" s="22"/>
      <c r="D26" s="23">
        <f t="shared" si="3"/>
        <v>106347256</v>
      </c>
      <c r="E26" s="24">
        <f t="shared" si="4"/>
        <v>2.8255406365817443E-2</v>
      </c>
      <c r="F26" s="56">
        <f t="shared" si="0"/>
        <v>10</v>
      </c>
      <c r="G26" s="23">
        <f t="shared" si="5"/>
        <v>30628738</v>
      </c>
      <c r="H26" s="24">
        <f t="shared" si="6"/>
        <v>8.9347961534301489E-3</v>
      </c>
      <c r="I26" s="59">
        <f t="shared" si="1"/>
        <v>15</v>
      </c>
      <c r="R26" s="50" t="str">
        <f t="shared" si="2"/>
        <v>ⅩⅩⅡ．特殊目的用コード</v>
      </c>
      <c r="S26" s="51">
        <v>106347256</v>
      </c>
      <c r="T26" s="51">
        <v>30628738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406200</v>
      </c>
      <c r="H27" s="24">
        <f t="shared" si="6"/>
        <v>1.1849375568537386E-4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406200</v>
      </c>
    </row>
    <row r="28" spans="2:20" ht="18.75" customHeight="1" thickTop="1">
      <c r="B28" s="27" t="s">
        <v>23</v>
      </c>
      <c r="C28" s="28"/>
      <c r="D28" s="29">
        <f>S28</f>
        <v>3763784340</v>
      </c>
      <c r="E28" s="30"/>
      <c r="F28" s="31"/>
      <c r="G28" s="29">
        <f>T28</f>
        <v>3428028740</v>
      </c>
      <c r="H28" s="30"/>
      <c r="I28" s="32"/>
      <c r="R28" s="52" t="s">
        <v>122</v>
      </c>
      <c r="S28" s="53">
        <f>SUM(S6:S27)</f>
        <v>3763784340</v>
      </c>
      <c r="T28" s="53">
        <f>SUM(T6:T27)</f>
        <v>3428028740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3" priority="5" stopIfTrue="1" operator="equal">
      <formula>0</formula>
    </cfRule>
    <cfRule type="expression" dxfId="82" priority="6" stopIfTrue="1">
      <formula>$F6&lt;=5</formula>
    </cfRule>
  </conditionalFormatting>
  <conditionalFormatting sqref="G6:I27">
    <cfRule type="cellIs" dxfId="81" priority="7" stopIfTrue="1" operator="equal">
      <formula>0</formula>
    </cfRule>
    <cfRule type="expression" dxfId="80" priority="8" stopIfTrue="1">
      <formula>$I6&lt;=5</formula>
    </cfRule>
  </conditionalFormatting>
  <conditionalFormatting sqref="F6:F27">
    <cfRule type="cellIs" dxfId="79" priority="1" operator="equal">
      <formula>0</formula>
    </cfRule>
    <cfRule type="expression" dxfId="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9C7F8-5813-40C3-8034-ECCF682D1D49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108563307</v>
      </c>
      <c r="E6" s="20">
        <f>IFERROR(S6/$S$28,"-")</f>
        <v>2.3838715999088E-2</v>
      </c>
      <c r="F6" s="56">
        <f t="shared" ref="F6:F27" si="0">_xlfn.IFS(D6&gt;0,RANK(D6,$D$6:$D$27),D6=0,"-")</f>
        <v>10</v>
      </c>
      <c r="G6" s="19">
        <f>T6</f>
        <v>72127485</v>
      </c>
      <c r="H6" s="20">
        <f>IFERROR(T6/$T$28,"-")</f>
        <v>1.423948414099593E-2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108563307</v>
      </c>
      <c r="T6" s="51">
        <v>72127485</v>
      </c>
    </row>
    <row r="7" spans="2:20" ht="18.75" customHeight="1">
      <c r="B7" s="21" t="s">
        <v>5</v>
      </c>
      <c r="C7" s="22"/>
      <c r="D7" s="23">
        <f>S7</f>
        <v>579570991</v>
      </c>
      <c r="E7" s="24">
        <f>IFERROR(S7/$S$28,"-")</f>
        <v>0.12726425380316561</v>
      </c>
      <c r="F7" s="56">
        <f t="shared" si="0"/>
        <v>3</v>
      </c>
      <c r="G7" s="23">
        <f>T7</f>
        <v>724422227</v>
      </c>
      <c r="H7" s="24">
        <f>IFERROR(T7/$T$28,"-")</f>
        <v>0.14301619989594055</v>
      </c>
      <c r="I7" s="56">
        <f t="shared" si="1"/>
        <v>2</v>
      </c>
      <c r="R7" s="50" t="str">
        <f t="shared" ref="R7:R27" si="2">B7</f>
        <v>Ⅱ．新生物＜腫瘍＞</v>
      </c>
      <c r="S7" s="51">
        <v>579570991</v>
      </c>
      <c r="T7" s="51">
        <v>724422227</v>
      </c>
    </row>
    <row r="8" spans="2:20" ht="18.75" customHeight="1">
      <c r="B8" s="21" t="s">
        <v>6</v>
      </c>
      <c r="C8" s="22"/>
      <c r="D8" s="23">
        <f t="shared" ref="D8:D27" si="3">S8</f>
        <v>67351139</v>
      </c>
      <c r="E8" s="24">
        <f t="shared" ref="E8:E27" si="4">IFERROR(S8/$S$28,"-")</f>
        <v>1.4789201979966396E-2</v>
      </c>
      <c r="F8" s="56">
        <f t="shared" si="0"/>
        <v>16</v>
      </c>
      <c r="G8" s="23">
        <f t="shared" ref="G8:G27" si="5">T8</f>
        <v>25701161</v>
      </c>
      <c r="H8" s="24">
        <f t="shared" ref="H8:H27" si="6">IFERROR(T8/$T$28,"-")</f>
        <v>5.0739503043074783E-3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67351139</v>
      </c>
      <c r="T8" s="51">
        <v>25701161</v>
      </c>
    </row>
    <row r="9" spans="2:20" ht="18.75" customHeight="1">
      <c r="B9" s="21" t="s">
        <v>1</v>
      </c>
      <c r="C9" s="22"/>
      <c r="D9" s="23">
        <f t="shared" si="3"/>
        <v>80094940</v>
      </c>
      <c r="E9" s="24">
        <f t="shared" si="4"/>
        <v>1.7587531002753936E-2</v>
      </c>
      <c r="F9" s="56">
        <f t="shared" si="0"/>
        <v>13</v>
      </c>
      <c r="G9" s="23">
        <f t="shared" si="5"/>
        <v>610881097</v>
      </c>
      <c r="H9" s="24">
        <f t="shared" si="6"/>
        <v>0.12060079029187966</v>
      </c>
      <c r="I9" s="56">
        <f t="shared" si="1"/>
        <v>3</v>
      </c>
      <c r="R9" s="50" t="str">
        <f t="shared" si="2"/>
        <v>Ⅳ．内分泌，栄養及び代謝疾患</v>
      </c>
      <c r="S9" s="51">
        <v>80094940</v>
      </c>
      <c r="T9" s="51">
        <v>610881097</v>
      </c>
    </row>
    <row r="10" spans="2:20" ht="18.75" customHeight="1">
      <c r="B10" s="21" t="s">
        <v>8</v>
      </c>
      <c r="C10" s="22"/>
      <c r="D10" s="23">
        <f t="shared" si="3"/>
        <v>126369804</v>
      </c>
      <c r="E10" s="24">
        <f t="shared" si="4"/>
        <v>2.7748729765724754E-2</v>
      </c>
      <c r="F10" s="56">
        <f t="shared" si="0"/>
        <v>9</v>
      </c>
      <c r="G10" s="23">
        <f t="shared" si="5"/>
        <v>58490418</v>
      </c>
      <c r="H10" s="24">
        <f t="shared" si="6"/>
        <v>1.1547239994729095E-2</v>
      </c>
      <c r="I10" s="56">
        <f t="shared" si="1"/>
        <v>14</v>
      </c>
      <c r="R10" s="50" t="str">
        <f t="shared" si="2"/>
        <v>Ⅴ．精神及び行動の障害</v>
      </c>
      <c r="S10" s="51">
        <v>126369804</v>
      </c>
      <c r="T10" s="51">
        <v>58490418</v>
      </c>
    </row>
    <row r="11" spans="2:20" ht="18.75" customHeight="1">
      <c r="B11" s="21" t="s">
        <v>9</v>
      </c>
      <c r="C11" s="22"/>
      <c r="D11" s="23">
        <f t="shared" si="3"/>
        <v>209305019</v>
      </c>
      <c r="E11" s="24">
        <f t="shared" si="4"/>
        <v>4.5959938426753319E-2</v>
      </c>
      <c r="F11" s="56">
        <f t="shared" si="0"/>
        <v>8</v>
      </c>
      <c r="G11" s="23">
        <f t="shared" si="5"/>
        <v>290639111</v>
      </c>
      <c r="H11" s="24">
        <f t="shared" si="6"/>
        <v>5.7378279747833376E-2</v>
      </c>
      <c r="I11" s="56">
        <f t="shared" si="1"/>
        <v>8</v>
      </c>
      <c r="R11" s="50" t="str">
        <f t="shared" si="2"/>
        <v>Ⅵ．神経系の疾患</v>
      </c>
      <c r="S11" s="51">
        <v>209305019</v>
      </c>
      <c r="T11" s="51">
        <v>290639111</v>
      </c>
    </row>
    <row r="12" spans="2:20" ht="18.75" customHeight="1">
      <c r="B12" s="21" t="s">
        <v>10</v>
      </c>
      <c r="C12" s="22"/>
      <c r="D12" s="23">
        <f t="shared" si="3"/>
        <v>69548891</v>
      </c>
      <c r="E12" s="24">
        <f t="shared" si="4"/>
        <v>1.5271792159025953E-2</v>
      </c>
      <c r="F12" s="56">
        <f t="shared" si="0"/>
        <v>15</v>
      </c>
      <c r="G12" s="23">
        <f t="shared" si="5"/>
        <v>340480326</v>
      </c>
      <c r="H12" s="24">
        <f t="shared" si="6"/>
        <v>6.7217984966453828E-2</v>
      </c>
      <c r="I12" s="56">
        <f t="shared" si="1"/>
        <v>7</v>
      </c>
      <c r="R12" s="50" t="str">
        <f t="shared" si="2"/>
        <v>Ⅶ．眼及び付属器の疾患</v>
      </c>
      <c r="S12" s="51">
        <v>69548891</v>
      </c>
      <c r="T12" s="51">
        <v>340480326</v>
      </c>
    </row>
    <row r="13" spans="2:20" ht="18.75" customHeight="1">
      <c r="B13" s="21" t="s">
        <v>11</v>
      </c>
      <c r="C13" s="22"/>
      <c r="D13" s="23">
        <f t="shared" si="3"/>
        <v>7120212</v>
      </c>
      <c r="E13" s="24">
        <f t="shared" si="4"/>
        <v>1.5634814046452947E-3</v>
      </c>
      <c r="F13" s="56">
        <f t="shared" si="0"/>
        <v>18</v>
      </c>
      <c r="G13" s="23">
        <f t="shared" si="5"/>
        <v>20099321</v>
      </c>
      <c r="H13" s="24">
        <f t="shared" si="6"/>
        <v>3.9680291448438336E-3</v>
      </c>
      <c r="I13" s="56">
        <f t="shared" si="1"/>
        <v>17</v>
      </c>
      <c r="R13" s="50" t="str">
        <f t="shared" si="2"/>
        <v>Ⅷ．耳及び乳様突起の疾患</v>
      </c>
      <c r="S13" s="51">
        <v>7120212</v>
      </c>
      <c r="T13" s="51">
        <v>20099321</v>
      </c>
    </row>
    <row r="14" spans="2:20" ht="18.75" customHeight="1">
      <c r="B14" s="21" t="s">
        <v>12</v>
      </c>
      <c r="C14" s="22"/>
      <c r="D14" s="23">
        <f t="shared" si="3"/>
        <v>1017812477</v>
      </c>
      <c r="E14" s="24">
        <f t="shared" si="4"/>
        <v>0.22349487363655279</v>
      </c>
      <c r="F14" s="56">
        <f t="shared" si="0"/>
        <v>1</v>
      </c>
      <c r="G14" s="23">
        <f t="shared" si="5"/>
        <v>815653810</v>
      </c>
      <c r="H14" s="24">
        <f t="shared" si="6"/>
        <v>0.16102723520774234</v>
      </c>
      <c r="I14" s="56">
        <f t="shared" si="1"/>
        <v>1</v>
      </c>
      <c r="R14" s="50" t="str">
        <f t="shared" si="2"/>
        <v>Ⅸ．循環器系の疾患</v>
      </c>
      <c r="S14" s="51">
        <v>1017812477</v>
      </c>
      <c r="T14" s="51">
        <v>815653810</v>
      </c>
    </row>
    <row r="15" spans="2:20" ht="18.75" customHeight="1">
      <c r="B15" s="21" t="s">
        <v>2</v>
      </c>
      <c r="C15" s="22"/>
      <c r="D15" s="23">
        <f t="shared" si="3"/>
        <v>374171525</v>
      </c>
      <c r="E15" s="24">
        <f t="shared" si="4"/>
        <v>8.216191055621265E-2</v>
      </c>
      <c r="F15" s="56">
        <f t="shared" si="0"/>
        <v>5</v>
      </c>
      <c r="G15" s="23">
        <f t="shared" si="5"/>
        <v>258095682</v>
      </c>
      <c r="H15" s="24">
        <f t="shared" si="6"/>
        <v>5.0953521680376472E-2</v>
      </c>
      <c r="I15" s="56">
        <f t="shared" si="1"/>
        <v>9</v>
      </c>
      <c r="R15" s="50" t="str">
        <f t="shared" si="2"/>
        <v>Ⅹ．呼吸器系の疾患</v>
      </c>
      <c r="S15" s="51">
        <v>374171525</v>
      </c>
      <c r="T15" s="51">
        <v>258095682</v>
      </c>
    </row>
    <row r="16" spans="2:20" ht="18.75" customHeight="1">
      <c r="B16" s="21" t="s">
        <v>129</v>
      </c>
      <c r="C16" s="22"/>
      <c r="D16" s="23">
        <f t="shared" si="3"/>
        <v>320276356</v>
      </c>
      <c r="E16" s="24">
        <f t="shared" si="4"/>
        <v>7.0327418193946542E-2</v>
      </c>
      <c r="F16" s="56">
        <f t="shared" si="0"/>
        <v>6</v>
      </c>
      <c r="G16" s="23">
        <f t="shared" si="5"/>
        <v>405597974</v>
      </c>
      <c r="H16" s="24">
        <f t="shared" si="6"/>
        <v>8.0073579695633085E-2</v>
      </c>
      <c r="I16" s="56">
        <f t="shared" si="1"/>
        <v>6</v>
      </c>
      <c r="R16" s="50" t="str">
        <f t="shared" si="2"/>
        <v>ⅩⅠ．消化器系の疾患※</v>
      </c>
      <c r="S16" s="51">
        <v>320276356</v>
      </c>
      <c r="T16" s="51">
        <v>405597974</v>
      </c>
    </row>
    <row r="17" spans="2:20" ht="18.75" customHeight="1">
      <c r="B17" s="21" t="s">
        <v>14</v>
      </c>
      <c r="C17" s="22"/>
      <c r="D17" s="23">
        <f t="shared" si="3"/>
        <v>89639484</v>
      </c>
      <c r="E17" s="24">
        <f t="shared" si="4"/>
        <v>1.9683355826483739E-2</v>
      </c>
      <c r="F17" s="56">
        <f t="shared" si="0"/>
        <v>11</v>
      </c>
      <c r="G17" s="23">
        <f t="shared" si="5"/>
        <v>116651168</v>
      </c>
      <c r="H17" s="24">
        <f t="shared" si="6"/>
        <v>2.3029396585291333E-2</v>
      </c>
      <c r="I17" s="56">
        <f t="shared" si="1"/>
        <v>10</v>
      </c>
      <c r="R17" s="50" t="str">
        <f t="shared" si="2"/>
        <v>ⅩⅡ．皮膚及び皮下組織の疾患</v>
      </c>
      <c r="S17" s="51">
        <v>89639484</v>
      </c>
      <c r="T17" s="51">
        <v>116651168</v>
      </c>
    </row>
    <row r="18" spans="2:20" ht="18.75" customHeight="1">
      <c r="B18" s="21" t="s">
        <v>15</v>
      </c>
      <c r="C18" s="22"/>
      <c r="D18" s="23">
        <f t="shared" si="3"/>
        <v>581757608</v>
      </c>
      <c r="E18" s="24">
        <f t="shared" si="4"/>
        <v>0.12774439891943201</v>
      </c>
      <c r="F18" s="56">
        <f t="shared" si="0"/>
        <v>2</v>
      </c>
      <c r="G18" s="23">
        <f t="shared" si="5"/>
        <v>559479934</v>
      </c>
      <c r="H18" s="24">
        <f t="shared" si="6"/>
        <v>0.11045311849426677</v>
      </c>
      <c r="I18" s="56">
        <f t="shared" si="1"/>
        <v>4</v>
      </c>
      <c r="R18" s="50" t="str">
        <f t="shared" si="2"/>
        <v>ⅩⅢ．筋骨格系及び結合組織の疾患</v>
      </c>
      <c r="S18" s="51">
        <v>581757608</v>
      </c>
      <c r="T18" s="51">
        <v>559479934</v>
      </c>
    </row>
    <row r="19" spans="2:20" ht="18.75" customHeight="1">
      <c r="B19" s="21" t="s">
        <v>16</v>
      </c>
      <c r="C19" s="22"/>
      <c r="D19" s="23">
        <f t="shared" si="3"/>
        <v>229787722</v>
      </c>
      <c r="E19" s="24">
        <f t="shared" si="4"/>
        <v>5.0457602998731289E-2</v>
      </c>
      <c r="F19" s="56">
        <f t="shared" si="0"/>
        <v>7</v>
      </c>
      <c r="G19" s="23">
        <f t="shared" si="5"/>
        <v>547423130</v>
      </c>
      <c r="H19" s="24">
        <f t="shared" si="6"/>
        <v>0.10807285153571282</v>
      </c>
      <c r="I19" s="56">
        <f t="shared" si="1"/>
        <v>5</v>
      </c>
      <c r="R19" s="50" t="str">
        <f t="shared" si="2"/>
        <v>ⅩⅣ．腎尿路生殖器系の疾患</v>
      </c>
      <c r="S19" s="51">
        <v>229787722</v>
      </c>
      <c r="T19" s="51">
        <v>547423130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4132</v>
      </c>
      <c r="H20" s="24">
        <f t="shared" si="6"/>
        <v>8.1574379684242671E-7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4132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953408</v>
      </c>
      <c r="E22" s="24">
        <f t="shared" si="4"/>
        <v>2.0935271014965021E-4</v>
      </c>
      <c r="F22" s="56">
        <f t="shared" si="0"/>
        <v>19</v>
      </c>
      <c r="G22" s="23">
        <f t="shared" si="5"/>
        <v>1736050</v>
      </c>
      <c r="H22" s="24">
        <f t="shared" si="6"/>
        <v>3.4273282151701235E-4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953408</v>
      </c>
      <c r="T22" s="51">
        <v>1736050</v>
      </c>
    </row>
    <row r="23" spans="2:20" ht="18.75" customHeight="1">
      <c r="B23" s="21" t="s">
        <v>18</v>
      </c>
      <c r="C23" s="22"/>
      <c r="D23" s="23">
        <f t="shared" si="3"/>
        <v>70066414</v>
      </c>
      <c r="E23" s="24">
        <f t="shared" si="4"/>
        <v>1.5385431694895988E-2</v>
      </c>
      <c r="F23" s="56">
        <f t="shared" si="0"/>
        <v>14</v>
      </c>
      <c r="G23" s="23">
        <f t="shared" si="5"/>
        <v>79681874</v>
      </c>
      <c r="H23" s="24">
        <f t="shared" si="6"/>
        <v>1.5730879582836362E-2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70066414</v>
      </c>
      <c r="T23" s="51">
        <v>79681874</v>
      </c>
    </row>
    <row r="24" spans="2:20" ht="18.75" customHeight="1">
      <c r="B24" s="21" t="s">
        <v>19</v>
      </c>
      <c r="C24" s="22"/>
      <c r="D24" s="23">
        <f t="shared" si="3"/>
        <v>501315490</v>
      </c>
      <c r="E24" s="24">
        <f t="shared" si="4"/>
        <v>0.11008063334008092</v>
      </c>
      <c r="F24" s="56">
        <f t="shared" si="0"/>
        <v>4</v>
      </c>
      <c r="G24" s="23">
        <f t="shared" si="5"/>
        <v>72036531</v>
      </c>
      <c r="H24" s="24">
        <f t="shared" si="6"/>
        <v>1.4221527906412675E-2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501315490</v>
      </c>
      <c r="T24" s="51">
        <v>72036531</v>
      </c>
    </row>
    <row r="25" spans="2:20" ht="18.75" customHeight="1">
      <c r="B25" s="21" t="s">
        <v>20</v>
      </c>
      <c r="C25" s="22"/>
      <c r="D25" s="23">
        <f t="shared" si="3"/>
        <v>39236809</v>
      </c>
      <c r="E25" s="24">
        <f t="shared" si="4"/>
        <v>8.6157576837767105E-3</v>
      </c>
      <c r="F25" s="56">
        <f t="shared" si="0"/>
        <v>17</v>
      </c>
      <c r="G25" s="23">
        <f t="shared" si="5"/>
        <v>18490408</v>
      </c>
      <c r="H25" s="24">
        <f t="shared" si="6"/>
        <v>3.6503958439219704E-3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39236809</v>
      </c>
      <c r="T25" s="51">
        <v>18490408</v>
      </c>
    </row>
    <row r="26" spans="2:20" ht="18.75" customHeight="1">
      <c r="B26" s="21" t="s">
        <v>21</v>
      </c>
      <c r="C26" s="22"/>
      <c r="D26" s="23">
        <f t="shared" si="3"/>
        <v>81124690</v>
      </c>
      <c r="E26" s="24">
        <f t="shared" si="4"/>
        <v>1.7813647160030362E-2</v>
      </c>
      <c r="F26" s="56">
        <f t="shared" si="0"/>
        <v>12</v>
      </c>
      <c r="G26" s="23">
        <f t="shared" si="5"/>
        <v>47344083</v>
      </c>
      <c r="H26" s="24">
        <f t="shared" si="6"/>
        <v>9.3467187861672289E-3</v>
      </c>
      <c r="I26" s="59">
        <f t="shared" si="1"/>
        <v>15</v>
      </c>
      <c r="R26" s="50" t="str">
        <f t="shared" si="2"/>
        <v>ⅩⅩⅡ．特殊目的用コード</v>
      </c>
      <c r="S26" s="51">
        <v>81124690</v>
      </c>
      <c r="T26" s="51">
        <v>47344083</v>
      </c>
    </row>
    <row r="27" spans="2:20" ht="18.75" customHeight="1" thickBot="1">
      <c r="B27" s="25" t="s">
        <v>22</v>
      </c>
      <c r="C27" s="26"/>
      <c r="D27" s="23">
        <f t="shared" si="3"/>
        <v>8984</v>
      </c>
      <c r="E27" s="24">
        <f t="shared" si="4"/>
        <v>1.9727385840945928E-6</v>
      </c>
      <c r="F27" s="56">
        <f t="shared" si="0"/>
        <v>20</v>
      </c>
      <c r="G27" s="23">
        <f t="shared" si="5"/>
        <v>279948</v>
      </c>
      <c r="H27" s="24">
        <f t="shared" si="6"/>
        <v>5.5267629341346484E-5</v>
      </c>
      <c r="I27" s="59">
        <f t="shared" si="1"/>
        <v>20</v>
      </c>
      <c r="R27" s="50" t="str">
        <f t="shared" si="2"/>
        <v>分類外</v>
      </c>
      <c r="S27" s="51">
        <v>8984</v>
      </c>
      <c r="T27" s="51">
        <v>279948</v>
      </c>
    </row>
    <row r="28" spans="2:20" ht="18.75" customHeight="1" thickTop="1">
      <c r="B28" s="27" t="s">
        <v>23</v>
      </c>
      <c r="C28" s="28"/>
      <c r="D28" s="29">
        <f>S28</f>
        <v>4554075270</v>
      </c>
      <c r="E28" s="30"/>
      <c r="F28" s="31"/>
      <c r="G28" s="29">
        <f>T28</f>
        <v>5065315870</v>
      </c>
      <c r="H28" s="30"/>
      <c r="I28" s="32"/>
      <c r="R28" s="52" t="s">
        <v>122</v>
      </c>
      <c r="S28" s="53">
        <f>SUM(S6:S27)</f>
        <v>4554075270</v>
      </c>
      <c r="T28" s="53">
        <f>SUM(T6:T27)</f>
        <v>5065315870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7" priority="5" stopIfTrue="1" operator="equal">
      <formula>0</formula>
    </cfRule>
    <cfRule type="expression" dxfId="76" priority="6" stopIfTrue="1">
      <formula>$F6&lt;=5</formula>
    </cfRule>
  </conditionalFormatting>
  <conditionalFormatting sqref="G6:I27">
    <cfRule type="cellIs" dxfId="75" priority="7" stopIfTrue="1" operator="equal">
      <formula>0</formula>
    </cfRule>
    <cfRule type="expression" dxfId="74" priority="8" stopIfTrue="1">
      <formula>$I6&lt;=5</formula>
    </cfRule>
  </conditionalFormatting>
  <conditionalFormatting sqref="F6:F27">
    <cfRule type="cellIs" dxfId="73" priority="1" operator="equal">
      <formula>0</formula>
    </cfRule>
    <cfRule type="expression" dxfId="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7A203-005C-497E-B3C3-34545802DBB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89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47899114</v>
      </c>
      <c r="E6" s="20">
        <f>IFERROR(S6/$S$28,"-")</f>
        <v>1.207608848954579E-2</v>
      </c>
      <c r="F6" s="56">
        <f t="shared" ref="F6:F27" si="0">_xlfn.IFS(D6&gt;0,RANK(D6,$D$6:$D$27),D6=0,"-")</f>
        <v>16</v>
      </c>
      <c r="G6" s="19">
        <f>T6</f>
        <v>67759627</v>
      </c>
      <c r="H6" s="20">
        <f>IFERROR(T6/$T$28,"-")</f>
        <v>1.8318210539094954E-2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47899114</v>
      </c>
      <c r="T6" s="51">
        <v>67759627</v>
      </c>
    </row>
    <row r="7" spans="2:20" ht="18.75" customHeight="1">
      <c r="B7" s="21" t="s">
        <v>5</v>
      </c>
      <c r="C7" s="22"/>
      <c r="D7" s="23">
        <f>S7</f>
        <v>405062888</v>
      </c>
      <c r="E7" s="24">
        <f>IFERROR(S7/$S$28,"-")</f>
        <v>0.10212245845129776</v>
      </c>
      <c r="F7" s="56">
        <f t="shared" si="0"/>
        <v>4</v>
      </c>
      <c r="G7" s="23">
        <f>T7</f>
        <v>505761938</v>
      </c>
      <c r="H7" s="24">
        <f>IFERROR(T7/$T$28,"-")</f>
        <v>0.13672822701554554</v>
      </c>
      <c r="I7" s="56">
        <f t="shared" si="1"/>
        <v>2</v>
      </c>
      <c r="R7" s="50" t="str">
        <f t="shared" ref="R7:R27" si="2">B7</f>
        <v>Ⅱ．新生物＜腫瘍＞</v>
      </c>
      <c r="S7" s="51">
        <v>405062888</v>
      </c>
      <c r="T7" s="51">
        <v>505761938</v>
      </c>
    </row>
    <row r="8" spans="2:20" ht="18.75" customHeight="1">
      <c r="B8" s="21" t="s">
        <v>6</v>
      </c>
      <c r="C8" s="22"/>
      <c r="D8" s="23">
        <f t="shared" ref="D8:D27" si="3">S8</f>
        <v>67486353</v>
      </c>
      <c r="E8" s="24">
        <f t="shared" ref="E8:E27" si="4">IFERROR(S8/$S$28,"-")</f>
        <v>1.7014326625430357E-2</v>
      </c>
      <c r="F8" s="56">
        <f t="shared" si="0"/>
        <v>14</v>
      </c>
      <c r="G8" s="23">
        <f t="shared" ref="G8:G27" si="5">T8</f>
        <v>27550458</v>
      </c>
      <c r="H8" s="24">
        <f t="shared" ref="H8:H27" si="6">IFERROR(T8/$T$28,"-")</f>
        <v>7.4480204870740049E-3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67486353</v>
      </c>
      <c r="T8" s="51">
        <v>27550458</v>
      </c>
    </row>
    <row r="9" spans="2:20" ht="18.75" customHeight="1">
      <c r="B9" s="21" t="s">
        <v>1</v>
      </c>
      <c r="C9" s="22"/>
      <c r="D9" s="23">
        <f t="shared" si="3"/>
        <v>81916373</v>
      </c>
      <c r="E9" s="24">
        <f t="shared" si="4"/>
        <v>2.0652352130994311E-2</v>
      </c>
      <c r="F9" s="56">
        <f t="shared" si="0"/>
        <v>13</v>
      </c>
      <c r="G9" s="23">
        <f t="shared" si="5"/>
        <v>446248075</v>
      </c>
      <c r="H9" s="24">
        <f t="shared" si="6"/>
        <v>0.12063918519675197</v>
      </c>
      <c r="I9" s="56">
        <f t="shared" si="1"/>
        <v>3</v>
      </c>
      <c r="R9" s="50" t="str">
        <f t="shared" si="2"/>
        <v>Ⅳ．内分泌，栄養及び代謝疾患</v>
      </c>
      <c r="S9" s="51">
        <v>81916373</v>
      </c>
      <c r="T9" s="51">
        <v>446248075</v>
      </c>
    </row>
    <row r="10" spans="2:20" ht="18.75" customHeight="1">
      <c r="B10" s="21" t="s">
        <v>8</v>
      </c>
      <c r="C10" s="22"/>
      <c r="D10" s="23">
        <f t="shared" si="3"/>
        <v>178018196</v>
      </c>
      <c r="E10" s="24">
        <f t="shared" si="4"/>
        <v>4.4881069984829075E-2</v>
      </c>
      <c r="F10" s="56">
        <f t="shared" si="0"/>
        <v>9</v>
      </c>
      <c r="G10" s="23">
        <f t="shared" si="5"/>
        <v>48103285</v>
      </c>
      <c r="H10" s="24">
        <f t="shared" si="6"/>
        <v>1.3004293873283692E-2</v>
      </c>
      <c r="I10" s="56">
        <f t="shared" si="1"/>
        <v>14</v>
      </c>
      <c r="R10" s="50" t="str">
        <f t="shared" si="2"/>
        <v>Ⅴ．精神及び行動の障害</v>
      </c>
      <c r="S10" s="51">
        <v>178018196</v>
      </c>
      <c r="T10" s="51">
        <v>48103285</v>
      </c>
    </row>
    <row r="11" spans="2:20" ht="18.75" customHeight="1">
      <c r="B11" s="21" t="s">
        <v>9</v>
      </c>
      <c r="C11" s="22"/>
      <c r="D11" s="23">
        <f t="shared" si="3"/>
        <v>236819240</v>
      </c>
      <c r="E11" s="24">
        <f t="shared" si="4"/>
        <v>5.9705699321849284E-2</v>
      </c>
      <c r="F11" s="56">
        <f t="shared" si="0"/>
        <v>7</v>
      </c>
      <c r="G11" s="23">
        <f t="shared" si="5"/>
        <v>235443775</v>
      </c>
      <c r="H11" s="24">
        <f t="shared" si="6"/>
        <v>6.3650123702264499E-2</v>
      </c>
      <c r="I11" s="56">
        <f t="shared" si="1"/>
        <v>7</v>
      </c>
      <c r="R11" s="50" t="str">
        <f t="shared" si="2"/>
        <v>Ⅵ．神経系の疾患</v>
      </c>
      <c r="S11" s="51">
        <v>236819240</v>
      </c>
      <c r="T11" s="51">
        <v>235443775</v>
      </c>
    </row>
    <row r="12" spans="2:20" ht="18.75" customHeight="1">
      <c r="B12" s="21" t="s">
        <v>10</v>
      </c>
      <c r="C12" s="22"/>
      <c r="D12" s="23">
        <f t="shared" si="3"/>
        <v>84202901</v>
      </c>
      <c r="E12" s="24">
        <f t="shared" si="4"/>
        <v>2.1228820298272399E-2</v>
      </c>
      <c r="F12" s="56">
        <f t="shared" si="0"/>
        <v>12</v>
      </c>
      <c r="G12" s="23">
        <f t="shared" si="5"/>
        <v>205969500</v>
      </c>
      <c r="H12" s="24">
        <f t="shared" si="6"/>
        <v>5.5682016455493748E-2</v>
      </c>
      <c r="I12" s="56">
        <f t="shared" si="1"/>
        <v>8</v>
      </c>
      <c r="R12" s="50" t="str">
        <f t="shared" si="2"/>
        <v>Ⅶ．眼及び付属器の疾患</v>
      </c>
      <c r="S12" s="51">
        <v>84202901</v>
      </c>
      <c r="T12" s="51">
        <v>205969500</v>
      </c>
    </row>
    <row r="13" spans="2:20" ht="18.75" customHeight="1">
      <c r="B13" s="21" t="s">
        <v>11</v>
      </c>
      <c r="C13" s="22"/>
      <c r="D13" s="23">
        <f t="shared" si="3"/>
        <v>2723187</v>
      </c>
      <c r="E13" s="24">
        <f t="shared" si="4"/>
        <v>6.8655648172491728E-4</v>
      </c>
      <c r="F13" s="56">
        <f t="shared" si="0"/>
        <v>19</v>
      </c>
      <c r="G13" s="23">
        <f t="shared" si="5"/>
        <v>14139667</v>
      </c>
      <c r="H13" s="24">
        <f t="shared" si="6"/>
        <v>3.8225328049502566E-3</v>
      </c>
      <c r="I13" s="56">
        <f t="shared" si="1"/>
        <v>17</v>
      </c>
      <c r="R13" s="50" t="str">
        <f t="shared" si="2"/>
        <v>Ⅷ．耳及び乳様突起の疾患</v>
      </c>
      <c r="S13" s="51">
        <v>2723187</v>
      </c>
      <c r="T13" s="51">
        <v>14139667</v>
      </c>
    </row>
    <row r="14" spans="2:20" ht="18.75" customHeight="1">
      <c r="B14" s="21" t="s">
        <v>12</v>
      </c>
      <c r="C14" s="22"/>
      <c r="D14" s="23">
        <f t="shared" si="3"/>
        <v>902951363</v>
      </c>
      <c r="E14" s="24">
        <f t="shared" si="4"/>
        <v>0.22764764628723574</v>
      </c>
      <c r="F14" s="56">
        <f t="shared" si="0"/>
        <v>1</v>
      </c>
      <c r="G14" s="23">
        <f t="shared" si="5"/>
        <v>625889338</v>
      </c>
      <c r="H14" s="24">
        <f t="shared" si="6"/>
        <v>0.16920359770662202</v>
      </c>
      <c r="I14" s="56">
        <f t="shared" si="1"/>
        <v>1</v>
      </c>
      <c r="R14" s="50" t="str">
        <f t="shared" si="2"/>
        <v>Ⅸ．循環器系の疾患</v>
      </c>
      <c r="S14" s="51">
        <v>902951363</v>
      </c>
      <c r="T14" s="51">
        <v>625889338</v>
      </c>
    </row>
    <row r="15" spans="2:20" ht="18.75" customHeight="1">
      <c r="B15" s="21" t="s">
        <v>2</v>
      </c>
      <c r="C15" s="22"/>
      <c r="D15" s="23">
        <f t="shared" si="3"/>
        <v>316663010</v>
      </c>
      <c r="E15" s="24">
        <f t="shared" si="4"/>
        <v>7.9835517001962147E-2</v>
      </c>
      <c r="F15" s="56">
        <f t="shared" si="0"/>
        <v>5</v>
      </c>
      <c r="G15" s="23">
        <f t="shared" si="5"/>
        <v>194431719</v>
      </c>
      <c r="H15" s="24">
        <f t="shared" si="6"/>
        <v>5.2562880313968503E-2</v>
      </c>
      <c r="I15" s="56">
        <f t="shared" si="1"/>
        <v>9</v>
      </c>
      <c r="R15" s="50" t="str">
        <f t="shared" si="2"/>
        <v>Ⅹ．呼吸器系の疾患</v>
      </c>
      <c r="S15" s="51">
        <v>316663010</v>
      </c>
      <c r="T15" s="51">
        <v>194431719</v>
      </c>
    </row>
    <row r="16" spans="2:20" ht="18.75" customHeight="1">
      <c r="B16" s="21" t="s">
        <v>129</v>
      </c>
      <c r="C16" s="22"/>
      <c r="D16" s="23">
        <f t="shared" si="3"/>
        <v>267670991</v>
      </c>
      <c r="E16" s="24">
        <f t="shared" si="4"/>
        <v>6.7483890691598478E-2</v>
      </c>
      <c r="F16" s="56">
        <f t="shared" si="0"/>
        <v>6</v>
      </c>
      <c r="G16" s="23">
        <f t="shared" si="5"/>
        <v>292396039</v>
      </c>
      <c r="H16" s="24">
        <f t="shared" si="6"/>
        <v>7.9046660088601423E-2</v>
      </c>
      <c r="I16" s="56">
        <f t="shared" si="1"/>
        <v>6</v>
      </c>
      <c r="R16" s="50" t="str">
        <f t="shared" si="2"/>
        <v>ⅩⅠ．消化器系の疾患※</v>
      </c>
      <c r="S16" s="51">
        <v>267670991</v>
      </c>
      <c r="T16" s="51">
        <v>292396039</v>
      </c>
    </row>
    <row r="17" spans="2:20" ht="18.75" customHeight="1">
      <c r="B17" s="21" t="s">
        <v>14</v>
      </c>
      <c r="C17" s="22"/>
      <c r="D17" s="23">
        <f t="shared" si="3"/>
        <v>54892312</v>
      </c>
      <c r="E17" s="24">
        <f t="shared" si="4"/>
        <v>1.3839179094372314E-2</v>
      </c>
      <c r="F17" s="56">
        <f t="shared" si="0"/>
        <v>15</v>
      </c>
      <c r="G17" s="23">
        <f t="shared" si="5"/>
        <v>79105307</v>
      </c>
      <c r="H17" s="24">
        <f t="shared" si="6"/>
        <v>2.1385413889390831E-2</v>
      </c>
      <c r="I17" s="56">
        <f t="shared" si="1"/>
        <v>10</v>
      </c>
      <c r="R17" s="50" t="str">
        <f t="shared" si="2"/>
        <v>ⅩⅡ．皮膚及び皮下組織の疾患</v>
      </c>
      <c r="S17" s="51">
        <v>54892312</v>
      </c>
      <c r="T17" s="51">
        <v>79105307</v>
      </c>
    </row>
    <row r="18" spans="2:20" ht="18.75" customHeight="1">
      <c r="B18" s="21" t="s">
        <v>15</v>
      </c>
      <c r="C18" s="22"/>
      <c r="D18" s="23">
        <f t="shared" si="3"/>
        <v>453337106</v>
      </c>
      <c r="E18" s="24">
        <f t="shared" si="4"/>
        <v>0.11429311631214305</v>
      </c>
      <c r="F18" s="56">
        <f t="shared" si="0"/>
        <v>2</v>
      </c>
      <c r="G18" s="23">
        <f t="shared" si="5"/>
        <v>444503976</v>
      </c>
      <c r="H18" s="24">
        <f t="shared" si="6"/>
        <v>0.12016768359472833</v>
      </c>
      <c r="I18" s="56">
        <f t="shared" si="1"/>
        <v>4</v>
      </c>
      <c r="R18" s="50" t="str">
        <f t="shared" si="2"/>
        <v>ⅩⅢ．筋骨格系及び結合組織の疾患</v>
      </c>
      <c r="S18" s="51">
        <v>453337106</v>
      </c>
      <c r="T18" s="51">
        <v>444503976</v>
      </c>
    </row>
    <row r="19" spans="2:20" ht="18.75" customHeight="1">
      <c r="B19" s="21" t="s">
        <v>16</v>
      </c>
      <c r="C19" s="22"/>
      <c r="D19" s="23">
        <f t="shared" si="3"/>
        <v>191260403</v>
      </c>
      <c r="E19" s="24">
        <f t="shared" si="4"/>
        <v>4.8219629932490793E-2</v>
      </c>
      <c r="F19" s="56">
        <f t="shared" si="0"/>
        <v>8</v>
      </c>
      <c r="G19" s="23">
        <f t="shared" si="5"/>
        <v>340669848</v>
      </c>
      <c r="H19" s="24">
        <f t="shared" si="6"/>
        <v>9.2097053603696438E-2</v>
      </c>
      <c r="I19" s="56">
        <f t="shared" si="1"/>
        <v>5</v>
      </c>
      <c r="R19" s="50" t="str">
        <f t="shared" si="2"/>
        <v>ⅩⅣ．腎尿路生殖器系の疾患</v>
      </c>
      <c r="S19" s="51">
        <v>191260403</v>
      </c>
      <c r="T19" s="51">
        <v>340669848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6335</v>
      </c>
      <c r="H20" s="24">
        <f t="shared" si="6"/>
        <v>1.7126107226824986E-6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6335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3450</v>
      </c>
      <c r="H21" s="24">
        <f t="shared" si="6"/>
        <v>9.3267671558873237E-7</v>
      </c>
      <c r="I21" s="56">
        <f t="shared" si="1"/>
        <v>22</v>
      </c>
      <c r="R21" s="50" t="str">
        <f t="shared" si="2"/>
        <v>ⅩⅥ．周産期に発生した病態※</v>
      </c>
      <c r="S21" s="51">
        <v>0</v>
      </c>
      <c r="T21" s="51">
        <v>3450</v>
      </c>
    </row>
    <row r="22" spans="2:20" ht="18.75" customHeight="1">
      <c r="B22" s="21" t="s">
        <v>17</v>
      </c>
      <c r="C22" s="22"/>
      <c r="D22" s="23">
        <f t="shared" si="3"/>
        <v>207808</v>
      </c>
      <c r="E22" s="24">
        <f t="shared" si="4"/>
        <v>5.2391528512104239E-5</v>
      </c>
      <c r="F22" s="56">
        <f t="shared" si="0"/>
        <v>20</v>
      </c>
      <c r="G22" s="23">
        <f t="shared" si="5"/>
        <v>3289448</v>
      </c>
      <c r="H22" s="24">
        <f t="shared" si="6"/>
        <v>8.892729149970796E-4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207808</v>
      </c>
      <c r="T22" s="51">
        <v>3289448</v>
      </c>
    </row>
    <row r="23" spans="2:20" ht="18.75" customHeight="1">
      <c r="B23" s="21" t="s">
        <v>18</v>
      </c>
      <c r="C23" s="22"/>
      <c r="D23" s="23">
        <f t="shared" si="3"/>
        <v>104273160</v>
      </c>
      <c r="E23" s="24">
        <f t="shared" si="4"/>
        <v>2.6288835055374226E-2</v>
      </c>
      <c r="F23" s="56">
        <f t="shared" si="0"/>
        <v>10</v>
      </c>
      <c r="G23" s="23">
        <f t="shared" si="5"/>
        <v>72831122</v>
      </c>
      <c r="H23" s="24">
        <f t="shared" si="6"/>
        <v>1.9689243959305006E-2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104273160</v>
      </c>
      <c r="T23" s="51">
        <v>72831122</v>
      </c>
    </row>
    <row r="24" spans="2:20" ht="18.75" customHeight="1">
      <c r="B24" s="21" t="s">
        <v>19</v>
      </c>
      <c r="C24" s="22"/>
      <c r="D24" s="23">
        <f t="shared" si="3"/>
        <v>432320162</v>
      </c>
      <c r="E24" s="24">
        <f t="shared" si="4"/>
        <v>0.10899442799979078</v>
      </c>
      <c r="F24" s="56">
        <f t="shared" si="0"/>
        <v>3</v>
      </c>
      <c r="G24" s="23">
        <f t="shared" si="5"/>
        <v>56421673</v>
      </c>
      <c r="H24" s="24">
        <f t="shared" si="6"/>
        <v>1.5253095843959844E-2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432320162</v>
      </c>
      <c r="T24" s="51">
        <v>56421673</v>
      </c>
    </row>
    <row r="25" spans="2:20" ht="18.75" customHeight="1">
      <c r="B25" s="21" t="s">
        <v>20</v>
      </c>
      <c r="C25" s="22"/>
      <c r="D25" s="23">
        <f t="shared" si="3"/>
        <v>31621827</v>
      </c>
      <c r="E25" s="24">
        <f t="shared" si="4"/>
        <v>7.9723391345632878E-3</v>
      </c>
      <c r="F25" s="56">
        <f t="shared" si="0"/>
        <v>17</v>
      </c>
      <c r="G25" s="23">
        <f t="shared" si="5"/>
        <v>10035963</v>
      </c>
      <c r="H25" s="24">
        <f t="shared" si="6"/>
        <v>2.7131330459739251E-3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31621827</v>
      </c>
      <c r="T25" s="51">
        <v>10035963</v>
      </c>
    </row>
    <row r="26" spans="2:20" ht="18.75" customHeight="1">
      <c r="B26" s="21" t="s">
        <v>21</v>
      </c>
      <c r="C26" s="22"/>
      <c r="D26" s="23">
        <f t="shared" si="3"/>
        <v>104100165</v>
      </c>
      <c r="E26" s="24">
        <f t="shared" si="4"/>
        <v>2.6245220408801662E-2</v>
      </c>
      <c r="F26" s="56">
        <f t="shared" si="0"/>
        <v>11</v>
      </c>
      <c r="G26" s="23">
        <f t="shared" si="5"/>
        <v>27719455</v>
      </c>
      <c r="H26" s="24">
        <f t="shared" si="6"/>
        <v>7.4937073180607727E-3</v>
      </c>
      <c r="I26" s="59">
        <f t="shared" si="1"/>
        <v>15</v>
      </c>
      <c r="R26" s="50" t="str">
        <f t="shared" si="2"/>
        <v>ⅩⅩⅡ．特殊目的用コード</v>
      </c>
      <c r="S26" s="51">
        <v>104100165</v>
      </c>
      <c r="T26" s="51">
        <v>27719455</v>
      </c>
    </row>
    <row r="27" spans="2:20" ht="18.75" customHeight="1" thickBot="1">
      <c r="B27" s="25" t="s">
        <v>22</v>
      </c>
      <c r="C27" s="26"/>
      <c r="D27" s="23">
        <f t="shared" si="3"/>
        <v>3016221</v>
      </c>
      <c r="E27" s="24">
        <f t="shared" si="4"/>
        <v>7.6043476921152005E-4</v>
      </c>
      <c r="F27" s="56">
        <f t="shared" si="0"/>
        <v>18</v>
      </c>
      <c r="G27" s="23">
        <f t="shared" si="5"/>
        <v>750912</v>
      </c>
      <c r="H27" s="24">
        <f t="shared" si="6"/>
        <v>2.0300235879888877E-4</v>
      </c>
      <c r="I27" s="59">
        <f t="shared" si="1"/>
        <v>20</v>
      </c>
      <c r="R27" s="50" t="str">
        <f t="shared" si="2"/>
        <v>分類外</v>
      </c>
      <c r="S27" s="51">
        <v>3016221</v>
      </c>
      <c r="T27" s="51">
        <v>750912</v>
      </c>
    </row>
    <row r="28" spans="2:20" ht="18.75" customHeight="1" thickTop="1">
      <c r="B28" s="27" t="s">
        <v>23</v>
      </c>
      <c r="C28" s="28"/>
      <c r="D28" s="29">
        <f>S28</f>
        <v>3966442780</v>
      </c>
      <c r="E28" s="30"/>
      <c r="F28" s="31"/>
      <c r="G28" s="29">
        <f>T28</f>
        <v>3699030910</v>
      </c>
      <c r="H28" s="30"/>
      <c r="I28" s="32"/>
      <c r="R28" s="52" t="s">
        <v>122</v>
      </c>
      <c r="S28" s="53">
        <f>SUM(S6:S27)</f>
        <v>3966442780</v>
      </c>
      <c r="T28" s="53">
        <f>SUM(T6:T27)</f>
        <v>3699030910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1" priority="5" stopIfTrue="1" operator="equal">
      <formula>0</formula>
    </cfRule>
    <cfRule type="expression" dxfId="70" priority="6" stopIfTrue="1">
      <formula>$F6&lt;=5</formula>
    </cfRule>
  </conditionalFormatting>
  <conditionalFormatting sqref="G6:I27">
    <cfRule type="cellIs" dxfId="69" priority="7" stopIfTrue="1" operator="equal">
      <formula>0</formula>
    </cfRule>
    <cfRule type="expression" dxfId="68" priority="8" stopIfTrue="1">
      <formula>$I6&lt;=5</formula>
    </cfRule>
  </conditionalFormatting>
  <conditionalFormatting sqref="F6:F27">
    <cfRule type="cellIs" dxfId="67" priority="1" operator="equal">
      <formula>0</formula>
    </cfRule>
    <cfRule type="expression" dxfId="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39C3-38C8-4A3A-96E2-D4C7BFF7CFCF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82621790</v>
      </c>
      <c r="E6" s="20">
        <f>IFERROR(S6/$S$28,"-")</f>
        <v>1.7555744768093965E-2</v>
      </c>
      <c r="F6" s="56">
        <f t="shared" ref="F6:F27" si="0">_xlfn.IFS(D6&gt;0,RANK(D6,$D$6:$D$27),D6=0,"-")</f>
        <v>11</v>
      </c>
      <c r="G6" s="19">
        <f>T6</f>
        <v>73262298</v>
      </c>
      <c r="H6" s="20">
        <f>IFERROR(T6/$T$28,"-")</f>
        <v>1.8495071573984827E-2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82621790</v>
      </c>
      <c r="T6" s="51">
        <v>73262298</v>
      </c>
    </row>
    <row r="7" spans="2:20" ht="18.75" customHeight="1">
      <c r="B7" s="21" t="s">
        <v>5</v>
      </c>
      <c r="C7" s="22"/>
      <c r="D7" s="23">
        <f>S7</f>
        <v>485996242</v>
      </c>
      <c r="E7" s="24">
        <f>IFERROR(S7/$S$28,"-")</f>
        <v>0.10326605103574769</v>
      </c>
      <c r="F7" s="56">
        <f t="shared" si="0"/>
        <v>4</v>
      </c>
      <c r="G7" s="23">
        <f>T7</f>
        <v>479550798</v>
      </c>
      <c r="H7" s="24">
        <f>IFERROR(T7/$T$28,"-")</f>
        <v>0.1210626280433019</v>
      </c>
      <c r="I7" s="56">
        <f t="shared" si="1"/>
        <v>3</v>
      </c>
      <c r="R7" s="50" t="str">
        <f t="shared" ref="R7:R27" si="2">B7</f>
        <v>Ⅱ．新生物＜腫瘍＞</v>
      </c>
      <c r="S7" s="51">
        <v>485996242</v>
      </c>
      <c r="T7" s="51">
        <v>479550798</v>
      </c>
    </row>
    <row r="8" spans="2:20" ht="18.75" customHeight="1">
      <c r="B8" s="21" t="s">
        <v>6</v>
      </c>
      <c r="C8" s="22"/>
      <c r="D8" s="23">
        <f t="shared" ref="D8:D27" si="3">S8</f>
        <v>68343328</v>
      </c>
      <c r="E8" s="24">
        <f t="shared" ref="E8:E27" si="4">IFERROR(S8/$S$28,"-")</f>
        <v>1.4521811049725863E-2</v>
      </c>
      <c r="F8" s="56">
        <f t="shared" si="0"/>
        <v>12</v>
      </c>
      <c r="G8" s="23">
        <f t="shared" ref="G8:G27" si="5">T8</f>
        <v>20885286</v>
      </c>
      <c r="H8" s="24">
        <f t="shared" ref="H8:H27" si="6">IFERROR(T8/$T$28,"-")</f>
        <v>5.2724917175426753E-3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68343328</v>
      </c>
      <c r="T8" s="51">
        <v>20885286</v>
      </c>
    </row>
    <row r="9" spans="2:20" ht="18.75" customHeight="1">
      <c r="B9" s="21" t="s">
        <v>1</v>
      </c>
      <c r="C9" s="22"/>
      <c r="D9" s="23">
        <f t="shared" si="3"/>
        <v>85260846</v>
      </c>
      <c r="E9" s="24">
        <f t="shared" si="4"/>
        <v>1.811649990986355E-2</v>
      </c>
      <c r="F9" s="56">
        <f t="shared" si="0"/>
        <v>10</v>
      </c>
      <c r="G9" s="23">
        <f t="shared" si="5"/>
        <v>435555543</v>
      </c>
      <c r="H9" s="24">
        <f t="shared" si="6"/>
        <v>0.10995602324992353</v>
      </c>
      <c r="I9" s="56">
        <f t="shared" si="1"/>
        <v>5</v>
      </c>
      <c r="R9" s="50" t="str">
        <f t="shared" si="2"/>
        <v>Ⅳ．内分泌，栄養及び代謝疾患</v>
      </c>
      <c r="S9" s="51">
        <v>85260846</v>
      </c>
      <c r="T9" s="51">
        <v>435555543</v>
      </c>
    </row>
    <row r="10" spans="2:20" ht="18.75" customHeight="1">
      <c r="B10" s="21" t="s">
        <v>8</v>
      </c>
      <c r="C10" s="22"/>
      <c r="D10" s="23">
        <f t="shared" si="3"/>
        <v>299642724</v>
      </c>
      <c r="E10" s="24">
        <f t="shared" si="4"/>
        <v>6.3669053698309178E-2</v>
      </c>
      <c r="F10" s="56">
        <f t="shared" si="0"/>
        <v>7</v>
      </c>
      <c r="G10" s="23">
        <f t="shared" si="5"/>
        <v>48726567</v>
      </c>
      <c r="H10" s="24">
        <f t="shared" si="6"/>
        <v>1.2301024794766432E-2</v>
      </c>
      <c r="I10" s="56">
        <f t="shared" si="1"/>
        <v>14</v>
      </c>
      <c r="R10" s="50" t="str">
        <f t="shared" si="2"/>
        <v>Ⅴ．精神及び行動の障害</v>
      </c>
      <c r="S10" s="51">
        <v>299642724</v>
      </c>
      <c r="T10" s="51">
        <v>48726567</v>
      </c>
    </row>
    <row r="11" spans="2:20" ht="18.75" customHeight="1">
      <c r="B11" s="21" t="s">
        <v>9</v>
      </c>
      <c r="C11" s="22"/>
      <c r="D11" s="23">
        <f t="shared" si="3"/>
        <v>399794115</v>
      </c>
      <c r="E11" s="24">
        <f t="shared" si="4"/>
        <v>8.4949544699116378E-2</v>
      </c>
      <c r="F11" s="56">
        <f t="shared" si="0"/>
        <v>5</v>
      </c>
      <c r="G11" s="23">
        <f t="shared" si="5"/>
        <v>242559580</v>
      </c>
      <c r="H11" s="24">
        <f t="shared" si="6"/>
        <v>6.123418068398153E-2</v>
      </c>
      <c r="I11" s="56">
        <f t="shared" si="1"/>
        <v>8</v>
      </c>
      <c r="R11" s="50" t="str">
        <f t="shared" si="2"/>
        <v>Ⅵ．神経系の疾患</v>
      </c>
      <c r="S11" s="51">
        <v>399794115</v>
      </c>
      <c r="T11" s="51">
        <v>242559580</v>
      </c>
    </row>
    <row r="12" spans="2:20" ht="18.75" customHeight="1">
      <c r="B12" s="21" t="s">
        <v>10</v>
      </c>
      <c r="C12" s="22"/>
      <c r="D12" s="23">
        <f t="shared" si="3"/>
        <v>52570293</v>
      </c>
      <c r="E12" s="24">
        <f t="shared" si="4"/>
        <v>1.1170305633561277E-2</v>
      </c>
      <c r="F12" s="56">
        <f t="shared" si="0"/>
        <v>15</v>
      </c>
      <c r="G12" s="23">
        <f t="shared" si="5"/>
        <v>244462269</v>
      </c>
      <c r="H12" s="24">
        <f t="shared" si="6"/>
        <v>6.1714514637443291E-2</v>
      </c>
      <c r="I12" s="56">
        <f t="shared" si="1"/>
        <v>7</v>
      </c>
      <c r="R12" s="50" t="str">
        <f t="shared" si="2"/>
        <v>Ⅶ．眼及び付属器の疾患</v>
      </c>
      <c r="S12" s="51">
        <v>52570293</v>
      </c>
      <c r="T12" s="51">
        <v>244462269</v>
      </c>
    </row>
    <row r="13" spans="2:20" ht="18.75" customHeight="1">
      <c r="B13" s="21" t="s">
        <v>11</v>
      </c>
      <c r="C13" s="22"/>
      <c r="D13" s="23">
        <f t="shared" si="3"/>
        <v>15100630</v>
      </c>
      <c r="E13" s="24">
        <f t="shared" si="4"/>
        <v>3.2086306302178008E-3</v>
      </c>
      <c r="F13" s="56">
        <f t="shared" si="0"/>
        <v>18</v>
      </c>
      <c r="G13" s="23">
        <f t="shared" si="5"/>
        <v>23427124</v>
      </c>
      <c r="H13" s="24">
        <f t="shared" si="6"/>
        <v>5.9141788748234151E-3</v>
      </c>
      <c r="I13" s="56">
        <f t="shared" si="1"/>
        <v>16</v>
      </c>
      <c r="R13" s="50" t="str">
        <f t="shared" si="2"/>
        <v>Ⅷ．耳及び乳様突起の疾患</v>
      </c>
      <c r="S13" s="51">
        <v>15100630</v>
      </c>
      <c r="T13" s="51">
        <v>23427124</v>
      </c>
    </row>
    <row r="14" spans="2:20" ht="18.75" customHeight="1">
      <c r="B14" s="21" t="s">
        <v>12</v>
      </c>
      <c r="C14" s="22"/>
      <c r="D14" s="23">
        <f t="shared" si="3"/>
        <v>912916631</v>
      </c>
      <c r="E14" s="24">
        <f t="shared" si="4"/>
        <v>0.19397947403928453</v>
      </c>
      <c r="F14" s="56">
        <f t="shared" si="0"/>
        <v>1</v>
      </c>
      <c r="G14" s="23">
        <f t="shared" si="5"/>
        <v>656538040</v>
      </c>
      <c r="H14" s="24">
        <f t="shared" si="6"/>
        <v>0.16574306802174993</v>
      </c>
      <c r="I14" s="56">
        <f t="shared" si="1"/>
        <v>1</v>
      </c>
      <c r="R14" s="50" t="str">
        <f t="shared" si="2"/>
        <v>Ⅸ．循環器系の疾患</v>
      </c>
      <c r="S14" s="51">
        <v>912916631</v>
      </c>
      <c r="T14" s="51">
        <v>656538040</v>
      </c>
    </row>
    <row r="15" spans="2:20" ht="18.75" customHeight="1">
      <c r="B15" s="21" t="s">
        <v>2</v>
      </c>
      <c r="C15" s="22"/>
      <c r="D15" s="23">
        <f t="shared" si="3"/>
        <v>271196767</v>
      </c>
      <c r="E15" s="24">
        <f t="shared" si="4"/>
        <v>5.7624764888103343E-2</v>
      </c>
      <c r="F15" s="56">
        <f t="shared" si="0"/>
        <v>8</v>
      </c>
      <c r="G15" s="23">
        <f t="shared" si="5"/>
        <v>179318701</v>
      </c>
      <c r="H15" s="24">
        <f t="shared" si="6"/>
        <v>4.5269016944417775E-2</v>
      </c>
      <c r="I15" s="56">
        <f t="shared" si="1"/>
        <v>9</v>
      </c>
      <c r="R15" s="50" t="str">
        <f t="shared" si="2"/>
        <v>Ⅹ．呼吸器系の疾患</v>
      </c>
      <c r="S15" s="51">
        <v>271196767</v>
      </c>
      <c r="T15" s="51">
        <v>179318701</v>
      </c>
    </row>
    <row r="16" spans="2:20" ht="18.75" customHeight="1">
      <c r="B16" s="21" t="s">
        <v>129</v>
      </c>
      <c r="C16" s="22"/>
      <c r="D16" s="23">
        <f t="shared" si="3"/>
        <v>314088137</v>
      </c>
      <c r="E16" s="24">
        <f t="shared" si="4"/>
        <v>6.6738461704329219E-2</v>
      </c>
      <c r="F16" s="56">
        <f t="shared" si="0"/>
        <v>6</v>
      </c>
      <c r="G16" s="23">
        <f t="shared" si="5"/>
        <v>332882837</v>
      </c>
      <c r="H16" s="24">
        <f t="shared" si="6"/>
        <v>8.4036292392386122E-2</v>
      </c>
      <c r="I16" s="56">
        <f t="shared" si="1"/>
        <v>6</v>
      </c>
      <c r="R16" s="50" t="str">
        <f t="shared" si="2"/>
        <v>ⅩⅠ．消化器系の疾患※</v>
      </c>
      <c r="S16" s="51">
        <v>314088137</v>
      </c>
      <c r="T16" s="51">
        <v>332882837</v>
      </c>
    </row>
    <row r="17" spans="2:20" ht="18.75" customHeight="1">
      <c r="B17" s="21" t="s">
        <v>14</v>
      </c>
      <c r="C17" s="22"/>
      <c r="D17" s="23">
        <f t="shared" si="3"/>
        <v>53626545</v>
      </c>
      <c r="E17" s="24">
        <f t="shared" si="4"/>
        <v>1.139474146971042E-2</v>
      </c>
      <c r="F17" s="56">
        <f t="shared" si="0"/>
        <v>14</v>
      </c>
      <c r="G17" s="23">
        <f t="shared" si="5"/>
        <v>81526152</v>
      </c>
      <c r="H17" s="24">
        <f t="shared" si="6"/>
        <v>2.0581282017546956E-2</v>
      </c>
      <c r="I17" s="56">
        <f t="shared" si="1"/>
        <v>10</v>
      </c>
      <c r="R17" s="50" t="str">
        <f t="shared" si="2"/>
        <v>ⅩⅡ．皮膚及び皮下組織の疾患</v>
      </c>
      <c r="S17" s="51">
        <v>53626545</v>
      </c>
      <c r="T17" s="51">
        <v>81526152</v>
      </c>
    </row>
    <row r="18" spans="2:20" ht="18.75" customHeight="1">
      <c r="B18" s="21" t="s">
        <v>15</v>
      </c>
      <c r="C18" s="22"/>
      <c r="D18" s="23">
        <f t="shared" si="3"/>
        <v>790054675</v>
      </c>
      <c r="E18" s="24">
        <f t="shared" si="4"/>
        <v>0.16787336884300652</v>
      </c>
      <c r="F18" s="56">
        <f t="shared" si="0"/>
        <v>2</v>
      </c>
      <c r="G18" s="23">
        <f t="shared" si="5"/>
        <v>484872771</v>
      </c>
      <c r="H18" s="24">
        <f t="shared" si="6"/>
        <v>0.1224061604499678</v>
      </c>
      <c r="I18" s="56">
        <f t="shared" si="1"/>
        <v>2</v>
      </c>
      <c r="R18" s="50" t="str">
        <f t="shared" si="2"/>
        <v>ⅩⅢ．筋骨格系及び結合組織の疾患</v>
      </c>
      <c r="S18" s="51">
        <v>790054675</v>
      </c>
      <c r="T18" s="51">
        <v>484872771</v>
      </c>
    </row>
    <row r="19" spans="2:20" ht="18.75" customHeight="1">
      <c r="B19" s="21" t="s">
        <v>16</v>
      </c>
      <c r="C19" s="22"/>
      <c r="D19" s="23">
        <f t="shared" si="3"/>
        <v>217697020</v>
      </c>
      <c r="E19" s="24">
        <f t="shared" si="4"/>
        <v>4.6256965866929865E-2</v>
      </c>
      <c r="F19" s="56">
        <f t="shared" si="0"/>
        <v>9</v>
      </c>
      <c r="G19" s="23">
        <f t="shared" si="5"/>
        <v>473560539</v>
      </c>
      <c r="H19" s="24">
        <f t="shared" si="6"/>
        <v>0.11955038679539964</v>
      </c>
      <c r="I19" s="56">
        <f t="shared" si="1"/>
        <v>4</v>
      </c>
      <c r="R19" s="50" t="str">
        <f t="shared" si="2"/>
        <v>ⅩⅣ．腎尿路生殖器系の疾患</v>
      </c>
      <c r="S19" s="51">
        <v>217697020</v>
      </c>
      <c r="T19" s="51">
        <v>473560539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4780</v>
      </c>
      <c r="H20" s="24">
        <f t="shared" si="6"/>
        <v>1.2067112899413486E-6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4780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518730</v>
      </c>
      <c r="E22" s="24">
        <f t="shared" si="4"/>
        <v>1.1022142564998148E-4</v>
      </c>
      <c r="F22" s="56">
        <f t="shared" si="0"/>
        <v>19</v>
      </c>
      <c r="G22" s="23">
        <f t="shared" si="5"/>
        <v>878155</v>
      </c>
      <c r="H22" s="24">
        <f t="shared" si="6"/>
        <v>2.2169028301641106E-4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518730</v>
      </c>
      <c r="T22" s="51">
        <v>878155</v>
      </c>
    </row>
    <row r="23" spans="2:20" ht="18.75" customHeight="1">
      <c r="B23" s="21" t="s">
        <v>18</v>
      </c>
      <c r="C23" s="22"/>
      <c r="D23" s="23">
        <f t="shared" si="3"/>
        <v>51606028</v>
      </c>
      <c r="E23" s="24">
        <f t="shared" si="4"/>
        <v>1.0965415492246182E-2</v>
      </c>
      <c r="F23" s="56">
        <f t="shared" si="0"/>
        <v>16</v>
      </c>
      <c r="G23" s="23">
        <f t="shared" si="5"/>
        <v>69653728</v>
      </c>
      <c r="H23" s="24">
        <f t="shared" si="6"/>
        <v>1.7584087858599128E-2</v>
      </c>
      <c r="I23" s="56">
        <f t="shared" si="1"/>
        <v>13</v>
      </c>
      <c r="R23" s="50" t="str">
        <f t="shared" si="2"/>
        <v>ⅩⅧ．症状，徴候及び異常臨床所見・異常検査所見で他に分類されないもの</v>
      </c>
      <c r="S23" s="51">
        <v>51606028</v>
      </c>
      <c r="T23" s="51">
        <v>69653728</v>
      </c>
    </row>
    <row r="24" spans="2:20" ht="18.75" customHeight="1">
      <c r="B24" s="21" t="s">
        <v>19</v>
      </c>
      <c r="C24" s="22"/>
      <c r="D24" s="23">
        <f t="shared" si="3"/>
        <v>496412511</v>
      </c>
      <c r="E24" s="24">
        <f t="shared" si="4"/>
        <v>0.10547933351243828</v>
      </c>
      <c r="F24" s="56">
        <f t="shared" si="0"/>
        <v>3</v>
      </c>
      <c r="G24" s="23">
        <f t="shared" si="5"/>
        <v>70820144</v>
      </c>
      <c r="H24" s="24">
        <f t="shared" si="6"/>
        <v>1.7878549648550637E-2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496412511</v>
      </c>
      <c r="T24" s="51">
        <v>70820144</v>
      </c>
    </row>
    <row r="25" spans="2:20" ht="18.75" customHeight="1">
      <c r="B25" s="21" t="s">
        <v>20</v>
      </c>
      <c r="C25" s="22"/>
      <c r="D25" s="23">
        <f t="shared" si="3"/>
        <v>45738120</v>
      </c>
      <c r="E25" s="24">
        <f t="shared" si="4"/>
        <v>9.7185834498678125E-3</v>
      </c>
      <c r="F25" s="56">
        <f t="shared" si="0"/>
        <v>17</v>
      </c>
      <c r="G25" s="23">
        <f t="shared" si="5"/>
        <v>13250211</v>
      </c>
      <c r="H25" s="24">
        <f t="shared" si="6"/>
        <v>3.3450165706705114E-3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45738120</v>
      </c>
      <c r="T25" s="51">
        <v>13250211</v>
      </c>
    </row>
    <row r="26" spans="2:20" ht="18.75" customHeight="1">
      <c r="B26" s="21" t="s">
        <v>21</v>
      </c>
      <c r="C26" s="22"/>
      <c r="D26" s="23">
        <f t="shared" si="3"/>
        <v>63066825</v>
      </c>
      <c r="E26" s="24">
        <f t="shared" si="4"/>
        <v>1.3400642651702991E-2</v>
      </c>
      <c r="F26" s="56">
        <f t="shared" si="0"/>
        <v>13</v>
      </c>
      <c r="G26" s="23">
        <f t="shared" si="5"/>
        <v>28994019</v>
      </c>
      <c r="H26" s="24">
        <f t="shared" si="6"/>
        <v>7.3195418552455998E-3</v>
      </c>
      <c r="I26" s="59">
        <f t="shared" si="1"/>
        <v>15</v>
      </c>
      <c r="R26" s="50" t="str">
        <f t="shared" si="2"/>
        <v>ⅩⅩⅡ．特殊目的用コード</v>
      </c>
      <c r="S26" s="51">
        <v>63066825</v>
      </c>
      <c r="T26" s="51">
        <v>28994019</v>
      </c>
    </row>
    <row r="27" spans="2:20" ht="18.75" customHeight="1" thickBot="1">
      <c r="B27" s="25" t="s">
        <v>22</v>
      </c>
      <c r="C27" s="26"/>
      <c r="D27" s="23">
        <f t="shared" si="3"/>
        <v>1813</v>
      </c>
      <c r="E27" s="24">
        <f t="shared" si="4"/>
        <v>3.8523209512350629E-7</v>
      </c>
      <c r="F27" s="56">
        <f t="shared" si="0"/>
        <v>20</v>
      </c>
      <c r="G27" s="23">
        <f t="shared" si="5"/>
        <v>449938</v>
      </c>
      <c r="H27" s="24">
        <f t="shared" si="6"/>
        <v>1.1358687539197289E-4</v>
      </c>
      <c r="I27" s="59">
        <f t="shared" si="1"/>
        <v>20</v>
      </c>
      <c r="R27" s="50" t="str">
        <f t="shared" si="2"/>
        <v>分類外</v>
      </c>
      <c r="S27" s="51">
        <v>1813</v>
      </c>
      <c r="T27" s="51">
        <v>449938</v>
      </c>
    </row>
    <row r="28" spans="2:20" ht="18.75" customHeight="1" thickTop="1">
      <c r="B28" s="27" t="s">
        <v>23</v>
      </c>
      <c r="C28" s="28"/>
      <c r="D28" s="29">
        <f>S28</f>
        <v>4706253770</v>
      </c>
      <c r="E28" s="30"/>
      <c r="F28" s="31"/>
      <c r="G28" s="29">
        <f>T28</f>
        <v>3961179480</v>
      </c>
      <c r="H28" s="30"/>
      <c r="I28" s="32"/>
      <c r="R28" s="52" t="s">
        <v>122</v>
      </c>
      <c r="S28" s="53">
        <f>SUM(S6:S27)</f>
        <v>4706253770</v>
      </c>
      <c r="T28" s="53">
        <f>SUM(T6:T27)</f>
        <v>3961179480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65" priority="5" stopIfTrue="1" operator="equal">
      <formula>0</formula>
    </cfRule>
    <cfRule type="expression" dxfId="64" priority="6" stopIfTrue="1">
      <formula>$F6&lt;=5</formula>
    </cfRule>
  </conditionalFormatting>
  <conditionalFormatting sqref="G6:I27">
    <cfRule type="cellIs" dxfId="63" priority="7" stopIfTrue="1" operator="equal">
      <formula>0</formula>
    </cfRule>
    <cfRule type="expression" dxfId="62" priority="8" stopIfTrue="1">
      <formula>$I6&lt;=5</formula>
    </cfRule>
  </conditionalFormatting>
  <conditionalFormatting sqref="F6:F27">
    <cfRule type="cellIs" dxfId="61" priority="1" operator="equal">
      <formula>0</formula>
    </cfRule>
    <cfRule type="expression" dxfId="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3B83-3173-472F-856D-FB7218FB4E8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91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24191816</v>
      </c>
      <c r="E6" s="20">
        <f>IFERROR(S6/$S$28,"-")</f>
        <v>1.1360232093110132E-2</v>
      </c>
      <c r="F6" s="56">
        <f t="shared" ref="F6:F27" si="0">_xlfn.IFS(D6&gt;0,RANK(D6,$D$6:$D$27),D6=0,"-")</f>
        <v>15</v>
      </c>
      <c r="G6" s="19">
        <f>T6</f>
        <v>28665974</v>
      </c>
      <c r="H6" s="20">
        <f>IFERROR(T6/$T$28,"-")</f>
        <v>1.5852294264437756E-2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24191816</v>
      </c>
      <c r="T6" s="51">
        <v>28665974</v>
      </c>
    </row>
    <row r="7" spans="2:20" ht="18.75" customHeight="1">
      <c r="B7" s="21" t="s">
        <v>5</v>
      </c>
      <c r="C7" s="22"/>
      <c r="D7" s="23">
        <f>S7</f>
        <v>222483560</v>
      </c>
      <c r="E7" s="24">
        <f>IFERROR(S7/$S$28,"-")</f>
        <v>0.10447602935229805</v>
      </c>
      <c r="F7" s="56">
        <f t="shared" si="0"/>
        <v>4</v>
      </c>
      <c r="G7" s="23">
        <f>T7</f>
        <v>246372969</v>
      </c>
      <c r="H7" s="24">
        <f>IFERROR(T7/$T$28,"-")</f>
        <v>0.13624434332463989</v>
      </c>
      <c r="I7" s="56">
        <f t="shared" si="1"/>
        <v>2</v>
      </c>
      <c r="R7" s="50" t="str">
        <f t="shared" ref="R7:R27" si="2">B7</f>
        <v>Ⅱ．新生物＜腫瘍＞</v>
      </c>
      <c r="S7" s="51">
        <v>222483560</v>
      </c>
      <c r="T7" s="51">
        <v>246372969</v>
      </c>
    </row>
    <row r="8" spans="2:20" ht="18.75" customHeight="1">
      <c r="B8" s="21" t="s">
        <v>6</v>
      </c>
      <c r="C8" s="22"/>
      <c r="D8" s="23">
        <f t="shared" ref="D8:D27" si="3">S8</f>
        <v>26673578</v>
      </c>
      <c r="E8" s="24">
        <f t="shared" ref="E8:E27" si="4">IFERROR(S8/$S$28,"-")</f>
        <v>1.2525642425259699E-2</v>
      </c>
      <c r="F8" s="56">
        <f t="shared" si="0"/>
        <v>13</v>
      </c>
      <c r="G8" s="23">
        <f t="shared" ref="G8:G27" si="5">T8</f>
        <v>20890562</v>
      </c>
      <c r="H8" s="24">
        <f t="shared" ref="H8:H27" si="6">IFERROR(T8/$T$28,"-")</f>
        <v>1.1552488541763183E-2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26673578</v>
      </c>
      <c r="T8" s="51">
        <v>20890562</v>
      </c>
    </row>
    <row r="9" spans="2:20" ht="18.75" customHeight="1">
      <c r="B9" s="21" t="s">
        <v>1</v>
      </c>
      <c r="C9" s="22"/>
      <c r="D9" s="23">
        <f t="shared" si="3"/>
        <v>34669913</v>
      </c>
      <c r="E9" s="24">
        <f t="shared" si="4"/>
        <v>1.628064045824159E-2</v>
      </c>
      <c r="F9" s="56">
        <f t="shared" si="0"/>
        <v>11</v>
      </c>
      <c r="G9" s="23">
        <f t="shared" si="5"/>
        <v>190282651</v>
      </c>
      <c r="H9" s="24">
        <f t="shared" si="6"/>
        <v>0.10522637664672796</v>
      </c>
      <c r="I9" s="56">
        <f t="shared" si="1"/>
        <v>4</v>
      </c>
      <c r="R9" s="50" t="str">
        <f t="shared" si="2"/>
        <v>Ⅳ．内分泌，栄養及び代謝疾患</v>
      </c>
      <c r="S9" s="51">
        <v>34669913</v>
      </c>
      <c r="T9" s="51">
        <v>190282651</v>
      </c>
    </row>
    <row r="10" spans="2:20" ht="18.75" customHeight="1">
      <c r="B10" s="21" t="s">
        <v>8</v>
      </c>
      <c r="C10" s="22"/>
      <c r="D10" s="23">
        <f t="shared" si="3"/>
        <v>88796010</v>
      </c>
      <c r="E10" s="24">
        <f t="shared" si="4"/>
        <v>4.1697708123364041E-2</v>
      </c>
      <c r="F10" s="56">
        <f t="shared" si="0"/>
        <v>8</v>
      </c>
      <c r="G10" s="23">
        <f t="shared" si="5"/>
        <v>23066526</v>
      </c>
      <c r="H10" s="24">
        <f t="shared" si="6"/>
        <v>1.2755797441604613E-2</v>
      </c>
      <c r="I10" s="56">
        <f t="shared" si="1"/>
        <v>14</v>
      </c>
      <c r="R10" s="50" t="str">
        <f t="shared" si="2"/>
        <v>Ⅴ．精神及び行動の障害</v>
      </c>
      <c r="S10" s="51">
        <v>88796010</v>
      </c>
      <c r="T10" s="51">
        <v>23066526</v>
      </c>
    </row>
    <row r="11" spans="2:20" ht="18.75" customHeight="1">
      <c r="B11" s="21" t="s">
        <v>9</v>
      </c>
      <c r="C11" s="22"/>
      <c r="D11" s="23">
        <f t="shared" si="3"/>
        <v>136897379</v>
      </c>
      <c r="E11" s="24">
        <f t="shared" si="4"/>
        <v>6.4285624459877719E-2</v>
      </c>
      <c r="F11" s="56">
        <f t="shared" si="0"/>
        <v>5</v>
      </c>
      <c r="G11" s="23">
        <f t="shared" si="5"/>
        <v>104652370</v>
      </c>
      <c r="H11" s="24">
        <f t="shared" si="6"/>
        <v>5.7872799462903919E-2</v>
      </c>
      <c r="I11" s="56">
        <f t="shared" si="1"/>
        <v>7</v>
      </c>
      <c r="R11" s="50" t="str">
        <f t="shared" si="2"/>
        <v>Ⅵ．神経系の疾患</v>
      </c>
      <c r="S11" s="51">
        <v>136897379</v>
      </c>
      <c r="T11" s="51">
        <v>104652370</v>
      </c>
    </row>
    <row r="12" spans="2:20" ht="18.75" customHeight="1">
      <c r="B12" s="21" t="s">
        <v>10</v>
      </c>
      <c r="C12" s="22"/>
      <c r="D12" s="23">
        <f t="shared" si="3"/>
        <v>25247894</v>
      </c>
      <c r="E12" s="24">
        <f t="shared" si="4"/>
        <v>1.185615563966933E-2</v>
      </c>
      <c r="F12" s="56">
        <f t="shared" si="0"/>
        <v>14</v>
      </c>
      <c r="G12" s="23">
        <f t="shared" si="5"/>
        <v>103170940</v>
      </c>
      <c r="H12" s="24">
        <f t="shared" si="6"/>
        <v>5.7053568122912957E-2</v>
      </c>
      <c r="I12" s="56">
        <f t="shared" si="1"/>
        <v>8</v>
      </c>
      <c r="R12" s="50" t="str">
        <f t="shared" si="2"/>
        <v>Ⅶ．眼及び付属器の疾患</v>
      </c>
      <c r="S12" s="51">
        <v>25247894</v>
      </c>
      <c r="T12" s="51">
        <v>103170940</v>
      </c>
    </row>
    <row r="13" spans="2:20" ht="18.75" customHeight="1">
      <c r="B13" s="21" t="s">
        <v>11</v>
      </c>
      <c r="C13" s="22"/>
      <c r="D13" s="23">
        <f t="shared" si="3"/>
        <v>3013360</v>
      </c>
      <c r="E13" s="24">
        <f t="shared" si="4"/>
        <v>1.4150433758298405E-3</v>
      </c>
      <c r="F13" s="56">
        <f t="shared" si="0"/>
        <v>18</v>
      </c>
      <c r="G13" s="23">
        <f t="shared" si="5"/>
        <v>10929372</v>
      </c>
      <c r="H13" s="24">
        <f t="shared" si="6"/>
        <v>6.0439467736036661E-3</v>
      </c>
      <c r="I13" s="56">
        <f t="shared" si="1"/>
        <v>17</v>
      </c>
      <c r="R13" s="50" t="str">
        <f t="shared" si="2"/>
        <v>Ⅷ．耳及び乳様突起の疾患</v>
      </c>
      <c r="S13" s="51">
        <v>3013360</v>
      </c>
      <c r="T13" s="51">
        <v>10929372</v>
      </c>
    </row>
    <row r="14" spans="2:20" ht="18.75" customHeight="1">
      <c r="B14" s="21" t="s">
        <v>12</v>
      </c>
      <c r="C14" s="22"/>
      <c r="D14" s="23">
        <f t="shared" si="3"/>
        <v>413458320</v>
      </c>
      <c r="E14" s="24">
        <f t="shared" si="4"/>
        <v>0.1941558449364611</v>
      </c>
      <c r="F14" s="56">
        <f t="shared" si="0"/>
        <v>1</v>
      </c>
      <c r="G14" s="23">
        <f t="shared" si="5"/>
        <v>284302261</v>
      </c>
      <c r="H14" s="24">
        <f t="shared" si="6"/>
        <v>0.15721925588214744</v>
      </c>
      <c r="I14" s="56">
        <f t="shared" si="1"/>
        <v>1</v>
      </c>
      <c r="R14" s="50" t="str">
        <f t="shared" si="2"/>
        <v>Ⅸ．循環器系の疾患</v>
      </c>
      <c r="S14" s="51">
        <v>413458320</v>
      </c>
      <c r="T14" s="51">
        <v>284302261</v>
      </c>
    </row>
    <row r="15" spans="2:20" ht="18.75" customHeight="1">
      <c r="B15" s="21" t="s">
        <v>2</v>
      </c>
      <c r="C15" s="22"/>
      <c r="D15" s="23">
        <f t="shared" si="3"/>
        <v>130543073</v>
      </c>
      <c r="E15" s="24">
        <f t="shared" si="4"/>
        <v>6.1301706636154092E-2</v>
      </c>
      <c r="F15" s="56">
        <f t="shared" si="0"/>
        <v>6</v>
      </c>
      <c r="G15" s="23">
        <f t="shared" si="5"/>
        <v>101212080</v>
      </c>
      <c r="H15" s="24">
        <f t="shared" si="6"/>
        <v>5.5970317815672868E-2</v>
      </c>
      <c r="I15" s="56">
        <f t="shared" si="1"/>
        <v>9</v>
      </c>
      <c r="R15" s="50" t="str">
        <f t="shared" si="2"/>
        <v>Ⅹ．呼吸器系の疾患</v>
      </c>
      <c r="S15" s="51">
        <v>130543073</v>
      </c>
      <c r="T15" s="51">
        <v>101212080</v>
      </c>
    </row>
    <row r="16" spans="2:20" ht="18.75" customHeight="1">
      <c r="B16" s="21" t="s">
        <v>129</v>
      </c>
      <c r="C16" s="22"/>
      <c r="D16" s="23">
        <f t="shared" si="3"/>
        <v>123203155</v>
      </c>
      <c r="E16" s="24">
        <f t="shared" si="4"/>
        <v>5.7854955386706895E-2</v>
      </c>
      <c r="F16" s="56">
        <f t="shared" si="0"/>
        <v>7</v>
      </c>
      <c r="G16" s="23">
        <f t="shared" si="5"/>
        <v>155139915</v>
      </c>
      <c r="H16" s="24">
        <f t="shared" si="6"/>
        <v>8.5792430591748278E-2</v>
      </c>
      <c r="I16" s="56">
        <f t="shared" si="1"/>
        <v>6</v>
      </c>
      <c r="R16" s="50" t="str">
        <f t="shared" si="2"/>
        <v>ⅩⅠ．消化器系の疾患※</v>
      </c>
      <c r="S16" s="51">
        <v>123203155</v>
      </c>
      <c r="T16" s="51">
        <v>155139915</v>
      </c>
    </row>
    <row r="17" spans="2:20" ht="18.75" customHeight="1">
      <c r="B17" s="21" t="s">
        <v>14</v>
      </c>
      <c r="C17" s="22"/>
      <c r="D17" s="23">
        <f t="shared" si="3"/>
        <v>22587100</v>
      </c>
      <c r="E17" s="24">
        <f t="shared" si="4"/>
        <v>1.060667369123045E-2</v>
      </c>
      <c r="F17" s="56">
        <f t="shared" si="0"/>
        <v>16</v>
      </c>
      <c r="G17" s="23">
        <f t="shared" si="5"/>
        <v>39868678</v>
      </c>
      <c r="H17" s="24">
        <f t="shared" si="6"/>
        <v>2.2047393735517784E-2</v>
      </c>
      <c r="I17" s="56">
        <f t="shared" si="1"/>
        <v>10</v>
      </c>
      <c r="R17" s="50" t="str">
        <f t="shared" si="2"/>
        <v>ⅩⅡ．皮膚及び皮下組織の疾患</v>
      </c>
      <c r="S17" s="51">
        <v>22587100</v>
      </c>
      <c r="T17" s="51">
        <v>39868678</v>
      </c>
    </row>
    <row r="18" spans="2:20" ht="18.75" customHeight="1">
      <c r="B18" s="21" t="s">
        <v>15</v>
      </c>
      <c r="C18" s="22"/>
      <c r="D18" s="23">
        <f t="shared" si="3"/>
        <v>385236289</v>
      </c>
      <c r="E18" s="24">
        <f t="shared" si="4"/>
        <v>0.18090306464502084</v>
      </c>
      <c r="F18" s="56">
        <f t="shared" si="0"/>
        <v>2</v>
      </c>
      <c r="G18" s="23">
        <f t="shared" si="5"/>
        <v>226356378</v>
      </c>
      <c r="H18" s="24">
        <f t="shared" si="6"/>
        <v>0.12517516107034438</v>
      </c>
      <c r="I18" s="56">
        <f t="shared" si="1"/>
        <v>3</v>
      </c>
      <c r="R18" s="50" t="str">
        <f t="shared" si="2"/>
        <v>ⅩⅢ．筋骨格系及び結合組織の疾患</v>
      </c>
      <c r="S18" s="51">
        <v>385236289</v>
      </c>
      <c r="T18" s="51">
        <v>226356378</v>
      </c>
    </row>
    <row r="19" spans="2:20" ht="18.75" customHeight="1">
      <c r="B19" s="21" t="s">
        <v>16</v>
      </c>
      <c r="C19" s="22"/>
      <c r="D19" s="23">
        <f t="shared" si="3"/>
        <v>81088334</v>
      </c>
      <c r="E19" s="24">
        <f t="shared" si="4"/>
        <v>3.8078261436993131E-2</v>
      </c>
      <c r="F19" s="56">
        <f t="shared" si="0"/>
        <v>9</v>
      </c>
      <c r="G19" s="23">
        <f t="shared" si="5"/>
        <v>184359797</v>
      </c>
      <c r="H19" s="24">
        <f t="shared" si="6"/>
        <v>0.10195103618582814</v>
      </c>
      <c r="I19" s="56">
        <f t="shared" si="1"/>
        <v>5</v>
      </c>
      <c r="R19" s="50" t="str">
        <f t="shared" si="2"/>
        <v>ⅩⅣ．腎尿路生殖器系の疾患</v>
      </c>
      <c r="S19" s="51">
        <v>81088334</v>
      </c>
      <c r="T19" s="51">
        <v>184359797</v>
      </c>
    </row>
    <row r="20" spans="2:20" ht="18.75" customHeight="1">
      <c r="B20" s="21" t="s">
        <v>130</v>
      </c>
      <c r="C20" s="22"/>
      <c r="D20" s="23">
        <f t="shared" si="3"/>
        <v>2298</v>
      </c>
      <c r="E20" s="24">
        <f t="shared" si="4"/>
        <v>1.0791175557042548E-6</v>
      </c>
      <c r="F20" s="56">
        <f t="shared" si="0"/>
        <v>21</v>
      </c>
      <c r="G20" s="23">
        <f t="shared" si="5"/>
        <v>1445</v>
      </c>
      <c r="H20" s="24">
        <f t="shared" si="6"/>
        <v>7.9908553646607495E-7</v>
      </c>
      <c r="I20" s="56">
        <f t="shared" si="1"/>
        <v>21</v>
      </c>
      <c r="R20" s="50" t="str">
        <f t="shared" si="2"/>
        <v>ⅩⅤ．妊娠，分娩及び産じょく※</v>
      </c>
      <c r="S20" s="51">
        <v>2298</v>
      </c>
      <c r="T20" s="51">
        <v>1445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411970</v>
      </c>
      <c r="E22" s="24">
        <f t="shared" si="4"/>
        <v>1.9345694491883458E-4</v>
      </c>
      <c r="F22" s="56">
        <f t="shared" si="0"/>
        <v>19</v>
      </c>
      <c r="G22" s="23">
        <f t="shared" si="5"/>
        <v>283360</v>
      </c>
      <c r="H22" s="24">
        <f t="shared" si="6"/>
        <v>1.5669818519932664E-4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411970</v>
      </c>
      <c r="T22" s="51">
        <v>283360</v>
      </c>
    </row>
    <row r="23" spans="2:20" ht="18.75" customHeight="1">
      <c r="B23" s="21" t="s">
        <v>18</v>
      </c>
      <c r="C23" s="22"/>
      <c r="D23" s="23">
        <f t="shared" si="3"/>
        <v>32537940</v>
      </c>
      <c r="E23" s="24">
        <f t="shared" si="4"/>
        <v>1.5279487502372367E-2</v>
      </c>
      <c r="F23" s="56">
        <f t="shared" si="0"/>
        <v>12</v>
      </c>
      <c r="G23" s="23">
        <f t="shared" si="5"/>
        <v>36391692</v>
      </c>
      <c r="H23" s="24">
        <f t="shared" si="6"/>
        <v>2.0124619186663091E-2</v>
      </c>
      <c r="I23" s="56">
        <f t="shared" si="1"/>
        <v>11</v>
      </c>
      <c r="R23" s="50" t="str">
        <f t="shared" si="2"/>
        <v>ⅩⅧ．症状，徴候及び異常臨床所見・異常検査所見で他に分類されないもの</v>
      </c>
      <c r="S23" s="51">
        <v>32537940</v>
      </c>
      <c r="T23" s="51">
        <v>36391692</v>
      </c>
    </row>
    <row r="24" spans="2:20" ht="18.75" customHeight="1">
      <c r="B24" s="21" t="s">
        <v>19</v>
      </c>
      <c r="C24" s="22"/>
      <c r="D24" s="23">
        <f t="shared" si="3"/>
        <v>292649967</v>
      </c>
      <c r="E24" s="24">
        <f t="shared" si="4"/>
        <v>0.13742546434550515</v>
      </c>
      <c r="F24" s="56">
        <f t="shared" si="0"/>
        <v>3</v>
      </c>
      <c r="G24" s="23">
        <f t="shared" si="5"/>
        <v>26794238</v>
      </c>
      <c r="H24" s="24">
        <f t="shared" si="6"/>
        <v>1.4817223561543039E-2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292649967</v>
      </c>
      <c r="T24" s="51">
        <v>26794238</v>
      </c>
    </row>
    <row r="25" spans="2:20" ht="18.75" customHeight="1">
      <c r="B25" s="21" t="s">
        <v>20</v>
      </c>
      <c r="C25" s="22"/>
      <c r="D25" s="23">
        <f t="shared" si="3"/>
        <v>18346858</v>
      </c>
      <c r="E25" s="24">
        <f t="shared" si="4"/>
        <v>8.6154989381257846E-3</v>
      </c>
      <c r="F25" s="56">
        <f t="shared" si="0"/>
        <v>17</v>
      </c>
      <c r="G25" s="23">
        <f t="shared" si="5"/>
        <v>10036491</v>
      </c>
      <c r="H25" s="24">
        <f t="shared" si="6"/>
        <v>5.5501832491155244E-3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18346858</v>
      </c>
      <c r="T25" s="51">
        <v>10036491</v>
      </c>
    </row>
    <row r="26" spans="2:20" ht="18.75" customHeight="1">
      <c r="B26" s="21" t="s">
        <v>21</v>
      </c>
      <c r="C26" s="22"/>
      <c r="D26" s="23">
        <f t="shared" si="3"/>
        <v>67402841</v>
      </c>
      <c r="E26" s="24">
        <f t="shared" si="4"/>
        <v>3.1651692353108149E-2</v>
      </c>
      <c r="F26" s="56">
        <f t="shared" si="0"/>
        <v>10</v>
      </c>
      <c r="G26" s="23">
        <f t="shared" si="5"/>
        <v>15281551</v>
      </c>
      <c r="H26" s="24">
        <f t="shared" si="6"/>
        <v>8.4507033763797125E-3</v>
      </c>
      <c r="I26" s="59">
        <f t="shared" si="1"/>
        <v>16</v>
      </c>
      <c r="R26" s="50" t="str">
        <f t="shared" si="2"/>
        <v>ⅩⅩⅡ．特殊目的用コード</v>
      </c>
      <c r="S26" s="51">
        <v>67402841</v>
      </c>
      <c r="T26" s="51">
        <v>15281551</v>
      </c>
    </row>
    <row r="27" spans="2:20" ht="18.75" customHeight="1" thickBot="1">
      <c r="B27" s="25" t="s">
        <v>22</v>
      </c>
      <c r="C27" s="26"/>
      <c r="D27" s="23">
        <f t="shared" si="3"/>
        <v>76105</v>
      </c>
      <c r="E27" s="24">
        <f t="shared" si="4"/>
        <v>3.5738138197072373E-5</v>
      </c>
      <c r="F27" s="56">
        <f t="shared" si="0"/>
        <v>20</v>
      </c>
      <c r="G27" s="23">
        <f t="shared" si="5"/>
        <v>257800</v>
      </c>
      <c r="H27" s="24">
        <f t="shared" si="6"/>
        <v>1.4256349571000284E-4</v>
      </c>
      <c r="I27" s="59">
        <f t="shared" si="1"/>
        <v>20</v>
      </c>
      <c r="R27" s="50" t="str">
        <f t="shared" si="2"/>
        <v>分類外</v>
      </c>
      <c r="S27" s="51">
        <v>76105</v>
      </c>
      <c r="T27" s="51">
        <v>257800</v>
      </c>
    </row>
    <row r="28" spans="2:20" ht="18.75" customHeight="1" thickTop="1">
      <c r="B28" s="27" t="s">
        <v>23</v>
      </c>
      <c r="C28" s="28"/>
      <c r="D28" s="29">
        <f>S28</f>
        <v>2129517760</v>
      </c>
      <c r="E28" s="30"/>
      <c r="F28" s="31"/>
      <c r="G28" s="29">
        <f>T28</f>
        <v>1808317050</v>
      </c>
      <c r="H28" s="30"/>
      <c r="I28" s="32"/>
      <c r="R28" s="52" t="s">
        <v>122</v>
      </c>
      <c r="S28" s="53">
        <f>SUM(S6:S27)</f>
        <v>2129517760</v>
      </c>
      <c r="T28" s="53">
        <f>SUM(T6:T27)</f>
        <v>1808317050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9" priority="5" stopIfTrue="1" operator="equal">
      <formula>0</formula>
    </cfRule>
    <cfRule type="expression" dxfId="58" priority="6" stopIfTrue="1">
      <formula>$F6&lt;=5</formula>
    </cfRule>
  </conditionalFormatting>
  <conditionalFormatting sqref="G6:I27">
    <cfRule type="cellIs" dxfId="57" priority="7" stopIfTrue="1" operator="equal">
      <formula>0</formula>
    </cfRule>
    <cfRule type="expression" dxfId="56" priority="8" stopIfTrue="1">
      <formula>$I6&lt;=5</formula>
    </cfRule>
  </conditionalFormatting>
  <conditionalFormatting sqref="F6:F27">
    <cfRule type="cellIs" dxfId="55" priority="1" operator="equal">
      <formula>0</formula>
    </cfRule>
    <cfRule type="expression" dxfId="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22DE-9531-45DC-920D-921F65416D4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92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33554022</v>
      </c>
      <c r="E6" s="20">
        <f>IFERROR(S6/$S$28,"-")</f>
        <v>1.87124443595976E-2</v>
      </c>
      <c r="F6" s="56">
        <f t="shared" ref="F6:F27" si="0">_xlfn.IFS(D6&gt;0,RANK(D6,$D$6:$D$27),D6=0,"-")</f>
        <v>12</v>
      </c>
      <c r="G6" s="19">
        <f>T6</f>
        <v>36435339</v>
      </c>
      <c r="H6" s="20">
        <f>IFERROR(T6/$T$28,"-")</f>
        <v>2.0567761115967038E-2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33554022</v>
      </c>
      <c r="T6" s="51">
        <v>36435339</v>
      </c>
    </row>
    <row r="7" spans="2:20" ht="18.75" customHeight="1">
      <c r="B7" s="21" t="s">
        <v>5</v>
      </c>
      <c r="C7" s="22"/>
      <c r="D7" s="23">
        <f>S7</f>
        <v>238756109</v>
      </c>
      <c r="E7" s="24">
        <f>IFERROR(S7/$S$28,"-")</f>
        <v>0.13314977278063775</v>
      </c>
      <c r="F7" s="56">
        <f t="shared" si="0"/>
        <v>2</v>
      </c>
      <c r="G7" s="23">
        <f>T7</f>
        <v>231487216</v>
      </c>
      <c r="H7" s="24">
        <f>IFERROR(T7/$T$28,"-")</f>
        <v>0.13067461126375859</v>
      </c>
      <c r="I7" s="56">
        <f t="shared" si="1"/>
        <v>3</v>
      </c>
      <c r="R7" s="50" t="str">
        <f t="shared" ref="R7:R27" si="2">B7</f>
        <v>Ⅱ．新生物＜腫瘍＞</v>
      </c>
      <c r="S7" s="51">
        <v>238756109</v>
      </c>
      <c r="T7" s="51">
        <v>231487216</v>
      </c>
    </row>
    <row r="8" spans="2:20" ht="18.75" customHeight="1">
      <c r="B8" s="21" t="s">
        <v>6</v>
      </c>
      <c r="C8" s="22"/>
      <c r="D8" s="23">
        <f t="shared" ref="D8:D27" si="3">S8</f>
        <v>26802859</v>
      </c>
      <c r="E8" s="24">
        <f t="shared" ref="E8:E27" si="4">IFERROR(S8/$S$28,"-")</f>
        <v>1.4947448258680876E-2</v>
      </c>
      <c r="F8" s="56">
        <f t="shared" si="0"/>
        <v>13</v>
      </c>
      <c r="G8" s="23">
        <f t="shared" ref="G8:G27" si="5">T8</f>
        <v>9299410</v>
      </c>
      <c r="H8" s="24">
        <f t="shared" ref="H8:H27" si="6">IFERROR(T8/$T$28,"-")</f>
        <v>5.2495200716928979E-3</v>
      </c>
      <c r="I8" s="56">
        <f t="shared" si="1"/>
        <v>17</v>
      </c>
      <c r="R8" s="50" t="str">
        <f t="shared" si="2"/>
        <v>Ⅲ．血液及び造血器の疾患並びに免疫機構の障害</v>
      </c>
      <c r="S8" s="51">
        <v>26802859</v>
      </c>
      <c r="T8" s="51">
        <v>9299410</v>
      </c>
    </row>
    <row r="9" spans="2:20" ht="18.75" customHeight="1">
      <c r="B9" s="21" t="s">
        <v>1</v>
      </c>
      <c r="C9" s="22"/>
      <c r="D9" s="23">
        <f t="shared" si="3"/>
        <v>23031017</v>
      </c>
      <c r="E9" s="24">
        <f t="shared" si="4"/>
        <v>1.2843963211249204E-2</v>
      </c>
      <c r="F9" s="56">
        <f t="shared" si="0"/>
        <v>14</v>
      </c>
      <c r="G9" s="23">
        <f t="shared" si="5"/>
        <v>291757801</v>
      </c>
      <c r="H9" s="24">
        <f t="shared" si="6"/>
        <v>0.16469737676072807</v>
      </c>
      <c r="I9" s="56">
        <f t="shared" si="1"/>
        <v>2</v>
      </c>
      <c r="R9" s="50" t="str">
        <f t="shared" si="2"/>
        <v>Ⅳ．内分泌，栄養及び代謝疾患</v>
      </c>
      <c r="S9" s="51">
        <v>23031017</v>
      </c>
      <c r="T9" s="51">
        <v>291757801</v>
      </c>
    </row>
    <row r="10" spans="2:20" ht="18.75" customHeight="1">
      <c r="B10" s="21" t="s">
        <v>8</v>
      </c>
      <c r="C10" s="22"/>
      <c r="D10" s="23">
        <f t="shared" si="3"/>
        <v>58927913</v>
      </c>
      <c r="E10" s="24">
        <f t="shared" si="4"/>
        <v>3.2862984152531943E-2</v>
      </c>
      <c r="F10" s="56">
        <f t="shared" si="0"/>
        <v>8</v>
      </c>
      <c r="G10" s="23">
        <f t="shared" si="5"/>
        <v>21876498</v>
      </c>
      <c r="H10" s="24">
        <f t="shared" si="6"/>
        <v>1.2349290476422647E-2</v>
      </c>
      <c r="I10" s="56">
        <f t="shared" si="1"/>
        <v>13</v>
      </c>
      <c r="R10" s="50" t="str">
        <f t="shared" si="2"/>
        <v>Ⅴ．精神及び行動の障害</v>
      </c>
      <c r="S10" s="51">
        <v>58927913</v>
      </c>
      <c r="T10" s="51">
        <v>21876498</v>
      </c>
    </row>
    <row r="11" spans="2:20" ht="18.75" customHeight="1">
      <c r="B11" s="21" t="s">
        <v>9</v>
      </c>
      <c r="C11" s="22"/>
      <c r="D11" s="23">
        <f t="shared" si="3"/>
        <v>84516161</v>
      </c>
      <c r="E11" s="24">
        <f t="shared" si="4"/>
        <v>4.7133066795965406E-2</v>
      </c>
      <c r="F11" s="56">
        <f t="shared" si="0"/>
        <v>7</v>
      </c>
      <c r="G11" s="23">
        <f t="shared" si="5"/>
        <v>111043929</v>
      </c>
      <c r="H11" s="24">
        <f t="shared" si="6"/>
        <v>6.268433525623035E-2</v>
      </c>
      <c r="I11" s="56">
        <f t="shared" si="1"/>
        <v>8</v>
      </c>
      <c r="R11" s="50" t="str">
        <f t="shared" si="2"/>
        <v>Ⅵ．神経系の疾患</v>
      </c>
      <c r="S11" s="51">
        <v>84516161</v>
      </c>
      <c r="T11" s="51">
        <v>111043929</v>
      </c>
    </row>
    <row r="12" spans="2:20" ht="18.75" customHeight="1">
      <c r="B12" s="21" t="s">
        <v>10</v>
      </c>
      <c r="C12" s="22"/>
      <c r="D12" s="23">
        <f t="shared" si="3"/>
        <v>19292269</v>
      </c>
      <c r="E12" s="24">
        <f t="shared" si="4"/>
        <v>1.0758934062595824E-2</v>
      </c>
      <c r="F12" s="56">
        <f t="shared" si="0"/>
        <v>15</v>
      </c>
      <c r="G12" s="23">
        <f t="shared" si="5"/>
        <v>113437677</v>
      </c>
      <c r="H12" s="24">
        <f t="shared" si="6"/>
        <v>6.4035606807067949E-2</v>
      </c>
      <c r="I12" s="56">
        <f t="shared" si="1"/>
        <v>7</v>
      </c>
      <c r="R12" s="50" t="str">
        <f t="shared" si="2"/>
        <v>Ⅶ．眼及び付属器の疾患</v>
      </c>
      <c r="S12" s="51">
        <v>19292269</v>
      </c>
      <c r="T12" s="51">
        <v>113437677</v>
      </c>
    </row>
    <row r="13" spans="2:20" ht="18.75" customHeight="1">
      <c r="B13" s="21" t="s">
        <v>11</v>
      </c>
      <c r="C13" s="22"/>
      <c r="D13" s="23">
        <f t="shared" si="3"/>
        <v>3034912</v>
      </c>
      <c r="E13" s="24">
        <f t="shared" si="4"/>
        <v>1.6925131042792745E-3</v>
      </c>
      <c r="F13" s="56">
        <f t="shared" si="0"/>
        <v>18</v>
      </c>
      <c r="G13" s="23">
        <f t="shared" si="5"/>
        <v>11705554</v>
      </c>
      <c r="H13" s="24">
        <f t="shared" si="6"/>
        <v>6.6077891686983454E-3</v>
      </c>
      <c r="I13" s="56">
        <f t="shared" si="1"/>
        <v>16</v>
      </c>
      <c r="R13" s="50" t="str">
        <f t="shared" si="2"/>
        <v>Ⅷ．耳及び乳様突起の疾患</v>
      </c>
      <c r="S13" s="51">
        <v>3034912</v>
      </c>
      <c r="T13" s="51">
        <v>11705554</v>
      </c>
    </row>
    <row r="14" spans="2:20" ht="18.75" customHeight="1">
      <c r="B14" s="21" t="s">
        <v>12</v>
      </c>
      <c r="C14" s="22"/>
      <c r="D14" s="23">
        <f t="shared" si="3"/>
        <v>452447280</v>
      </c>
      <c r="E14" s="24">
        <f t="shared" si="4"/>
        <v>0.2523213030214761</v>
      </c>
      <c r="F14" s="56">
        <f t="shared" si="0"/>
        <v>1</v>
      </c>
      <c r="G14" s="23">
        <f t="shared" si="5"/>
        <v>308765278</v>
      </c>
      <c r="H14" s="24">
        <f t="shared" si="6"/>
        <v>0.17429810324556477</v>
      </c>
      <c r="I14" s="56">
        <f t="shared" si="1"/>
        <v>1</v>
      </c>
      <c r="R14" s="50" t="str">
        <f t="shared" si="2"/>
        <v>Ⅸ．循環器系の疾患</v>
      </c>
      <c r="S14" s="51">
        <v>452447280</v>
      </c>
      <c r="T14" s="51">
        <v>308765278</v>
      </c>
    </row>
    <row r="15" spans="2:20" ht="18.75" customHeight="1">
      <c r="B15" s="21" t="s">
        <v>2</v>
      </c>
      <c r="C15" s="22"/>
      <c r="D15" s="23">
        <f t="shared" si="3"/>
        <v>158109362</v>
      </c>
      <c r="E15" s="24">
        <f t="shared" si="4"/>
        <v>8.8174605093734371E-2</v>
      </c>
      <c r="F15" s="56">
        <f t="shared" si="0"/>
        <v>5</v>
      </c>
      <c r="G15" s="23">
        <f t="shared" si="5"/>
        <v>73845157</v>
      </c>
      <c r="H15" s="24">
        <f t="shared" si="6"/>
        <v>4.1685615955078144E-2</v>
      </c>
      <c r="I15" s="56">
        <f t="shared" si="1"/>
        <v>9</v>
      </c>
      <c r="R15" s="50" t="str">
        <f t="shared" si="2"/>
        <v>Ⅹ．呼吸器系の疾患</v>
      </c>
      <c r="S15" s="51">
        <v>158109362</v>
      </c>
      <c r="T15" s="51">
        <v>73845157</v>
      </c>
    </row>
    <row r="16" spans="2:20" ht="18.75" customHeight="1">
      <c r="B16" s="21" t="s">
        <v>129</v>
      </c>
      <c r="C16" s="22"/>
      <c r="D16" s="23">
        <f t="shared" si="3"/>
        <v>107827077</v>
      </c>
      <c r="E16" s="24">
        <f t="shared" si="4"/>
        <v>6.0133124393270836E-2</v>
      </c>
      <c r="F16" s="56">
        <f t="shared" si="0"/>
        <v>6</v>
      </c>
      <c r="G16" s="23">
        <f t="shared" si="5"/>
        <v>149893671</v>
      </c>
      <c r="H16" s="24">
        <f t="shared" si="6"/>
        <v>8.4615027677479707E-2</v>
      </c>
      <c r="I16" s="56">
        <f t="shared" si="1"/>
        <v>5</v>
      </c>
      <c r="R16" s="50" t="str">
        <f t="shared" si="2"/>
        <v>ⅩⅠ．消化器系の疾患※</v>
      </c>
      <c r="S16" s="51">
        <v>107827077</v>
      </c>
      <c r="T16" s="51">
        <v>149893671</v>
      </c>
    </row>
    <row r="17" spans="2:20" ht="18.75" customHeight="1">
      <c r="B17" s="21" t="s">
        <v>14</v>
      </c>
      <c r="C17" s="22"/>
      <c r="D17" s="23">
        <f t="shared" si="3"/>
        <v>13511677</v>
      </c>
      <c r="E17" s="24">
        <f t="shared" si="4"/>
        <v>7.5352070779280836E-3</v>
      </c>
      <c r="F17" s="56">
        <f t="shared" si="0"/>
        <v>16</v>
      </c>
      <c r="G17" s="23">
        <f t="shared" si="5"/>
        <v>42915820</v>
      </c>
      <c r="H17" s="24">
        <f t="shared" si="6"/>
        <v>2.4225994819365906E-2</v>
      </c>
      <c r="I17" s="56">
        <f t="shared" si="1"/>
        <v>10</v>
      </c>
      <c r="R17" s="50" t="str">
        <f t="shared" si="2"/>
        <v>ⅩⅡ．皮膚及び皮下組織の疾患</v>
      </c>
      <c r="S17" s="51">
        <v>13511677</v>
      </c>
      <c r="T17" s="51">
        <v>42915820</v>
      </c>
    </row>
    <row r="18" spans="2:20" ht="18.75" customHeight="1">
      <c r="B18" s="21" t="s">
        <v>15</v>
      </c>
      <c r="C18" s="22"/>
      <c r="D18" s="23">
        <f t="shared" si="3"/>
        <v>222750550</v>
      </c>
      <c r="E18" s="24">
        <f t="shared" si="4"/>
        <v>0.12422377481140005</v>
      </c>
      <c r="F18" s="56">
        <f t="shared" si="0"/>
        <v>3</v>
      </c>
      <c r="G18" s="23">
        <f t="shared" si="5"/>
        <v>174925962</v>
      </c>
      <c r="H18" s="24">
        <f t="shared" si="6"/>
        <v>9.8745764363458444E-2</v>
      </c>
      <c r="I18" s="56">
        <f t="shared" si="1"/>
        <v>4</v>
      </c>
      <c r="R18" s="50" t="str">
        <f t="shared" si="2"/>
        <v>ⅩⅢ．筋骨格系及び結合組織の疾患</v>
      </c>
      <c r="S18" s="51">
        <v>222750550</v>
      </c>
      <c r="T18" s="51">
        <v>174925962</v>
      </c>
    </row>
    <row r="19" spans="2:20" ht="18.75" customHeight="1">
      <c r="B19" s="21" t="s">
        <v>16</v>
      </c>
      <c r="C19" s="22"/>
      <c r="D19" s="23">
        <f t="shared" si="3"/>
        <v>51316323</v>
      </c>
      <c r="E19" s="24">
        <f t="shared" si="4"/>
        <v>2.8618144163958605E-2</v>
      </c>
      <c r="F19" s="56">
        <f t="shared" si="0"/>
        <v>9</v>
      </c>
      <c r="G19" s="23">
        <f t="shared" si="5"/>
        <v>120778685</v>
      </c>
      <c r="H19" s="24">
        <f t="shared" si="6"/>
        <v>6.8179608291297392E-2</v>
      </c>
      <c r="I19" s="56">
        <f t="shared" si="1"/>
        <v>6</v>
      </c>
      <c r="R19" s="50" t="str">
        <f t="shared" si="2"/>
        <v>ⅩⅣ．腎尿路生殖器系の疾患</v>
      </c>
      <c r="S19" s="51">
        <v>51316323</v>
      </c>
      <c r="T19" s="51">
        <v>120778685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683306</v>
      </c>
      <c r="E22" s="24">
        <f t="shared" si="4"/>
        <v>3.8106685110891322E-4</v>
      </c>
      <c r="F22" s="56">
        <f t="shared" si="0"/>
        <v>19</v>
      </c>
      <c r="G22" s="23">
        <f t="shared" si="5"/>
        <v>893875</v>
      </c>
      <c r="H22" s="24">
        <f t="shared" si="6"/>
        <v>5.0459273804300366E-4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683306</v>
      </c>
      <c r="T22" s="51">
        <v>893875</v>
      </c>
    </row>
    <row r="23" spans="2:20" ht="18.75" customHeight="1">
      <c r="B23" s="21" t="s">
        <v>18</v>
      </c>
      <c r="C23" s="22"/>
      <c r="D23" s="23">
        <f t="shared" si="3"/>
        <v>35503730</v>
      </c>
      <c r="E23" s="24">
        <f t="shared" si="4"/>
        <v>1.9799759688515915E-2</v>
      </c>
      <c r="F23" s="56">
        <f t="shared" si="0"/>
        <v>11</v>
      </c>
      <c r="G23" s="23">
        <f t="shared" si="5"/>
        <v>32320134</v>
      </c>
      <c r="H23" s="24">
        <f t="shared" si="6"/>
        <v>1.8244726509832779E-2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35503730</v>
      </c>
      <c r="T23" s="51">
        <v>32320134</v>
      </c>
    </row>
    <row r="24" spans="2:20" ht="18.75" customHeight="1">
      <c r="B24" s="21" t="s">
        <v>19</v>
      </c>
      <c r="C24" s="22"/>
      <c r="D24" s="23">
        <f t="shared" si="3"/>
        <v>216757766</v>
      </c>
      <c r="E24" s="24">
        <f t="shared" si="4"/>
        <v>0.12088171235584445</v>
      </c>
      <c r="F24" s="56">
        <f t="shared" si="0"/>
        <v>4</v>
      </c>
      <c r="G24" s="23">
        <f t="shared" si="5"/>
        <v>21176716</v>
      </c>
      <c r="H24" s="24">
        <f t="shared" si="6"/>
        <v>1.1954263302138536E-2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216757766</v>
      </c>
      <c r="T24" s="51">
        <v>21176716</v>
      </c>
    </row>
    <row r="25" spans="2:20" ht="18.75" customHeight="1">
      <c r="B25" s="21" t="s">
        <v>20</v>
      </c>
      <c r="C25" s="22"/>
      <c r="D25" s="23">
        <f t="shared" si="3"/>
        <v>7359390</v>
      </c>
      <c r="E25" s="24">
        <f t="shared" si="4"/>
        <v>4.1041928116867478E-3</v>
      </c>
      <c r="F25" s="56">
        <f t="shared" si="0"/>
        <v>17</v>
      </c>
      <c r="G25" s="23">
        <f t="shared" si="5"/>
        <v>6136065</v>
      </c>
      <c r="H25" s="24">
        <f t="shared" si="6"/>
        <v>3.4638107555976434E-3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7359390</v>
      </c>
      <c r="T25" s="51">
        <v>6136065</v>
      </c>
    </row>
    <row r="26" spans="2:20" ht="18.75" customHeight="1">
      <c r="B26" s="21" t="s">
        <v>21</v>
      </c>
      <c r="C26" s="22"/>
      <c r="D26" s="23">
        <f t="shared" si="3"/>
        <v>38957717</v>
      </c>
      <c r="E26" s="24">
        <f t="shared" si="4"/>
        <v>2.172598300553804E-2</v>
      </c>
      <c r="F26" s="56">
        <f t="shared" si="0"/>
        <v>10</v>
      </c>
      <c r="G26" s="23">
        <f t="shared" si="5"/>
        <v>12692693</v>
      </c>
      <c r="H26" s="24">
        <f t="shared" si="6"/>
        <v>7.1650294660990255E-3</v>
      </c>
      <c r="I26" s="59">
        <f t="shared" si="1"/>
        <v>15</v>
      </c>
      <c r="R26" s="50" t="str">
        <f t="shared" si="2"/>
        <v>ⅩⅩⅡ．特殊目的用コード</v>
      </c>
      <c r="S26" s="51">
        <v>38957717</v>
      </c>
      <c r="T26" s="51">
        <v>12692693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90650</v>
      </c>
      <c r="H27" s="24">
        <f t="shared" si="6"/>
        <v>5.1171955478784263E-5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90650</v>
      </c>
    </row>
    <row r="28" spans="2:20" ht="18.75" customHeight="1" thickTop="1">
      <c r="B28" s="27" t="s">
        <v>23</v>
      </c>
      <c r="C28" s="28"/>
      <c r="D28" s="29">
        <f>S28</f>
        <v>1793139440</v>
      </c>
      <c r="E28" s="30"/>
      <c r="F28" s="31"/>
      <c r="G28" s="29">
        <f>T28</f>
        <v>1771478130</v>
      </c>
      <c r="H28" s="30"/>
      <c r="I28" s="32"/>
      <c r="R28" s="52" t="s">
        <v>122</v>
      </c>
      <c r="S28" s="53">
        <f>SUM(S6:S27)</f>
        <v>1793139440</v>
      </c>
      <c r="T28" s="53">
        <f>SUM(T6:T27)</f>
        <v>1771478130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3" priority="5" stopIfTrue="1" operator="equal">
      <formula>0</formula>
    </cfRule>
    <cfRule type="expression" dxfId="52" priority="6" stopIfTrue="1">
      <formula>$F6&lt;=5</formula>
    </cfRule>
  </conditionalFormatting>
  <conditionalFormatting sqref="G6:I27">
    <cfRule type="cellIs" dxfId="51" priority="7" stopIfTrue="1" operator="equal">
      <formula>0</formula>
    </cfRule>
    <cfRule type="expression" dxfId="50" priority="8" stopIfTrue="1">
      <formula>$I6&lt;=5</formula>
    </cfRule>
  </conditionalFormatting>
  <conditionalFormatting sqref="F6:F27">
    <cfRule type="cellIs" dxfId="49" priority="1" operator="equal">
      <formula>0</formula>
    </cfRule>
    <cfRule type="expression" dxfId="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9BC5-B100-4DBA-9AAE-0DF14F6D78F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93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14971644</v>
      </c>
      <c r="E6" s="20">
        <f>IFERROR(S6/$S$28,"-")</f>
        <v>1.3266786570360904E-2</v>
      </c>
      <c r="F6" s="56">
        <f t="shared" ref="F6:F27" si="0">_xlfn.IFS(D6&gt;0,RANK(D6,$D$6:$D$27),D6=0,"-")</f>
        <v>14</v>
      </c>
      <c r="G6" s="19">
        <f>T6</f>
        <v>11375854</v>
      </c>
      <c r="H6" s="20">
        <f>IFERROR(T6/$T$28,"-")</f>
        <v>1.4255511876186785E-2</v>
      </c>
      <c r="I6" s="55">
        <f t="shared" ref="I6:I27" si="1">_xlfn.IFS(G6&gt;0,RANK(G6,$G$6:$G$27),G6=0,"-")</f>
        <v>13</v>
      </c>
      <c r="R6" s="50" t="str">
        <f>B6</f>
        <v>Ⅰ．感染症及び寄生虫症</v>
      </c>
      <c r="S6" s="51">
        <v>14971644</v>
      </c>
      <c r="T6" s="51">
        <v>11375854</v>
      </c>
    </row>
    <row r="7" spans="2:20" ht="18.75" customHeight="1">
      <c r="B7" s="21" t="s">
        <v>5</v>
      </c>
      <c r="C7" s="22"/>
      <c r="D7" s="23">
        <f>S7</f>
        <v>103427527</v>
      </c>
      <c r="E7" s="24">
        <f>IFERROR(S7/$S$28,"-")</f>
        <v>9.1649983542838709E-2</v>
      </c>
      <c r="F7" s="56">
        <f t="shared" si="0"/>
        <v>4</v>
      </c>
      <c r="G7" s="23">
        <f>T7</f>
        <v>109249372</v>
      </c>
      <c r="H7" s="24">
        <f>IFERROR(T7/$T$28,"-")</f>
        <v>0.13690451020309755</v>
      </c>
      <c r="I7" s="56">
        <f t="shared" si="1"/>
        <v>3</v>
      </c>
      <c r="R7" s="50" t="str">
        <f t="shared" ref="R7:R27" si="2">B7</f>
        <v>Ⅱ．新生物＜腫瘍＞</v>
      </c>
      <c r="S7" s="51">
        <v>103427527</v>
      </c>
      <c r="T7" s="51">
        <v>109249372</v>
      </c>
    </row>
    <row r="8" spans="2:20" ht="18.75" customHeight="1">
      <c r="B8" s="21" t="s">
        <v>6</v>
      </c>
      <c r="C8" s="22"/>
      <c r="D8" s="23">
        <f t="shared" ref="D8:D27" si="3">S8</f>
        <v>15898424</v>
      </c>
      <c r="E8" s="24">
        <f t="shared" ref="E8:E27" si="4">IFERROR(S8/$S$28,"-")</f>
        <v>1.4088031883011878E-2</v>
      </c>
      <c r="F8" s="56">
        <f t="shared" si="0"/>
        <v>13</v>
      </c>
      <c r="G8" s="23">
        <f t="shared" ref="G8:G27" si="5">T8</f>
        <v>3963823</v>
      </c>
      <c r="H8" s="24">
        <f t="shared" ref="H8:H27" si="6">IFERROR(T8/$T$28,"-")</f>
        <v>4.9672161625494071E-3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15898424</v>
      </c>
      <c r="T8" s="51">
        <v>3963823</v>
      </c>
    </row>
    <row r="9" spans="2:20" ht="18.75" customHeight="1">
      <c r="B9" s="21" t="s">
        <v>1</v>
      </c>
      <c r="C9" s="22"/>
      <c r="D9" s="23">
        <f t="shared" si="3"/>
        <v>23590432</v>
      </c>
      <c r="E9" s="24">
        <f t="shared" si="4"/>
        <v>2.0904132268080387E-2</v>
      </c>
      <c r="F9" s="56">
        <f t="shared" si="0"/>
        <v>12</v>
      </c>
      <c r="G9" s="23">
        <f t="shared" si="5"/>
        <v>120408127</v>
      </c>
      <c r="H9" s="24">
        <f t="shared" si="6"/>
        <v>0.15088796713089905</v>
      </c>
      <c r="I9" s="56">
        <f t="shared" si="1"/>
        <v>1</v>
      </c>
      <c r="R9" s="50" t="str">
        <f t="shared" si="2"/>
        <v>Ⅳ．内分泌，栄養及び代謝疾患</v>
      </c>
      <c r="S9" s="51">
        <v>23590432</v>
      </c>
      <c r="T9" s="51">
        <v>120408127</v>
      </c>
    </row>
    <row r="10" spans="2:20" ht="18.75" customHeight="1">
      <c r="B10" s="21" t="s">
        <v>8</v>
      </c>
      <c r="C10" s="22"/>
      <c r="D10" s="23">
        <f t="shared" si="3"/>
        <v>53587805</v>
      </c>
      <c r="E10" s="24">
        <f t="shared" si="4"/>
        <v>4.7485631618619767E-2</v>
      </c>
      <c r="F10" s="56">
        <f t="shared" si="0"/>
        <v>8</v>
      </c>
      <c r="G10" s="23">
        <f t="shared" si="5"/>
        <v>9594237</v>
      </c>
      <c r="H10" s="24">
        <f t="shared" si="6"/>
        <v>1.202290039028724E-2</v>
      </c>
      <c r="I10" s="56">
        <f t="shared" si="1"/>
        <v>14</v>
      </c>
      <c r="R10" s="50" t="str">
        <f t="shared" si="2"/>
        <v>Ⅴ．精神及び行動の障害</v>
      </c>
      <c r="S10" s="51">
        <v>53587805</v>
      </c>
      <c r="T10" s="51">
        <v>9594237</v>
      </c>
    </row>
    <row r="11" spans="2:20" ht="18.75" customHeight="1">
      <c r="B11" s="21" t="s">
        <v>9</v>
      </c>
      <c r="C11" s="22"/>
      <c r="D11" s="23">
        <f t="shared" si="3"/>
        <v>41859907</v>
      </c>
      <c r="E11" s="24">
        <f t="shared" si="4"/>
        <v>3.709321782057845E-2</v>
      </c>
      <c r="F11" s="56">
        <f t="shared" si="0"/>
        <v>9</v>
      </c>
      <c r="G11" s="23">
        <f t="shared" si="5"/>
        <v>46451596</v>
      </c>
      <c r="H11" s="24">
        <f t="shared" si="6"/>
        <v>5.8210247639063448E-2</v>
      </c>
      <c r="I11" s="56">
        <f t="shared" si="1"/>
        <v>7</v>
      </c>
      <c r="R11" s="50" t="str">
        <f t="shared" si="2"/>
        <v>Ⅵ．神経系の疾患</v>
      </c>
      <c r="S11" s="51">
        <v>41859907</v>
      </c>
      <c r="T11" s="51">
        <v>46451596</v>
      </c>
    </row>
    <row r="12" spans="2:20" ht="18.75" customHeight="1">
      <c r="B12" s="21" t="s">
        <v>10</v>
      </c>
      <c r="C12" s="22"/>
      <c r="D12" s="23">
        <f t="shared" si="3"/>
        <v>13255398</v>
      </c>
      <c r="E12" s="24">
        <f t="shared" si="4"/>
        <v>1.1745973666698779E-2</v>
      </c>
      <c r="F12" s="56">
        <f t="shared" si="0"/>
        <v>16</v>
      </c>
      <c r="G12" s="23">
        <f t="shared" si="5"/>
        <v>34748564</v>
      </c>
      <c r="H12" s="24">
        <f t="shared" si="6"/>
        <v>4.3544736666138346E-2</v>
      </c>
      <c r="I12" s="56">
        <f t="shared" si="1"/>
        <v>9</v>
      </c>
      <c r="R12" s="50" t="str">
        <f t="shared" si="2"/>
        <v>Ⅶ．眼及び付属器の疾患</v>
      </c>
      <c r="S12" s="51">
        <v>13255398</v>
      </c>
      <c r="T12" s="51">
        <v>34748564</v>
      </c>
    </row>
    <row r="13" spans="2:20" ht="18.75" customHeight="1">
      <c r="B13" s="21" t="s">
        <v>11</v>
      </c>
      <c r="C13" s="22"/>
      <c r="D13" s="23">
        <f t="shared" si="3"/>
        <v>524090</v>
      </c>
      <c r="E13" s="24">
        <f t="shared" si="4"/>
        <v>4.644106000423498E-4</v>
      </c>
      <c r="F13" s="56">
        <f t="shared" si="0"/>
        <v>18</v>
      </c>
      <c r="G13" s="23">
        <f t="shared" si="5"/>
        <v>2413218</v>
      </c>
      <c r="H13" s="24">
        <f t="shared" si="6"/>
        <v>3.024094530294404E-3</v>
      </c>
      <c r="I13" s="56">
        <f t="shared" si="1"/>
        <v>19</v>
      </c>
      <c r="R13" s="50" t="str">
        <f t="shared" si="2"/>
        <v>Ⅷ．耳及び乳様突起の疾患</v>
      </c>
      <c r="S13" s="51">
        <v>524090</v>
      </c>
      <c r="T13" s="51">
        <v>2413218</v>
      </c>
    </row>
    <row r="14" spans="2:20" ht="18.75" customHeight="1">
      <c r="B14" s="21" t="s">
        <v>12</v>
      </c>
      <c r="C14" s="22"/>
      <c r="D14" s="23">
        <f t="shared" si="3"/>
        <v>324191414</v>
      </c>
      <c r="E14" s="24">
        <f t="shared" si="4"/>
        <v>0.28727495106626311</v>
      </c>
      <c r="F14" s="56">
        <f t="shared" si="0"/>
        <v>1</v>
      </c>
      <c r="G14" s="23">
        <f t="shared" si="5"/>
        <v>117122912</v>
      </c>
      <c r="H14" s="24">
        <f t="shared" si="6"/>
        <v>0.14677114025809224</v>
      </c>
      <c r="I14" s="56">
        <f t="shared" si="1"/>
        <v>2</v>
      </c>
      <c r="R14" s="50" t="str">
        <f t="shared" si="2"/>
        <v>Ⅸ．循環器系の疾患</v>
      </c>
      <c r="S14" s="51">
        <v>324191414</v>
      </c>
      <c r="T14" s="51">
        <v>117122912</v>
      </c>
    </row>
    <row r="15" spans="2:20" ht="18.75" customHeight="1">
      <c r="B15" s="21" t="s">
        <v>2</v>
      </c>
      <c r="C15" s="22"/>
      <c r="D15" s="23">
        <f t="shared" si="3"/>
        <v>70422900</v>
      </c>
      <c r="E15" s="24">
        <f t="shared" si="4"/>
        <v>6.240367350211299E-2</v>
      </c>
      <c r="F15" s="56">
        <f t="shared" si="0"/>
        <v>5</v>
      </c>
      <c r="G15" s="23">
        <f t="shared" si="5"/>
        <v>40164980</v>
      </c>
      <c r="H15" s="24">
        <f t="shared" si="6"/>
        <v>5.0332251925596504E-2</v>
      </c>
      <c r="I15" s="56">
        <f t="shared" si="1"/>
        <v>8</v>
      </c>
      <c r="R15" s="50" t="str">
        <f t="shared" si="2"/>
        <v>Ⅹ．呼吸器系の疾患</v>
      </c>
      <c r="S15" s="51">
        <v>70422900</v>
      </c>
      <c r="T15" s="51">
        <v>40164980</v>
      </c>
    </row>
    <row r="16" spans="2:20" ht="18.75" customHeight="1">
      <c r="B16" s="21" t="s">
        <v>129</v>
      </c>
      <c r="C16" s="22"/>
      <c r="D16" s="23">
        <f t="shared" si="3"/>
        <v>62837853</v>
      </c>
      <c r="E16" s="24">
        <f t="shared" si="4"/>
        <v>5.5682354208443148E-2</v>
      </c>
      <c r="F16" s="56">
        <f t="shared" si="0"/>
        <v>6</v>
      </c>
      <c r="G16" s="23">
        <f t="shared" si="5"/>
        <v>62545290</v>
      </c>
      <c r="H16" s="24">
        <f t="shared" si="6"/>
        <v>7.8377862830741898E-2</v>
      </c>
      <c r="I16" s="56">
        <f t="shared" si="1"/>
        <v>6</v>
      </c>
      <c r="R16" s="50" t="str">
        <f t="shared" si="2"/>
        <v>ⅩⅠ．消化器系の疾患※</v>
      </c>
      <c r="S16" s="51">
        <v>62837853</v>
      </c>
      <c r="T16" s="51">
        <v>62545290</v>
      </c>
    </row>
    <row r="17" spans="2:20" ht="18.75" customHeight="1">
      <c r="B17" s="21" t="s">
        <v>14</v>
      </c>
      <c r="C17" s="22"/>
      <c r="D17" s="23">
        <f t="shared" si="3"/>
        <v>14467120</v>
      </c>
      <c r="E17" s="24">
        <f t="shared" si="4"/>
        <v>1.28197139424234E-2</v>
      </c>
      <c r="F17" s="56">
        <f t="shared" si="0"/>
        <v>15</v>
      </c>
      <c r="G17" s="23">
        <f t="shared" si="5"/>
        <v>17790864</v>
      </c>
      <c r="H17" s="24">
        <f t="shared" si="6"/>
        <v>2.2294402955560427E-2</v>
      </c>
      <c r="I17" s="56">
        <f t="shared" si="1"/>
        <v>10</v>
      </c>
      <c r="R17" s="50" t="str">
        <f t="shared" si="2"/>
        <v>ⅩⅡ．皮膚及び皮下組織の疾患</v>
      </c>
      <c r="S17" s="51">
        <v>14467120</v>
      </c>
      <c r="T17" s="51">
        <v>17790864</v>
      </c>
    </row>
    <row r="18" spans="2:20" ht="18.75" customHeight="1">
      <c r="B18" s="21" t="s">
        <v>15</v>
      </c>
      <c r="C18" s="22"/>
      <c r="D18" s="23">
        <f t="shared" si="3"/>
        <v>146424152</v>
      </c>
      <c r="E18" s="24">
        <f t="shared" si="4"/>
        <v>0.12975047852661228</v>
      </c>
      <c r="F18" s="56">
        <f t="shared" si="0"/>
        <v>2</v>
      </c>
      <c r="G18" s="23">
        <f t="shared" si="5"/>
        <v>80302807</v>
      </c>
      <c r="H18" s="24">
        <f t="shared" si="6"/>
        <v>0.10063047740236779</v>
      </c>
      <c r="I18" s="56">
        <f t="shared" si="1"/>
        <v>5</v>
      </c>
      <c r="R18" s="50" t="str">
        <f t="shared" si="2"/>
        <v>ⅩⅢ．筋骨格系及び結合組織の疾患</v>
      </c>
      <c r="S18" s="51">
        <v>146424152</v>
      </c>
      <c r="T18" s="51">
        <v>80302807</v>
      </c>
    </row>
    <row r="19" spans="2:20" ht="18.75" customHeight="1">
      <c r="B19" s="21" t="s">
        <v>16</v>
      </c>
      <c r="C19" s="22"/>
      <c r="D19" s="23">
        <f t="shared" si="3"/>
        <v>60016055</v>
      </c>
      <c r="E19" s="24">
        <f t="shared" si="4"/>
        <v>5.3181881193544368E-2</v>
      </c>
      <c r="F19" s="56">
        <f t="shared" si="0"/>
        <v>7</v>
      </c>
      <c r="G19" s="23">
        <f t="shared" si="5"/>
        <v>103465539</v>
      </c>
      <c r="H19" s="24">
        <f t="shared" si="6"/>
        <v>0.12965657083772056</v>
      </c>
      <c r="I19" s="56">
        <f t="shared" si="1"/>
        <v>4</v>
      </c>
      <c r="R19" s="50" t="str">
        <f t="shared" si="2"/>
        <v>ⅩⅣ．腎尿路生殖器系の疾患</v>
      </c>
      <c r="S19" s="51">
        <v>60016055</v>
      </c>
      <c r="T19" s="51">
        <v>103465539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2530</v>
      </c>
      <c r="H20" s="24">
        <f t="shared" si="6"/>
        <v>3.1704384608621528E-6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2530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25165</v>
      </c>
      <c r="E22" s="24">
        <f t="shared" si="4"/>
        <v>2.2299400389371544E-5</v>
      </c>
      <c r="F22" s="56">
        <f t="shared" si="0"/>
        <v>19</v>
      </c>
      <c r="G22" s="23">
        <f t="shared" si="5"/>
        <v>2958438</v>
      </c>
      <c r="H22" s="24">
        <f t="shared" si="6"/>
        <v>3.7073302842988557E-3</v>
      </c>
      <c r="I22" s="56">
        <f t="shared" si="1"/>
        <v>18</v>
      </c>
      <c r="R22" s="50" t="str">
        <f t="shared" si="2"/>
        <v>ⅩⅦ．先天奇形，変形及び染色体異常</v>
      </c>
      <c r="S22" s="51">
        <v>25165</v>
      </c>
      <c r="T22" s="51">
        <v>2958438</v>
      </c>
    </row>
    <row r="23" spans="2:20" ht="18.75" customHeight="1">
      <c r="B23" s="21" t="s">
        <v>18</v>
      </c>
      <c r="C23" s="22"/>
      <c r="D23" s="23">
        <f t="shared" si="3"/>
        <v>31234983</v>
      </c>
      <c r="E23" s="24">
        <f t="shared" si="4"/>
        <v>2.7678179696889075E-2</v>
      </c>
      <c r="F23" s="56">
        <f t="shared" si="0"/>
        <v>10</v>
      </c>
      <c r="G23" s="23">
        <f t="shared" si="5"/>
        <v>13049327</v>
      </c>
      <c r="H23" s="24">
        <f t="shared" si="6"/>
        <v>1.6352604035243846E-2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31234983</v>
      </c>
      <c r="T23" s="51">
        <v>13049327</v>
      </c>
    </row>
    <row r="24" spans="2:20" ht="18.75" customHeight="1">
      <c r="B24" s="21" t="s">
        <v>19</v>
      </c>
      <c r="C24" s="22"/>
      <c r="D24" s="23">
        <f t="shared" si="3"/>
        <v>119263323</v>
      </c>
      <c r="E24" s="24">
        <f t="shared" si="4"/>
        <v>0.10568251902817184</v>
      </c>
      <c r="F24" s="56">
        <f t="shared" si="0"/>
        <v>3</v>
      </c>
      <c r="G24" s="23">
        <f t="shared" si="5"/>
        <v>13904022</v>
      </c>
      <c r="H24" s="24">
        <f t="shared" si="6"/>
        <v>1.7423654588724708E-2</v>
      </c>
      <c r="I24" s="56">
        <f t="shared" si="1"/>
        <v>11</v>
      </c>
      <c r="R24" s="50" t="str">
        <f t="shared" si="2"/>
        <v>ⅩⅨ．損傷，中毒及びその他の外因の影響</v>
      </c>
      <c r="S24" s="51">
        <v>119263323</v>
      </c>
      <c r="T24" s="51">
        <v>13904022</v>
      </c>
    </row>
    <row r="25" spans="2:20" ht="18.75" customHeight="1">
      <c r="B25" s="21" t="s">
        <v>20</v>
      </c>
      <c r="C25" s="22"/>
      <c r="D25" s="23">
        <f t="shared" si="3"/>
        <v>3588919</v>
      </c>
      <c r="E25" s="24">
        <f t="shared" si="4"/>
        <v>3.1802400852780819E-3</v>
      </c>
      <c r="F25" s="56">
        <f t="shared" si="0"/>
        <v>17</v>
      </c>
      <c r="G25" s="23">
        <f t="shared" si="5"/>
        <v>2978464</v>
      </c>
      <c r="H25" s="24">
        <f t="shared" si="6"/>
        <v>3.7324256205111981E-3</v>
      </c>
      <c r="I25" s="59">
        <f t="shared" si="1"/>
        <v>17</v>
      </c>
      <c r="R25" s="50" t="str">
        <f t="shared" si="2"/>
        <v>ⅩⅩⅠ．健康状態に影響を及ぼす要因及び保健サービスの利用</v>
      </c>
      <c r="S25" s="51">
        <v>3588919</v>
      </c>
      <c r="T25" s="51">
        <v>2978464</v>
      </c>
    </row>
    <row r="26" spans="2:20" ht="18.75" customHeight="1">
      <c r="B26" s="21" t="s">
        <v>21</v>
      </c>
      <c r="C26" s="22"/>
      <c r="D26" s="23">
        <f t="shared" si="3"/>
        <v>28917927</v>
      </c>
      <c r="E26" s="24">
        <f t="shared" si="4"/>
        <v>2.5624972485738841E-2</v>
      </c>
      <c r="F26" s="56">
        <f t="shared" si="0"/>
        <v>11</v>
      </c>
      <c r="G26" s="23">
        <f t="shared" si="5"/>
        <v>5420847</v>
      </c>
      <c r="H26" s="24">
        <f t="shared" si="6"/>
        <v>6.7930679127467261E-3</v>
      </c>
      <c r="I26" s="59">
        <f t="shared" si="1"/>
        <v>15</v>
      </c>
      <c r="R26" s="50" t="str">
        <f t="shared" si="2"/>
        <v>ⅩⅩⅡ．特殊目的用コード</v>
      </c>
      <c r="S26" s="51">
        <v>28917927</v>
      </c>
      <c r="T26" s="51">
        <v>5420847</v>
      </c>
    </row>
    <row r="27" spans="2:20" ht="18.75" customHeight="1" thickBot="1">
      <c r="B27" s="25" t="s">
        <v>22</v>
      </c>
      <c r="C27" s="26"/>
      <c r="D27" s="23">
        <f t="shared" si="3"/>
        <v>642</v>
      </c>
      <c r="E27" s="24">
        <f t="shared" si="4"/>
        <v>5.6889390224424923E-7</v>
      </c>
      <c r="F27" s="56">
        <f t="shared" si="0"/>
        <v>20</v>
      </c>
      <c r="G27" s="23">
        <f t="shared" si="5"/>
        <v>86069</v>
      </c>
      <c r="H27" s="24">
        <f t="shared" si="6"/>
        <v>1.0785631141815993E-4</v>
      </c>
      <c r="I27" s="59">
        <f t="shared" si="1"/>
        <v>20</v>
      </c>
      <c r="R27" s="50" t="str">
        <f t="shared" si="2"/>
        <v>分類外</v>
      </c>
      <c r="S27" s="51">
        <v>642</v>
      </c>
      <c r="T27" s="51">
        <v>86069</v>
      </c>
    </row>
    <row r="28" spans="2:20" ht="18.75" customHeight="1" thickTop="1">
      <c r="B28" s="27" t="s">
        <v>23</v>
      </c>
      <c r="C28" s="28"/>
      <c r="D28" s="29">
        <f>S28</f>
        <v>1128505680</v>
      </c>
      <c r="E28" s="30"/>
      <c r="F28" s="31"/>
      <c r="G28" s="29">
        <f>T28</f>
        <v>797996880</v>
      </c>
      <c r="H28" s="30"/>
      <c r="I28" s="32"/>
      <c r="R28" s="52" t="s">
        <v>122</v>
      </c>
      <c r="S28" s="53">
        <f>SUM(S6:S27)</f>
        <v>1128505680</v>
      </c>
      <c r="T28" s="53">
        <f>SUM(T6:T27)</f>
        <v>797996880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7" priority="5" stopIfTrue="1" operator="equal">
      <formula>0</formula>
    </cfRule>
    <cfRule type="expression" dxfId="46" priority="6" stopIfTrue="1">
      <formula>$F6&lt;=5</formula>
    </cfRule>
  </conditionalFormatting>
  <conditionalFormatting sqref="G6:I27">
    <cfRule type="cellIs" dxfId="45" priority="7" stopIfTrue="1" operator="equal">
      <formula>0</formula>
    </cfRule>
    <cfRule type="expression" dxfId="44" priority="8" stopIfTrue="1">
      <formula>$I6&lt;=5</formula>
    </cfRule>
  </conditionalFormatting>
  <conditionalFormatting sqref="F6:F27">
    <cfRule type="cellIs" dxfId="43" priority="1" operator="equal">
      <formula>0</formula>
    </cfRule>
    <cfRule type="expression" dxfId="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0960-588B-4384-9B28-A44F6749CF1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94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13469891</v>
      </c>
      <c r="E6" s="20">
        <f>IFERROR(S6/$S$28,"-")</f>
        <v>1.0253796300879938E-2</v>
      </c>
      <c r="F6" s="56">
        <f t="shared" ref="F6:F27" si="0">_xlfn.IFS(D6&gt;0,RANK(D6,$D$6:$D$27),D6=0,"-")</f>
        <v>14</v>
      </c>
      <c r="G6" s="19">
        <f>T6</f>
        <v>17691698</v>
      </c>
      <c r="H6" s="20">
        <f>IFERROR(T6/$T$28,"-")</f>
        <v>1.476794275990583E-2</v>
      </c>
      <c r="I6" s="55">
        <f t="shared" ref="I6:I27" si="1">_xlfn.IFS(G6&gt;0,RANK(G6,$G$6:$G$27),G6=0,"-")</f>
        <v>14</v>
      </c>
      <c r="R6" s="50" t="str">
        <f>B6</f>
        <v>Ⅰ．感染症及び寄生虫症</v>
      </c>
      <c r="S6" s="51">
        <v>13469891</v>
      </c>
      <c r="T6" s="51">
        <v>17691698</v>
      </c>
    </row>
    <row r="7" spans="2:20" ht="18.75" customHeight="1">
      <c r="B7" s="21" t="s">
        <v>5</v>
      </c>
      <c r="C7" s="22"/>
      <c r="D7" s="23">
        <f>S7</f>
        <v>141587768</v>
      </c>
      <c r="E7" s="24">
        <f>IFERROR(S7/$S$28,"-")</f>
        <v>0.10778202524194493</v>
      </c>
      <c r="F7" s="56">
        <f t="shared" si="0"/>
        <v>4</v>
      </c>
      <c r="G7" s="23">
        <f>T7</f>
        <v>132499425</v>
      </c>
      <c r="H7" s="24">
        <f>IFERROR(T7/$T$28,"-")</f>
        <v>0.11060238107842647</v>
      </c>
      <c r="I7" s="56">
        <f t="shared" si="1"/>
        <v>4</v>
      </c>
      <c r="R7" s="50" t="str">
        <f t="shared" ref="R7:R27" si="2">B7</f>
        <v>Ⅱ．新生物＜腫瘍＞</v>
      </c>
      <c r="S7" s="51">
        <v>141587768</v>
      </c>
      <c r="T7" s="51">
        <v>132499425</v>
      </c>
    </row>
    <row r="8" spans="2:20" ht="18.75" customHeight="1">
      <c r="B8" s="21" t="s">
        <v>6</v>
      </c>
      <c r="C8" s="22"/>
      <c r="D8" s="23">
        <f t="shared" ref="D8:D27" si="3">S8</f>
        <v>18929157</v>
      </c>
      <c r="E8" s="24">
        <f t="shared" ref="E8:E27" si="4">IFERROR(S8/$S$28,"-")</f>
        <v>1.4409598416600073E-2</v>
      </c>
      <c r="F8" s="56">
        <f t="shared" si="0"/>
        <v>11</v>
      </c>
      <c r="G8" s="23">
        <f t="shared" ref="G8:G27" si="5">T8</f>
        <v>16259834</v>
      </c>
      <c r="H8" s="24">
        <f t="shared" ref="H8:H27" si="6">IFERROR(T8/$T$28,"-")</f>
        <v>1.3572710646404355E-2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18929157</v>
      </c>
      <c r="T8" s="51">
        <v>16259834</v>
      </c>
    </row>
    <row r="9" spans="2:20" ht="18.75" customHeight="1">
      <c r="B9" s="21" t="s">
        <v>1</v>
      </c>
      <c r="C9" s="22"/>
      <c r="D9" s="23">
        <f t="shared" si="3"/>
        <v>10518150</v>
      </c>
      <c r="E9" s="24">
        <f t="shared" si="4"/>
        <v>8.0068181369916287E-3</v>
      </c>
      <c r="F9" s="56">
        <f t="shared" si="0"/>
        <v>16</v>
      </c>
      <c r="G9" s="23">
        <f t="shared" si="5"/>
        <v>121985889</v>
      </c>
      <c r="H9" s="24">
        <f t="shared" si="6"/>
        <v>0.10182632703023906</v>
      </c>
      <c r="I9" s="56">
        <f t="shared" si="1"/>
        <v>5</v>
      </c>
      <c r="R9" s="50" t="str">
        <f t="shared" si="2"/>
        <v>Ⅳ．内分泌，栄養及び代謝疾患</v>
      </c>
      <c r="S9" s="51">
        <v>10518150</v>
      </c>
      <c r="T9" s="51">
        <v>121985889</v>
      </c>
    </row>
    <row r="10" spans="2:20" ht="18.75" customHeight="1">
      <c r="B10" s="21" t="s">
        <v>8</v>
      </c>
      <c r="C10" s="22"/>
      <c r="D10" s="23">
        <f t="shared" si="3"/>
        <v>89884663</v>
      </c>
      <c r="E10" s="24">
        <f t="shared" si="4"/>
        <v>6.8423643886594165E-2</v>
      </c>
      <c r="F10" s="56">
        <f t="shared" si="0"/>
        <v>5</v>
      </c>
      <c r="G10" s="23">
        <f t="shared" si="5"/>
        <v>18922214</v>
      </c>
      <c r="H10" s="24">
        <f t="shared" si="6"/>
        <v>1.5795101931012429E-2</v>
      </c>
      <c r="I10" s="56">
        <f t="shared" si="1"/>
        <v>13</v>
      </c>
      <c r="R10" s="50" t="str">
        <f t="shared" si="2"/>
        <v>Ⅴ．精神及び行動の障害</v>
      </c>
      <c r="S10" s="51">
        <v>89884663</v>
      </c>
      <c r="T10" s="51">
        <v>18922214</v>
      </c>
    </row>
    <row r="11" spans="2:20" ht="18.75" customHeight="1">
      <c r="B11" s="21" t="s">
        <v>9</v>
      </c>
      <c r="C11" s="22"/>
      <c r="D11" s="23">
        <f t="shared" si="3"/>
        <v>59276657</v>
      </c>
      <c r="E11" s="24">
        <f t="shared" si="4"/>
        <v>4.512365885329947E-2</v>
      </c>
      <c r="F11" s="56">
        <f t="shared" si="0"/>
        <v>8</v>
      </c>
      <c r="G11" s="23">
        <f t="shared" si="5"/>
        <v>75195737</v>
      </c>
      <c r="H11" s="24">
        <f t="shared" si="6"/>
        <v>6.2768782273184456E-2</v>
      </c>
      <c r="I11" s="56">
        <f t="shared" si="1"/>
        <v>8</v>
      </c>
      <c r="R11" s="50" t="str">
        <f t="shared" si="2"/>
        <v>Ⅵ．神経系の疾患</v>
      </c>
      <c r="S11" s="51">
        <v>59276657</v>
      </c>
      <c r="T11" s="51">
        <v>75195737</v>
      </c>
    </row>
    <row r="12" spans="2:20" ht="18.75" customHeight="1">
      <c r="B12" s="21" t="s">
        <v>10</v>
      </c>
      <c r="C12" s="22"/>
      <c r="D12" s="23">
        <f t="shared" si="3"/>
        <v>4762903</v>
      </c>
      <c r="E12" s="24">
        <f t="shared" si="4"/>
        <v>3.6257039617358417E-3</v>
      </c>
      <c r="F12" s="56">
        <f t="shared" si="0"/>
        <v>17</v>
      </c>
      <c r="G12" s="23">
        <f t="shared" si="5"/>
        <v>81047598</v>
      </c>
      <c r="H12" s="24">
        <f t="shared" si="6"/>
        <v>6.7653556379487043E-2</v>
      </c>
      <c r="I12" s="56">
        <f t="shared" si="1"/>
        <v>7</v>
      </c>
      <c r="R12" s="50" t="str">
        <f t="shared" si="2"/>
        <v>Ⅶ．眼及び付属器の疾患</v>
      </c>
      <c r="S12" s="51">
        <v>4762903</v>
      </c>
      <c r="T12" s="51">
        <v>81047598</v>
      </c>
    </row>
    <row r="13" spans="2:20" ht="18.75" customHeight="1">
      <c r="B13" s="21" t="s">
        <v>11</v>
      </c>
      <c r="C13" s="22"/>
      <c r="D13" s="23">
        <f t="shared" si="3"/>
        <v>2053642</v>
      </c>
      <c r="E13" s="24">
        <f t="shared" si="4"/>
        <v>1.5633108495778977E-3</v>
      </c>
      <c r="F13" s="56">
        <f t="shared" si="0"/>
        <v>18</v>
      </c>
      <c r="G13" s="23">
        <f t="shared" si="5"/>
        <v>6333698</v>
      </c>
      <c r="H13" s="24">
        <f t="shared" si="6"/>
        <v>5.2869820365761405E-3</v>
      </c>
      <c r="I13" s="56">
        <f t="shared" si="1"/>
        <v>17</v>
      </c>
      <c r="R13" s="50" t="str">
        <f t="shared" si="2"/>
        <v>Ⅷ．耳及び乳様突起の疾患</v>
      </c>
      <c r="S13" s="51">
        <v>2053642</v>
      </c>
      <c r="T13" s="51">
        <v>6333698</v>
      </c>
    </row>
    <row r="14" spans="2:20" ht="18.75" customHeight="1">
      <c r="B14" s="21" t="s">
        <v>12</v>
      </c>
      <c r="C14" s="22"/>
      <c r="D14" s="23">
        <f t="shared" si="3"/>
        <v>314901170</v>
      </c>
      <c r="E14" s="24">
        <f t="shared" si="4"/>
        <v>0.23971481670406719</v>
      </c>
      <c r="F14" s="56">
        <f t="shared" si="0"/>
        <v>1</v>
      </c>
      <c r="G14" s="23">
        <f t="shared" si="5"/>
        <v>201138584</v>
      </c>
      <c r="H14" s="24">
        <f t="shared" si="6"/>
        <v>0.16789813478166485</v>
      </c>
      <c r="I14" s="56">
        <f t="shared" si="1"/>
        <v>1</v>
      </c>
      <c r="R14" s="50" t="str">
        <f t="shared" si="2"/>
        <v>Ⅸ．循環器系の疾患</v>
      </c>
      <c r="S14" s="51">
        <v>314901170</v>
      </c>
      <c r="T14" s="51">
        <v>201138584</v>
      </c>
    </row>
    <row r="15" spans="2:20" ht="18.75" customHeight="1">
      <c r="B15" s="21" t="s">
        <v>2</v>
      </c>
      <c r="C15" s="22"/>
      <c r="D15" s="23">
        <f t="shared" si="3"/>
        <v>89569018</v>
      </c>
      <c r="E15" s="24">
        <f t="shared" si="4"/>
        <v>6.8183362838039926E-2</v>
      </c>
      <c r="F15" s="56">
        <f t="shared" si="0"/>
        <v>6</v>
      </c>
      <c r="G15" s="23">
        <f t="shared" si="5"/>
        <v>47588531</v>
      </c>
      <c r="H15" s="24">
        <f t="shared" si="6"/>
        <v>3.9723982505014736E-2</v>
      </c>
      <c r="I15" s="56">
        <f t="shared" si="1"/>
        <v>9</v>
      </c>
      <c r="R15" s="50" t="str">
        <f t="shared" si="2"/>
        <v>Ⅹ．呼吸器系の疾患</v>
      </c>
      <c r="S15" s="51">
        <v>89569018</v>
      </c>
      <c r="T15" s="51">
        <v>47588531</v>
      </c>
    </row>
    <row r="16" spans="2:20" ht="18.75" customHeight="1">
      <c r="B16" s="21" t="s">
        <v>129</v>
      </c>
      <c r="C16" s="22"/>
      <c r="D16" s="23">
        <f t="shared" si="3"/>
        <v>87241295</v>
      </c>
      <c r="E16" s="24">
        <f t="shared" si="4"/>
        <v>6.6411411046679997E-2</v>
      </c>
      <c r="F16" s="56">
        <f t="shared" si="0"/>
        <v>7</v>
      </c>
      <c r="G16" s="23">
        <f t="shared" si="5"/>
        <v>96886452</v>
      </c>
      <c r="H16" s="24">
        <f t="shared" si="6"/>
        <v>8.0874858781014899E-2</v>
      </c>
      <c r="I16" s="56">
        <f t="shared" si="1"/>
        <v>6</v>
      </c>
      <c r="R16" s="50" t="str">
        <f t="shared" si="2"/>
        <v>ⅩⅠ．消化器系の疾患※</v>
      </c>
      <c r="S16" s="51">
        <v>87241295</v>
      </c>
      <c r="T16" s="51">
        <v>96886452</v>
      </c>
    </row>
    <row r="17" spans="2:20" ht="18.75" customHeight="1">
      <c r="B17" s="21" t="s">
        <v>14</v>
      </c>
      <c r="C17" s="22"/>
      <c r="D17" s="23">
        <f t="shared" si="3"/>
        <v>22202499</v>
      </c>
      <c r="E17" s="24">
        <f t="shared" si="4"/>
        <v>1.6901391564080995E-2</v>
      </c>
      <c r="F17" s="56">
        <f t="shared" si="0"/>
        <v>10</v>
      </c>
      <c r="G17" s="23">
        <f t="shared" si="5"/>
        <v>26821275</v>
      </c>
      <c r="H17" s="24">
        <f t="shared" si="6"/>
        <v>2.2388752845978563E-2</v>
      </c>
      <c r="I17" s="56">
        <f t="shared" si="1"/>
        <v>10</v>
      </c>
      <c r="R17" s="50" t="str">
        <f t="shared" si="2"/>
        <v>ⅩⅡ．皮膚及び皮下組織の疾患</v>
      </c>
      <c r="S17" s="51">
        <v>22202499</v>
      </c>
      <c r="T17" s="51">
        <v>26821275</v>
      </c>
    </row>
    <row r="18" spans="2:20" ht="18.75" customHeight="1">
      <c r="B18" s="21" t="s">
        <v>15</v>
      </c>
      <c r="C18" s="22"/>
      <c r="D18" s="23">
        <f t="shared" si="3"/>
        <v>208923486</v>
      </c>
      <c r="E18" s="24">
        <f t="shared" si="4"/>
        <v>0.15904054961645506</v>
      </c>
      <c r="F18" s="56">
        <f t="shared" si="0"/>
        <v>2</v>
      </c>
      <c r="G18" s="23">
        <f t="shared" si="5"/>
        <v>162305898</v>
      </c>
      <c r="H18" s="24">
        <f t="shared" si="6"/>
        <v>0.13548299384599002</v>
      </c>
      <c r="I18" s="56">
        <f t="shared" si="1"/>
        <v>2</v>
      </c>
      <c r="R18" s="50" t="str">
        <f t="shared" si="2"/>
        <v>ⅩⅢ．筋骨格系及び結合組織の疾患</v>
      </c>
      <c r="S18" s="51">
        <v>208923486</v>
      </c>
      <c r="T18" s="51">
        <v>162305898</v>
      </c>
    </row>
    <row r="19" spans="2:20" ht="18.75" customHeight="1">
      <c r="B19" s="21" t="s">
        <v>16</v>
      </c>
      <c r="C19" s="22"/>
      <c r="D19" s="23">
        <f t="shared" si="3"/>
        <v>57725889</v>
      </c>
      <c r="E19" s="24">
        <f t="shared" si="4"/>
        <v>4.39431549292571E-2</v>
      </c>
      <c r="F19" s="56">
        <f t="shared" si="0"/>
        <v>9</v>
      </c>
      <c r="G19" s="23">
        <f t="shared" si="5"/>
        <v>136800639</v>
      </c>
      <c r="H19" s="24">
        <f t="shared" si="6"/>
        <v>0.11419277031919385</v>
      </c>
      <c r="I19" s="56">
        <f t="shared" si="1"/>
        <v>3</v>
      </c>
      <c r="R19" s="50" t="str">
        <f t="shared" si="2"/>
        <v>ⅩⅣ．腎尿路生殖器系の疾患</v>
      </c>
      <c r="S19" s="51">
        <v>57725889</v>
      </c>
      <c r="T19" s="51">
        <v>136800639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3038</v>
      </c>
      <c r="H21" s="24">
        <f t="shared" si="6"/>
        <v>2.5359357877685859E-6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3038</v>
      </c>
    </row>
    <row r="22" spans="2:20" ht="18.75" customHeight="1">
      <c r="B22" s="21" t="s">
        <v>17</v>
      </c>
      <c r="C22" s="22"/>
      <c r="D22" s="23">
        <f t="shared" si="3"/>
        <v>21041</v>
      </c>
      <c r="E22" s="24">
        <f t="shared" si="4"/>
        <v>1.6017214093775127E-5</v>
      </c>
      <c r="F22" s="56">
        <f t="shared" si="0"/>
        <v>19</v>
      </c>
      <c r="G22" s="23">
        <f t="shared" si="5"/>
        <v>124559</v>
      </c>
      <c r="H22" s="24">
        <f t="shared" si="6"/>
        <v>1.03974202037086E-4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21041</v>
      </c>
      <c r="T22" s="51">
        <v>124559</v>
      </c>
    </row>
    <row r="23" spans="2:20" ht="18.75" customHeight="1">
      <c r="B23" s="21" t="s">
        <v>18</v>
      </c>
      <c r="C23" s="22"/>
      <c r="D23" s="23">
        <f t="shared" si="3"/>
        <v>15379121</v>
      </c>
      <c r="E23" s="24">
        <f t="shared" si="4"/>
        <v>1.1707175211780479E-2</v>
      </c>
      <c r="F23" s="56">
        <f t="shared" si="0"/>
        <v>13</v>
      </c>
      <c r="G23" s="23">
        <f t="shared" si="5"/>
        <v>20077429</v>
      </c>
      <c r="H23" s="24">
        <f t="shared" si="6"/>
        <v>1.6759404452759332E-2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15379121</v>
      </c>
      <c r="T23" s="51">
        <v>20077429</v>
      </c>
    </row>
    <row r="24" spans="2:20" ht="18.75" customHeight="1">
      <c r="B24" s="21" t="s">
        <v>19</v>
      </c>
      <c r="C24" s="22"/>
      <c r="D24" s="23">
        <f t="shared" si="3"/>
        <v>148267366</v>
      </c>
      <c r="E24" s="24">
        <f t="shared" si="4"/>
        <v>0.11286679075814435</v>
      </c>
      <c r="F24" s="56">
        <f t="shared" si="0"/>
        <v>3</v>
      </c>
      <c r="G24" s="23">
        <f t="shared" si="5"/>
        <v>22603406</v>
      </c>
      <c r="H24" s="24">
        <f t="shared" si="6"/>
        <v>1.8867934891660033E-2</v>
      </c>
      <c r="I24" s="56">
        <f t="shared" si="1"/>
        <v>11</v>
      </c>
      <c r="R24" s="50" t="str">
        <f t="shared" si="2"/>
        <v>ⅩⅨ．損傷，中毒及びその他の外因の影響</v>
      </c>
      <c r="S24" s="51">
        <v>148267366</v>
      </c>
      <c r="T24" s="51">
        <v>22603406</v>
      </c>
    </row>
    <row r="25" spans="2:20" ht="18.75" customHeight="1">
      <c r="B25" s="21" t="s">
        <v>20</v>
      </c>
      <c r="C25" s="22"/>
      <c r="D25" s="23">
        <f t="shared" si="3"/>
        <v>12292042</v>
      </c>
      <c r="E25" s="24">
        <f t="shared" si="4"/>
        <v>9.3571725851278841E-3</v>
      </c>
      <c r="F25" s="56">
        <f t="shared" si="0"/>
        <v>15</v>
      </c>
      <c r="G25" s="23">
        <f t="shared" si="5"/>
        <v>3563849</v>
      </c>
      <c r="H25" s="24">
        <f t="shared" si="6"/>
        <v>2.9748822321603971E-3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12292042</v>
      </c>
      <c r="T25" s="51">
        <v>3563849</v>
      </c>
    </row>
    <row r="26" spans="2:20" ht="18.75" customHeight="1">
      <c r="B26" s="21" t="s">
        <v>21</v>
      </c>
      <c r="C26" s="22"/>
      <c r="D26" s="23">
        <f t="shared" si="3"/>
        <v>16643412</v>
      </c>
      <c r="E26" s="24">
        <f t="shared" si="4"/>
        <v>1.2669601884649308E-2</v>
      </c>
      <c r="F26" s="56">
        <f t="shared" si="0"/>
        <v>12</v>
      </c>
      <c r="G26" s="23">
        <f t="shared" si="5"/>
        <v>10054234</v>
      </c>
      <c r="H26" s="24">
        <f t="shared" si="6"/>
        <v>8.392656951678637E-3</v>
      </c>
      <c r="I26" s="59">
        <f t="shared" si="1"/>
        <v>16</v>
      </c>
      <c r="R26" s="50" t="str">
        <f t="shared" si="2"/>
        <v>ⅩⅩⅡ．特殊目的用コード</v>
      </c>
      <c r="S26" s="51">
        <v>16643412</v>
      </c>
      <c r="T26" s="51">
        <v>10054234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75873</v>
      </c>
      <c r="H27" s="24">
        <f t="shared" si="6"/>
        <v>6.3334119824017747E-5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75873</v>
      </c>
    </row>
    <row r="28" spans="2:20" ht="18.75" customHeight="1" thickTop="1">
      <c r="B28" s="27" t="s">
        <v>23</v>
      </c>
      <c r="C28" s="28"/>
      <c r="D28" s="29">
        <f>S28</f>
        <v>1313649170</v>
      </c>
      <c r="E28" s="30"/>
      <c r="F28" s="31"/>
      <c r="G28" s="29">
        <f>T28</f>
        <v>1197979860</v>
      </c>
      <c r="H28" s="30"/>
      <c r="I28" s="32"/>
      <c r="R28" s="52" t="s">
        <v>122</v>
      </c>
      <c r="S28" s="53">
        <f>SUM(S6:S27)</f>
        <v>1313649170</v>
      </c>
      <c r="T28" s="53">
        <f>SUM(T6:T27)</f>
        <v>1197979860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" priority="5" stopIfTrue="1" operator="equal">
      <formula>0</formula>
    </cfRule>
    <cfRule type="expression" dxfId="40" priority="6" stopIfTrue="1">
      <formula>$F6&lt;=5</formula>
    </cfRule>
  </conditionalFormatting>
  <conditionalFormatting sqref="G6:I27">
    <cfRule type="cellIs" dxfId="39" priority="7" stopIfTrue="1" operator="equal">
      <formula>0</formula>
    </cfRule>
    <cfRule type="expression" dxfId="38" priority="8" stopIfTrue="1">
      <formula>$I6&lt;=5</formula>
    </cfRule>
  </conditionalFormatting>
  <conditionalFormatting sqref="F6:F27">
    <cfRule type="cellIs" dxfId="37" priority="1" operator="equal">
      <formula>0</formula>
    </cfRule>
    <cfRule type="expression" dxfId="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F2DB1-2A83-4150-A837-159ECA45934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95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69174736</v>
      </c>
      <c r="E6" s="20">
        <f>IFERROR(S6/$S$28,"-")</f>
        <v>2.3136233179497114E-2</v>
      </c>
      <c r="F6" s="56">
        <f t="shared" ref="F6:F27" si="0">_xlfn.IFS(D6&gt;0,RANK(D6,$D$6:$D$27),D6=0,"-")</f>
        <v>10</v>
      </c>
      <c r="G6" s="19">
        <f>T6</f>
        <v>41781660</v>
      </c>
      <c r="H6" s="20">
        <f>IFERROR(T6/$T$28,"-")</f>
        <v>1.5886180563253142E-2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69174736</v>
      </c>
      <c r="T6" s="51">
        <v>41781660</v>
      </c>
    </row>
    <row r="7" spans="2:20" ht="18.75" customHeight="1">
      <c r="B7" s="21" t="s">
        <v>5</v>
      </c>
      <c r="C7" s="22"/>
      <c r="D7" s="23">
        <f>S7</f>
        <v>265263452</v>
      </c>
      <c r="E7" s="24">
        <f>IFERROR(S7/$S$28,"-")</f>
        <v>8.8720209636511518E-2</v>
      </c>
      <c r="F7" s="56">
        <f t="shared" si="0"/>
        <v>4</v>
      </c>
      <c r="G7" s="23">
        <f>T7</f>
        <v>314971737</v>
      </c>
      <c r="H7" s="24">
        <f>IFERROR(T7/$T$28,"-")</f>
        <v>0.11975823570206355</v>
      </c>
      <c r="I7" s="56">
        <f t="shared" si="1"/>
        <v>3</v>
      </c>
      <c r="R7" s="50" t="str">
        <f t="shared" ref="R7:R27" si="2">B7</f>
        <v>Ⅱ．新生物＜腫瘍＞</v>
      </c>
      <c r="S7" s="51">
        <v>265263452</v>
      </c>
      <c r="T7" s="51">
        <v>314971737</v>
      </c>
    </row>
    <row r="8" spans="2:20" ht="18.75" customHeight="1">
      <c r="B8" s="21" t="s">
        <v>6</v>
      </c>
      <c r="C8" s="22"/>
      <c r="D8" s="23">
        <f t="shared" ref="D8:D27" si="3">S8</f>
        <v>43404150</v>
      </c>
      <c r="E8" s="24">
        <f t="shared" ref="E8:E27" si="4">IFERROR(S8/$S$28,"-")</f>
        <v>1.4516983994819578E-2</v>
      </c>
      <c r="F8" s="56">
        <f t="shared" si="0"/>
        <v>13</v>
      </c>
      <c r="G8" s="23">
        <f t="shared" ref="G8:G27" si="5">T8</f>
        <v>30788485</v>
      </c>
      <c r="H8" s="24">
        <f t="shared" ref="H8:H27" si="6">IFERROR(T8/$T$28,"-")</f>
        <v>1.1706366668509842E-2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43404150</v>
      </c>
      <c r="T8" s="51">
        <v>30788485</v>
      </c>
    </row>
    <row r="9" spans="2:20" ht="18.75" customHeight="1">
      <c r="B9" s="21" t="s">
        <v>1</v>
      </c>
      <c r="C9" s="22"/>
      <c r="D9" s="23">
        <f t="shared" si="3"/>
        <v>59207913</v>
      </c>
      <c r="E9" s="24">
        <f t="shared" si="4"/>
        <v>1.9802722214066398E-2</v>
      </c>
      <c r="F9" s="56">
        <f t="shared" si="0"/>
        <v>11</v>
      </c>
      <c r="G9" s="23">
        <f t="shared" si="5"/>
        <v>334549051</v>
      </c>
      <c r="H9" s="24">
        <f t="shared" si="6"/>
        <v>0.12720190225689892</v>
      </c>
      <c r="I9" s="56">
        <f t="shared" si="1"/>
        <v>2</v>
      </c>
      <c r="R9" s="50" t="str">
        <f t="shared" si="2"/>
        <v>Ⅳ．内分泌，栄養及び代謝疾患</v>
      </c>
      <c r="S9" s="51">
        <v>59207913</v>
      </c>
      <c r="T9" s="51">
        <v>334549051</v>
      </c>
    </row>
    <row r="10" spans="2:20" ht="18.75" customHeight="1">
      <c r="B10" s="21" t="s">
        <v>8</v>
      </c>
      <c r="C10" s="22"/>
      <c r="D10" s="23">
        <f t="shared" si="3"/>
        <v>255266311</v>
      </c>
      <c r="E10" s="24">
        <f t="shared" si="4"/>
        <v>8.5376558490458554E-2</v>
      </c>
      <c r="F10" s="56">
        <f t="shared" si="0"/>
        <v>5</v>
      </c>
      <c r="G10" s="23">
        <f t="shared" si="5"/>
        <v>37945296</v>
      </c>
      <c r="H10" s="24">
        <f t="shared" si="6"/>
        <v>1.44275221181276E-2</v>
      </c>
      <c r="I10" s="56">
        <f t="shared" si="1"/>
        <v>13</v>
      </c>
      <c r="R10" s="50" t="str">
        <f t="shared" si="2"/>
        <v>Ⅴ．精神及び行動の障害</v>
      </c>
      <c r="S10" s="51">
        <v>255266311</v>
      </c>
      <c r="T10" s="51">
        <v>37945296</v>
      </c>
    </row>
    <row r="11" spans="2:20" ht="18.75" customHeight="1">
      <c r="B11" s="21" t="s">
        <v>9</v>
      </c>
      <c r="C11" s="22"/>
      <c r="D11" s="23">
        <f t="shared" si="3"/>
        <v>197791288</v>
      </c>
      <c r="E11" s="24">
        <f t="shared" si="4"/>
        <v>6.6153419942810765E-2</v>
      </c>
      <c r="F11" s="56">
        <f t="shared" si="0"/>
        <v>7</v>
      </c>
      <c r="G11" s="23">
        <f t="shared" si="5"/>
        <v>161734570</v>
      </c>
      <c r="H11" s="24">
        <f t="shared" si="6"/>
        <v>6.1494554843922064E-2</v>
      </c>
      <c r="I11" s="56">
        <f t="shared" si="1"/>
        <v>8</v>
      </c>
      <c r="R11" s="50" t="str">
        <f t="shared" si="2"/>
        <v>Ⅵ．神経系の疾患</v>
      </c>
      <c r="S11" s="51">
        <v>197791288</v>
      </c>
      <c r="T11" s="51">
        <v>161734570</v>
      </c>
    </row>
    <row r="12" spans="2:20" ht="18.75" customHeight="1">
      <c r="B12" s="21" t="s">
        <v>10</v>
      </c>
      <c r="C12" s="22"/>
      <c r="D12" s="23">
        <f t="shared" si="3"/>
        <v>26582545</v>
      </c>
      <c r="E12" s="24">
        <f t="shared" si="4"/>
        <v>8.8908175901744688E-3</v>
      </c>
      <c r="F12" s="56">
        <f t="shared" si="0"/>
        <v>16</v>
      </c>
      <c r="G12" s="23">
        <f t="shared" si="5"/>
        <v>225508101</v>
      </c>
      <c r="H12" s="24">
        <f t="shared" si="6"/>
        <v>8.5742462385705265E-2</v>
      </c>
      <c r="I12" s="56">
        <f t="shared" si="1"/>
        <v>7</v>
      </c>
      <c r="R12" s="50" t="str">
        <f t="shared" si="2"/>
        <v>Ⅶ．眼及び付属器の疾患</v>
      </c>
      <c r="S12" s="51">
        <v>26582545</v>
      </c>
      <c r="T12" s="51">
        <v>225508101</v>
      </c>
    </row>
    <row r="13" spans="2:20" ht="18.75" customHeight="1">
      <c r="B13" s="21" t="s">
        <v>11</v>
      </c>
      <c r="C13" s="22"/>
      <c r="D13" s="23">
        <f t="shared" si="3"/>
        <v>7669093</v>
      </c>
      <c r="E13" s="24">
        <f t="shared" si="4"/>
        <v>2.5650104963645839E-3</v>
      </c>
      <c r="F13" s="56">
        <f t="shared" si="0"/>
        <v>18</v>
      </c>
      <c r="G13" s="23">
        <f t="shared" si="5"/>
        <v>13187823</v>
      </c>
      <c r="H13" s="24">
        <f t="shared" si="6"/>
        <v>5.0142607405790664E-3</v>
      </c>
      <c r="I13" s="56">
        <f t="shared" si="1"/>
        <v>17</v>
      </c>
      <c r="R13" s="50" t="str">
        <f t="shared" si="2"/>
        <v>Ⅷ．耳及び乳様突起の疾患</v>
      </c>
      <c r="S13" s="51">
        <v>7669093</v>
      </c>
      <c r="T13" s="51">
        <v>13187823</v>
      </c>
    </row>
    <row r="14" spans="2:20" ht="18.75" customHeight="1">
      <c r="B14" s="21" t="s">
        <v>12</v>
      </c>
      <c r="C14" s="22"/>
      <c r="D14" s="23">
        <f t="shared" si="3"/>
        <v>618352870</v>
      </c>
      <c r="E14" s="24">
        <f t="shared" si="4"/>
        <v>0.20681475658297077</v>
      </c>
      <c r="F14" s="56">
        <f t="shared" si="0"/>
        <v>1</v>
      </c>
      <c r="G14" s="23">
        <f t="shared" si="5"/>
        <v>410093812</v>
      </c>
      <c r="H14" s="24">
        <f t="shared" si="6"/>
        <v>0.15592545497964388</v>
      </c>
      <c r="I14" s="56">
        <f t="shared" si="1"/>
        <v>1</v>
      </c>
      <c r="R14" s="50" t="str">
        <f t="shared" si="2"/>
        <v>Ⅸ．循環器系の疾患</v>
      </c>
      <c r="S14" s="51">
        <v>618352870</v>
      </c>
      <c r="T14" s="51">
        <v>410093812</v>
      </c>
    </row>
    <row r="15" spans="2:20" ht="18.75" customHeight="1">
      <c r="B15" s="21" t="s">
        <v>2</v>
      </c>
      <c r="C15" s="22"/>
      <c r="D15" s="23">
        <f t="shared" si="3"/>
        <v>231757264</v>
      </c>
      <c r="E15" s="24">
        <f t="shared" si="4"/>
        <v>7.7513705306316918E-2</v>
      </c>
      <c r="F15" s="56">
        <f t="shared" si="0"/>
        <v>6</v>
      </c>
      <c r="G15" s="23">
        <f t="shared" si="5"/>
        <v>115202031</v>
      </c>
      <c r="H15" s="24">
        <f t="shared" si="6"/>
        <v>4.3801999865957598E-2</v>
      </c>
      <c r="I15" s="56">
        <f t="shared" si="1"/>
        <v>9</v>
      </c>
      <c r="R15" s="50" t="str">
        <f t="shared" si="2"/>
        <v>Ⅹ．呼吸器系の疾患</v>
      </c>
      <c r="S15" s="51">
        <v>231757264</v>
      </c>
      <c r="T15" s="51">
        <v>115202031</v>
      </c>
    </row>
    <row r="16" spans="2:20" ht="18.75" customHeight="1">
      <c r="B16" s="21" t="s">
        <v>129</v>
      </c>
      <c r="C16" s="22"/>
      <c r="D16" s="23">
        <f t="shared" si="3"/>
        <v>161368367</v>
      </c>
      <c r="E16" s="24">
        <f t="shared" si="4"/>
        <v>5.3971382944008162E-2</v>
      </c>
      <c r="F16" s="56">
        <f t="shared" si="0"/>
        <v>9</v>
      </c>
      <c r="G16" s="23">
        <f t="shared" si="5"/>
        <v>226707111</v>
      </c>
      <c r="H16" s="24">
        <f t="shared" si="6"/>
        <v>8.6198348756834284E-2</v>
      </c>
      <c r="I16" s="56">
        <f t="shared" si="1"/>
        <v>6</v>
      </c>
      <c r="R16" s="50" t="str">
        <f t="shared" si="2"/>
        <v>ⅩⅠ．消化器系の疾患※</v>
      </c>
      <c r="S16" s="51">
        <v>161368367</v>
      </c>
      <c r="T16" s="51">
        <v>226707111</v>
      </c>
    </row>
    <row r="17" spans="2:20" ht="18.75" customHeight="1">
      <c r="B17" s="21" t="s">
        <v>14</v>
      </c>
      <c r="C17" s="22"/>
      <c r="D17" s="23">
        <f t="shared" si="3"/>
        <v>32959794</v>
      </c>
      <c r="E17" s="24">
        <f t="shared" si="4"/>
        <v>1.1023756990300474E-2</v>
      </c>
      <c r="F17" s="56">
        <f t="shared" si="0"/>
        <v>15</v>
      </c>
      <c r="G17" s="23">
        <f t="shared" si="5"/>
        <v>49452272</v>
      </c>
      <c r="H17" s="24">
        <f t="shared" si="6"/>
        <v>1.8802692910121512E-2</v>
      </c>
      <c r="I17" s="56">
        <f t="shared" si="1"/>
        <v>11</v>
      </c>
      <c r="R17" s="50" t="str">
        <f t="shared" si="2"/>
        <v>ⅩⅡ．皮膚及び皮下組織の疾患</v>
      </c>
      <c r="S17" s="51">
        <v>32959794</v>
      </c>
      <c r="T17" s="51">
        <v>49452272</v>
      </c>
    </row>
    <row r="18" spans="2:20" ht="18.75" customHeight="1">
      <c r="B18" s="21" t="s">
        <v>15</v>
      </c>
      <c r="C18" s="22"/>
      <c r="D18" s="23">
        <f t="shared" si="3"/>
        <v>451102423</v>
      </c>
      <c r="E18" s="24">
        <f t="shared" si="4"/>
        <v>0.15087604882748148</v>
      </c>
      <c r="F18" s="56">
        <f t="shared" si="0"/>
        <v>2</v>
      </c>
      <c r="G18" s="23">
        <f t="shared" si="5"/>
        <v>304028680</v>
      </c>
      <c r="H18" s="24">
        <f t="shared" si="6"/>
        <v>0.11559747762265811</v>
      </c>
      <c r="I18" s="56">
        <f t="shared" si="1"/>
        <v>4</v>
      </c>
      <c r="R18" s="50" t="str">
        <f t="shared" si="2"/>
        <v>ⅩⅢ．筋骨格系及び結合組織の疾患</v>
      </c>
      <c r="S18" s="51">
        <v>451102423</v>
      </c>
      <c r="T18" s="51">
        <v>304028680</v>
      </c>
    </row>
    <row r="19" spans="2:20" ht="18.75" customHeight="1">
      <c r="B19" s="21" t="s">
        <v>16</v>
      </c>
      <c r="C19" s="22"/>
      <c r="D19" s="23">
        <f t="shared" si="3"/>
        <v>174697256</v>
      </c>
      <c r="E19" s="24">
        <f t="shared" si="4"/>
        <v>5.8429372981406123E-2</v>
      </c>
      <c r="F19" s="56">
        <f t="shared" si="0"/>
        <v>8</v>
      </c>
      <c r="G19" s="23">
        <f t="shared" si="5"/>
        <v>252989693</v>
      </c>
      <c r="H19" s="24">
        <f t="shared" si="6"/>
        <v>9.6191485537912555E-2</v>
      </c>
      <c r="I19" s="56">
        <f t="shared" si="1"/>
        <v>5</v>
      </c>
      <c r="R19" s="50" t="str">
        <f t="shared" si="2"/>
        <v>ⅩⅣ．腎尿路生殖器系の疾患</v>
      </c>
      <c r="S19" s="51">
        <v>174697256</v>
      </c>
      <c r="T19" s="51">
        <v>252989693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2414</v>
      </c>
      <c r="H20" s="24">
        <f t="shared" si="6"/>
        <v>9.17848641717277E-7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2414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185781</v>
      </c>
      <c r="E22" s="24">
        <f t="shared" si="4"/>
        <v>6.2136450167589406E-5</v>
      </c>
      <c r="F22" s="56">
        <f t="shared" si="0"/>
        <v>19</v>
      </c>
      <c r="G22" s="23">
        <f t="shared" si="5"/>
        <v>310221</v>
      </c>
      <c r="H22" s="24">
        <f t="shared" si="6"/>
        <v>1.179519152784488E-4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185781</v>
      </c>
      <c r="T22" s="51">
        <v>310221</v>
      </c>
    </row>
    <row r="23" spans="2:20" ht="18.75" customHeight="1">
      <c r="B23" s="21" t="s">
        <v>18</v>
      </c>
      <c r="C23" s="22"/>
      <c r="D23" s="23">
        <f t="shared" si="3"/>
        <v>48897941</v>
      </c>
      <c r="E23" s="24">
        <f t="shared" si="4"/>
        <v>1.6354441381218894E-2</v>
      </c>
      <c r="F23" s="56">
        <f t="shared" si="0"/>
        <v>12</v>
      </c>
      <c r="G23" s="23">
        <f t="shared" si="5"/>
        <v>51431128</v>
      </c>
      <c r="H23" s="24">
        <f t="shared" si="6"/>
        <v>1.9555091539679957E-2</v>
      </c>
      <c r="I23" s="56">
        <f t="shared" si="1"/>
        <v>10</v>
      </c>
      <c r="R23" s="50" t="str">
        <f t="shared" si="2"/>
        <v>ⅩⅧ．症状，徴候及び異常臨床所見・異常検査所見で他に分類されないもの</v>
      </c>
      <c r="S23" s="51">
        <v>48897941</v>
      </c>
      <c r="T23" s="51">
        <v>51431128</v>
      </c>
    </row>
    <row r="24" spans="2:20" ht="18.75" customHeight="1">
      <c r="B24" s="21" t="s">
        <v>19</v>
      </c>
      <c r="C24" s="22"/>
      <c r="D24" s="23">
        <f t="shared" si="3"/>
        <v>298646412</v>
      </c>
      <c r="E24" s="24">
        <f t="shared" si="4"/>
        <v>9.988549903901571E-2</v>
      </c>
      <c r="F24" s="56">
        <f t="shared" si="0"/>
        <v>3</v>
      </c>
      <c r="G24" s="23">
        <f t="shared" si="5"/>
        <v>37445049</v>
      </c>
      <c r="H24" s="24">
        <f t="shared" si="6"/>
        <v>1.4237318709066646E-2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298646412</v>
      </c>
      <c r="T24" s="51">
        <v>37445049</v>
      </c>
    </row>
    <row r="25" spans="2:20" ht="18.75" customHeight="1">
      <c r="B25" s="21" t="s">
        <v>20</v>
      </c>
      <c r="C25" s="22"/>
      <c r="D25" s="23">
        <f t="shared" si="3"/>
        <v>11857606</v>
      </c>
      <c r="E25" s="24">
        <f t="shared" si="4"/>
        <v>3.9659036409854034E-3</v>
      </c>
      <c r="F25" s="56">
        <f t="shared" si="0"/>
        <v>17</v>
      </c>
      <c r="G25" s="23">
        <f t="shared" si="5"/>
        <v>8380294</v>
      </c>
      <c r="H25" s="24">
        <f t="shared" si="6"/>
        <v>3.1863469200875917E-3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11857606</v>
      </c>
      <c r="T25" s="51">
        <v>8380294</v>
      </c>
    </row>
    <row r="26" spans="2:20" ht="18.75" customHeight="1">
      <c r="B26" s="21" t="s">
        <v>21</v>
      </c>
      <c r="C26" s="22"/>
      <c r="D26" s="23">
        <f t="shared" si="3"/>
        <v>35702368</v>
      </c>
      <c r="E26" s="24">
        <f t="shared" si="4"/>
        <v>1.194104031142549E-2</v>
      </c>
      <c r="F26" s="56">
        <f t="shared" si="0"/>
        <v>14</v>
      </c>
      <c r="G26" s="23">
        <f t="shared" si="5"/>
        <v>13426440</v>
      </c>
      <c r="H26" s="24">
        <f t="shared" si="6"/>
        <v>5.1049874553017885E-3</v>
      </c>
      <c r="I26" s="59">
        <f t="shared" si="1"/>
        <v>16</v>
      </c>
      <c r="R26" s="50" t="str">
        <f t="shared" si="2"/>
        <v>ⅩⅩⅡ．特殊目的用コード</v>
      </c>
      <c r="S26" s="51">
        <v>35702368</v>
      </c>
      <c r="T26" s="51">
        <v>13426440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127402</v>
      </c>
      <c r="H27" s="24">
        <f t="shared" si="6"/>
        <v>4.8440659756447612E-5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127402</v>
      </c>
    </row>
    <row r="28" spans="2:20" ht="18.75" customHeight="1" thickTop="1">
      <c r="B28" s="27" t="s">
        <v>23</v>
      </c>
      <c r="C28" s="28"/>
      <c r="D28" s="29">
        <f>S28</f>
        <v>2989887570</v>
      </c>
      <c r="E28" s="30"/>
      <c r="F28" s="31"/>
      <c r="G28" s="29">
        <f>T28</f>
        <v>2630063270</v>
      </c>
      <c r="H28" s="30"/>
      <c r="I28" s="32"/>
      <c r="R28" s="52" t="s">
        <v>122</v>
      </c>
      <c r="S28" s="53">
        <f>SUM(S6:S27)</f>
        <v>2989887570</v>
      </c>
      <c r="T28" s="53">
        <f>SUM(T6:T27)</f>
        <v>2630063270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125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" priority="5" stopIfTrue="1" operator="equal">
      <formula>0</formula>
    </cfRule>
    <cfRule type="expression" dxfId="34" priority="6" stopIfTrue="1">
      <formula>$F6&lt;=5</formula>
    </cfRule>
  </conditionalFormatting>
  <conditionalFormatting sqref="G6:I27">
    <cfRule type="cellIs" dxfId="33" priority="7" stopIfTrue="1" operator="equal">
      <formula>0</formula>
    </cfRule>
    <cfRule type="expression" dxfId="32" priority="8" stopIfTrue="1">
      <formula>$I6&lt;=5</formula>
    </cfRule>
  </conditionalFormatting>
  <conditionalFormatting sqref="F6:F27">
    <cfRule type="cellIs" dxfId="31" priority="1" operator="equal">
      <formula>0</formula>
    </cfRule>
    <cfRule type="expression" dxfId="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76D7-D9DC-442C-9606-5C12B648552A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96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4979344</v>
      </c>
      <c r="E6" s="20">
        <f>IFERROR(S6/$S$28,"-")</f>
        <v>9.6204272364750175E-3</v>
      </c>
      <c r="F6" s="56">
        <f t="shared" ref="F6:F27" si="0">_xlfn.IFS(D6&gt;0,RANK(D6,$D$6:$D$27),D6=0,"-")</f>
        <v>15</v>
      </c>
      <c r="G6" s="19">
        <f>T6</f>
        <v>9249332</v>
      </c>
      <c r="H6" s="20">
        <f>IFERROR(T6/$T$28,"-")</f>
        <v>1.8973743386429258E-2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4979344</v>
      </c>
      <c r="T6" s="51">
        <v>9249332</v>
      </c>
    </row>
    <row r="7" spans="2:20" ht="18.75" customHeight="1">
      <c r="B7" s="21" t="s">
        <v>5</v>
      </c>
      <c r="C7" s="22"/>
      <c r="D7" s="23">
        <f>S7</f>
        <v>46341469</v>
      </c>
      <c r="E7" s="24">
        <f>IFERROR(S7/$S$28,"-")</f>
        <v>8.9534832408819862E-2</v>
      </c>
      <c r="F7" s="56">
        <f t="shared" si="0"/>
        <v>4</v>
      </c>
      <c r="G7" s="23">
        <f>T7</f>
        <v>58760657</v>
      </c>
      <c r="H7" s="24">
        <f>IFERROR(T7/$T$28,"-")</f>
        <v>0.1205394754060064</v>
      </c>
      <c r="I7" s="56">
        <f t="shared" si="1"/>
        <v>4</v>
      </c>
      <c r="R7" s="50" t="str">
        <f t="shared" ref="R7:R27" si="2">B7</f>
        <v>Ⅱ．新生物＜腫瘍＞</v>
      </c>
      <c r="S7" s="51">
        <v>46341469</v>
      </c>
      <c r="T7" s="51">
        <v>58760657</v>
      </c>
    </row>
    <row r="8" spans="2:20" ht="18.75" customHeight="1">
      <c r="B8" s="21" t="s">
        <v>6</v>
      </c>
      <c r="C8" s="22"/>
      <c r="D8" s="23">
        <f t="shared" ref="D8:D27" si="3">S8</f>
        <v>10583913</v>
      </c>
      <c r="E8" s="24">
        <f t="shared" ref="E8:E27" si="4">IFERROR(S8/$S$28,"-")</f>
        <v>2.0448831190149147E-2</v>
      </c>
      <c r="F8" s="56">
        <f t="shared" si="0"/>
        <v>12</v>
      </c>
      <c r="G8" s="23">
        <f t="shared" ref="G8:G27" si="5">T8</f>
        <v>4051359</v>
      </c>
      <c r="H8" s="24">
        <f t="shared" ref="H8:H27" si="6">IFERROR(T8/$T$28,"-")</f>
        <v>8.310810557162469E-3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10583913</v>
      </c>
      <c r="T8" s="51">
        <v>4051359</v>
      </c>
    </row>
    <row r="9" spans="2:20" ht="18.75" customHeight="1">
      <c r="B9" s="21" t="s">
        <v>1</v>
      </c>
      <c r="C9" s="22"/>
      <c r="D9" s="23">
        <f t="shared" si="3"/>
        <v>9249044</v>
      </c>
      <c r="E9" s="24">
        <f t="shared" si="4"/>
        <v>1.7869774574513397E-2</v>
      </c>
      <c r="F9" s="56">
        <f t="shared" si="0"/>
        <v>13</v>
      </c>
      <c r="G9" s="23">
        <f t="shared" si="5"/>
        <v>60536007</v>
      </c>
      <c r="H9" s="24">
        <f t="shared" si="6"/>
        <v>0.1241813638495283</v>
      </c>
      <c r="I9" s="56">
        <f t="shared" si="1"/>
        <v>3</v>
      </c>
      <c r="R9" s="50" t="str">
        <f t="shared" si="2"/>
        <v>Ⅳ．内分泌，栄養及び代謝疾患</v>
      </c>
      <c r="S9" s="51">
        <v>9249044</v>
      </c>
      <c r="T9" s="51">
        <v>60536007</v>
      </c>
    </row>
    <row r="10" spans="2:20" ht="18.75" customHeight="1">
      <c r="B10" s="21" t="s">
        <v>8</v>
      </c>
      <c r="C10" s="22"/>
      <c r="D10" s="23">
        <f t="shared" si="3"/>
        <v>23193777</v>
      </c>
      <c r="E10" s="24">
        <f t="shared" si="4"/>
        <v>4.4811935862942555E-2</v>
      </c>
      <c r="F10" s="56">
        <f t="shared" si="0"/>
        <v>9</v>
      </c>
      <c r="G10" s="23">
        <f t="shared" si="5"/>
        <v>7251038</v>
      </c>
      <c r="H10" s="24">
        <f t="shared" si="6"/>
        <v>1.4874515726892194E-2</v>
      </c>
      <c r="I10" s="56">
        <f t="shared" si="1"/>
        <v>13</v>
      </c>
      <c r="R10" s="50" t="str">
        <f t="shared" si="2"/>
        <v>Ⅴ．精神及び行動の障害</v>
      </c>
      <c r="S10" s="51">
        <v>23193777</v>
      </c>
      <c r="T10" s="51">
        <v>7251038</v>
      </c>
    </row>
    <row r="11" spans="2:20" ht="18.75" customHeight="1">
      <c r="B11" s="21" t="s">
        <v>9</v>
      </c>
      <c r="C11" s="22"/>
      <c r="D11" s="23">
        <f t="shared" si="3"/>
        <v>30447400</v>
      </c>
      <c r="E11" s="24">
        <f t="shared" si="4"/>
        <v>5.8826422966529214E-2</v>
      </c>
      <c r="F11" s="56">
        <f t="shared" si="0"/>
        <v>7</v>
      </c>
      <c r="G11" s="23">
        <f t="shared" si="5"/>
        <v>31495460</v>
      </c>
      <c r="H11" s="24">
        <f t="shared" si="6"/>
        <v>6.4608641562174135E-2</v>
      </c>
      <c r="I11" s="56">
        <f t="shared" si="1"/>
        <v>7</v>
      </c>
      <c r="R11" s="50" t="str">
        <f t="shared" si="2"/>
        <v>Ⅵ．神経系の疾患</v>
      </c>
      <c r="S11" s="51">
        <v>30447400</v>
      </c>
      <c r="T11" s="51">
        <v>31495460</v>
      </c>
    </row>
    <row r="12" spans="2:20" ht="18.75" customHeight="1">
      <c r="B12" s="21" t="s">
        <v>10</v>
      </c>
      <c r="C12" s="22"/>
      <c r="D12" s="23">
        <f t="shared" si="3"/>
        <v>2462767</v>
      </c>
      <c r="E12" s="24">
        <f t="shared" si="4"/>
        <v>4.7582313501320396E-3</v>
      </c>
      <c r="F12" s="56">
        <f t="shared" si="0"/>
        <v>17</v>
      </c>
      <c r="G12" s="23">
        <f t="shared" si="5"/>
        <v>22128787</v>
      </c>
      <c r="H12" s="24">
        <f t="shared" si="6"/>
        <v>4.5394189114516779E-2</v>
      </c>
      <c r="I12" s="56">
        <f t="shared" si="1"/>
        <v>8</v>
      </c>
      <c r="R12" s="50" t="str">
        <f t="shared" si="2"/>
        <v>Ⅶ．眼及び付属器の疾患</v>
      </c>
      <c r="S12" s="51">
        <v>2462767</v>
      </c>
      <c r="T12" s="51">
        <v>22128787</v>
      </c>
    </row>
    <row r="13" spans="2:20" ht="18.75" customHeight="1">
      <c r="B13" s="21" t="s">
        <v>11</v>
      </c>
      <c r="C13" s="22"/>
      <c r="D13" s="23">
        <f t="shared" si="3"/>
        <v>95210</v>
      </c>
      <c r="E13" s="24">
        <f t="shared" si="4"/>
        <v>1.8395211842860956E-4</v>
      </c>
      <c r="F13" s="56">
        <f t="shared" si="0"/>
        <v>19</v>
      </c>
      <c r="G13" s="23">
        <f t="shared" si="5"/>
        <v>2400830</v>
      </c>
      <c r="H13" s="24">
        <f t="shared" si="6"/>
        <v>4.9249753749179889E-3</v>
      </c>
      <c r="I13" s="56">
        <f t="shared" si="1"/>
        <v>17</v>
      </c>
      <c r="R13" s="50" t="str">
        <f t="shared" si="2"/>
        <v>Ⅷ．耳及び乳様突起の疾患</v>
      </c>
      <c r="S13" s="51">
        <v>95210</v>
      </c>
      <c r="T13" s="51">
        <v>2400830</v>
      </c>
    </row>
    <row r="14" spans="2:20" ht="18.75" customHeight="1">
      <c r="B14" s="21" t="s">
        <v>12</v>
      </c>
      <c r="C14" s="22"/>
      <c r="D14" s="23">
        <f t="shared" si="3"/>
        <v>102483389</v>
      </c>
      <c r="E14" s="24">
        <f t="shared" si="4"/>
        <v>0.19800479477253716</v>
      </c>
      <c r="F14" s="56">
        <f t="shared" si="0"/>
        <v>2</v>
      </c>
      <c r="G14" s="23">
        <f t="shared" si="5"/>
        <v>79071777</v>
      </c>
      <c r="H14" s="24">
        <f t="shared" si="6"/>
        <v>0.16220496852172234</v>
      </c>
      <c r="I14" s="56">
        <f t="shared" si="1"/>
        <v>1</v>
      </c>
      <c r="R14" s="50" t="str">
        <f t="shared" si="2"/>
        <v>Ⅸ．循環器系の疾患</v>
      </c>
      <c r="S14" s="51">
        <v>102483389</v>
      </c>
      <c r="T14" s="51">
        <v>79071777</v>
      </c>
    </row>
    <row r="15" spans="2:20" ht="18.75" customHeight="1">
      <c r="B15" s="21" t="s">
        <v>2</v>
      </c>
      <c r="C15" s="22"/>
      <c r="D15" s="23">
        <f t="shared" si="3"/>
        <v>35464956</v>
      </c>
      <c r="E15" s="24">
        <f t="shared" si="4"/>
        <v>6.8520678354977702E-2</v>
      </c>
      <c r="F15" s="56">
        <f t="shared" si="0"/>
        <v>6</v>
      </c>
      <c r="G15" s="23">
        <f t="shared" si="5"/>
        <v>21357669</v>
      </c>
      <c r="H15" s="24">
        <f t="shared" si="6"/>
        <v>4.3812345684887857E-2</v>
      </c>
      <c r="I15" s="56">
        <f t="shared" si="1"/>
        <v>9</v>
      </c>
      <c r="R15" s="50" t="str">
        <f t="shared" si="2"/>
        <v>Ⅹ．呼吸器系の疾患</v>
      </c>
      <c r="S15" s="51">
        <v>35464956</v>
      </c>
      <c r="T15" s="51">
        <v>21357669</v>
      </c>
    </row>
    <row r="16" spans="2:20" ht="18.75" customHeight="1">
      <c r="B16" s="21" t="s">
        <v>129</v>
      </c>
      <c r="C16" s="22"/>
      <c r="D16" s="23">
        <f t="shared" si="3"/>
        <v>40570958</v>
      </c>
      <c r="E16" s="24">
        <f t="shared" si="4"/>
        <v>7.838581735929151E-2</v>
      </c>
      <c r="F16" s="56">
        <f t="shared" si="0"/>
        <v>5</v>
      </c>
      <c r="G16" s="23">
        <f t="shared" si="5"/>
        <v>48896647</v>
      </c>
      <c r="H16" s="24">
        <f t="shared" si="6"/>
        <v>0.10030480391825225</v>
      </c>
      <c r="I16" s="56">
        <f t="shared" si="1"/>
        <v>5</v>
      </c>
      <c r="R16" s="50" t="str">
        <f t="shared" si="2"/>
        <v>ⅩⅠ．消化器系の疾患※</v>
      </c>
      <c r="S16" s="51">
        <v>40570958</v>
      </c>
      <c r="T16" s="51">
        <v>48896647</v>
      </c>
    </row>
    <row r="17" spans="2:20" ht="18.75" customHeight="1">
      <c r="B17" s="21" t="s">
        <v>14</v>
      </c>
      <c r="C17" s="22"/>
      <c r="D17" s="23">
        <f t="shared" si="3"/>
        <v>6058288</v>
      </c>
      <c r="E17" s="24">
        <f t="shared" si="4"/>
        <v>1.1705019553099718E-2</v>
      </c>
      <c r="F17" s="56">
        <f t="shared" si="0"/>
        <v>14</v>
      </c>
      <c r="G17" s="23">
        <f t="shared" si="5"/>
        <v>8983908</v>
      </c>
      <c r="H17" s="24">
        <f t="shared" si="6"/>
        <v>1.8429262242861309E-2</v>
      </c>
      <c r="I17" s="56">
        <f t="shared" si="1"/>
        <v>12</v>
      </c>
      <c r="R17" s="50" t="str">
        <f t="shared" si="2"/>
        <v>ⅩⅡ．皮膚及び皮下組織の疾患</v>
      </c>
      <c r="S17" s="51">
        <v>6058288</v>
      </c>
      <c r="T17" s="51">
        <v>8983908</v>
      </c>
    </row>
    <row r="18" spans="2:20" ht="18.75" customHeight="1">
      <c r="B18" s="21" t="s">
        <v>15</v>
      </c>
      <c r="C18" s="22"/>
      <c r="D18" s="23">
        <f t="shared" si="3"/>
        <v>106687850</v>
      </c>
      <c r="E18" s="24">
        <f t="shared" si="4"/>
        <v>0.20612809597829779</v>
      </c>
      <c r="F18" s="56">
        <f t="shared" si="0"/>
        <v>1</v>
      </c>
      <c r="G18" s="23">
        <f t="shared" si="5"/>
        <v>67324787</v>
      </c>
      <c r="H18" s="24">
        <f t="shared" si="6"/>
        <v>0.13810762032155494</v>
      </c>
      <c r="I18" s="56">
        <f t="shared" si="1"/>
        <v>2</v>
      </c>
      <c r="R18" s="50" t="str">
        <f t="shared" si="2"/>
        <v>ⅩⅢ．筋骨格系及び結合組織の疾患</v>
      </c>
      <c r="S18" s="51">
        <v>106687850</v>
      </c>
      <c r="T18" s="51">
        <v>67324787</v>
      </c>
    </row>
    <row r="19" spans="2:20" ht="18.75" customHeight="1">
      <c r="B19" s="21" t="s">
        <v>16</v>
      </c>
      <c r="C19" s="22"/>
      <c r="D19" s="23">
        <f t="shared" si="3"/>
        <v>23339436</v>
      </c>
      <c r="E19" s="24">
        <f t="shared" si="4"/>
        <v>4.5093358839711724E-2</v>
      </c>
      <c r="F19" s="56">
        <f t="shared" si="0"/>
        <v>8</v>
      </c>
      <c r="G19" s="23">
        <f t="shared" si="5"/>
        <v>44354898</v>
      </c>
      <c r="H19" s="24">
        <f t="shared" si="6"/>
        <v>9.0988025144220608E-2</v>
      </c>
      <c r="I19" s="56">
        <f t="shared" si="1"/>
        <v>6</v>
      </c>
      <c r="R19" s="50" t="str">
        <f t="shared" si="2"/>
        <v>ⅩⅣ．腎尿路生殖器系の疾患</v>
      </c>
      <c r="S19" s="51">
        <v>23339436</v>
      </c>
      <c r="T19" s="51">
        <v>44354898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1766</v>
      </c>
      <c r="H20" s="24">
        <f t="shared" si="6"/>
        <v>3.6227081934602485E-6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1766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118778</v>
      </c>
      <c r="E22" s="24">
        <f t="shared" si="4"/>
        <v>2.2948707827658214E-4</v>
      </c>
      <c r="F22" s="56">
        <f t="shared" si="0"/>
        <v>18</v>
      </c>
      <c r="G22" s="23">
        <f t="shared" si="5"/>
        <v>100808</v>
      </c>
      <c r="H22" s="24">
        <f t="shared" si="6"/>
        <v>2.0679386611910575E-4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118778</v>
      </c>
      <c r="T22" s="51">
        <v>100808</v>
      </c>
    </row>
    <row r="23" spans="2:20" ht="18.75" customHeight="1">
      <c r="B23" s="21" t="s">
        <v>18</v>
      </c>
      <c r="C23" s="22"/>
      <c r="D23" s="23">
        <f t="shared" si="3"/>
        <v>11647122</v>
      </c>
      <c r="E23" s="24">
        <f t="shared" si="4"/>
        <v>2.2503022429329521E-2</v>
      </c>
      <c r="F23" s="56">
        <f t="shared" si="0"/>
        <v>11</v>
      </c>
      <c r="G23" s="23">
        <f t="shared" si="5"/>
        <v>10135523</v>
      </c>
      <c r="H23" s="24">
        <f t="shared" si="6"/>
        <v>2.0791643384544055E-2</v>
      </c>
      <c r="I23" s="56">
        <f t="shared" si="1"/>
        <v>10</v>
      </c>
      <c r="R23" s="50" t="str">
        <f t="shared" si="2"/>
        <v>ⅩⅧ．症状，徴候及び異常臨床所見・異常検査所見で他に分類されないもの</v>
      </c>
      <c r="S23" s="51">
        <v>11647122</v>
      </c>
      <c r="T23" s="51">
        <v>10135523</v>
      </c>
    </row>
    <row r="24" spans="2:20" ht="18.75" customHeight="1">
      <c r="B24" s="21" t="s">
        <v>19</v>
      </c>
      <c r="C24" s="22"/>
      <c r="D24" s="23">
        <f t="shared" si="3"/>
        <v>48338523</v>
      </c>
      <c r="E24" s="24">
        <f t="shared" si="4"/>
        <v>9.3393274945489616E-2</v>
      </c>
      <c r="F24" s="56">
        <f t="shared" si="0"/>
        <v>3</v>
      </c>
      <c r="G24" s="23">
        <f t="shared" si="5"/>
        <v>6699564</v>
      </c>
      <c r="H24" s="24">
        <f t="shared" si="6"/>
        <v>1.3743242013256692E-2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48338523</v>
      </c>
      <c r="T24" s="51">
        <v>6699564</v>
      </c>
    </row>
    <row r="25" spans="2:20" ht="18.75" customHeight="1">
      <c r="B25" s="21" t="s">
        <v>20</v>
      </c>
      <c r="C25" s="22"/>
      <c r="D25" s="23">
        <f t="shared" si="3"/>
        <v>2885377</v>
      </c>
      <c r="E25" s="24">
        <f t="shared" si="4"/>
        <v>5.5747422709293785E-3</v>
      </c>
      <c r="F25" s="56">
        <f t="shared" si="0"/>
        <v>16</v>
      </c>
      <c r="G25" s="23">
        <f t="shared" si="5"/>
        <v>1756314</v>
      </c>
      <c r="H25" s="24">
        <f t="shared" si="6"/>
        <v>3.6028386852145771E-3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2885377</v>
      </c>
      <c r="T25" s="51">
        <v>1756314</v>
      </c>
    </row>
    <row r="26" spans="2:20" ht="18.75" customHeight="1">
      <c r="B26" s="21" t="s">
        <v>21</v>
      </c>
      <c r="C26" s="22"/>
      <c r="D26" s="23">
        <f t="shared" si="3"/>
        <v>12632739</v>
      </c>
      <c r="E26" s="24">
        <f t="shared" si="4"/>
        <v>2.4407300710069475E-2</v>
      </c>
      <c r="F26" s="56">
        <f t="shared" si="0"/>
        <v>10</v>
      </c>
      <c r="G26" s="23">
        <f t="shared" si="5"/>
        <v>2873017</v>
      </c>
      <c r="H26" s="24">
        <f t="shared" si="6"/>
        <v>5.8936026193944415E-3</v>
      </c>
      <c r="I26" s="59">
        <f t="shared" si="1"/>
        <v>16</v>
      </c>
      <c r="R26" s="50" t="str">
        <f t="shared" si="2"/>
        <v>ⅩⅩⅡ．特殊目的用コード</v>
      </c>
      <c r="S26" s="51">
        <v>12632739</v>
      </c>
      <c r="T26" s="51">
        <v>2873017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50462</v>
      </c>
      <c r="H27" s="24">
        <f t="shared" si="6"/>
        <v>1.0351591215084432E-4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50462</v>
      </c>
    </row>
    <row r="28" spans="2:20" ht="18.75" customHeight="1" thickTop="1">
      <c r="B28" s="27" t="s">
        <v>23</v>
      </c>
      <c r="C28" s="28"/>
      <c r="D28" s="29">
        <f>S28</f>
        <v>517580340</v>
      </c>
      <c r="E28" s="30"/>
      <c r="F28" s="31"/>
      <c r="G28" s="29">
        <f>T28</f>
        <v>487480610</v>
      </c>
      <c r="H28" s="30"/>
      <c r="I28" s="32"/>
      <c r="R28" s="52" t="s">
        <v>122</v>
      </c>
      <c r="S28" s="53">
        <f>SUM(S6:S27)</f>
        <v>517580340</v>
      </c>
      <c r="T28" s="53">
        <f>SUM(T6:T27)</f>
        <v>487480610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" priority="5" stopIfTrue="1" operator="equal">
      <formula>0</formula>
    </cfRule>
    <cfRule type="expression" dxfId="28" priority="6" stopIfTrue="1">
      <formula>$F6&lt;=5</formula>
    </cfRule>
  </conditionalFormatting>
  <conditionalFormatting sqref="G6:I27">
    <cfRule type="cellIs" dxfId="27" priority="7" stopIfTrue="1" operator="equal">
      <formula>0</formula>
    </cfRule>
    <cfRule type="expression" dxfId="26" priority="8" stopIfTrue="1">
      <formula>$I6&lt;=5</formula>
    </cfRule>
  </conditionalFormatting>
  <conditionalFormatting sqref="F6:F27">
    <cfRule type="cellIs" dxfId="25" priority="1" operator="equal">
      <formula>0</formula>
    </cfRule>
    <cfRule type="expression" dxfId="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8245-4967-4BE0-88A1-2024837BC91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1043196882</v>
      </c>
      <c r="E6" s="41">
        <f>IFERROR(S6/$S$28,"-")</f>
        <v>1.5650377086063798E-2</v>
      </c>
      <c r="F6" s="56">
        <f t="shared" ref="F6:F27" si="0">_xlfn.IFS(D6&gt;0,RANK(D6,$D$6:$D$27),D6=0,"-")</f>
        <v>13</v>
      </c>
      <c r="G6" s="40">
        <f>T6</f>
        <v>886447193</v>
      </c>
      <c r="H6" s="41">
        <f>IFERROR(T6/$T$28,"-")</f>
        <v>1.6604943028554156E-2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1043196882</v>
      </c>
      <c r="T6" s="54">
        <v>886447193</v>
      </c>
    </row>
    <row r="7" spans="2:20" ht="18.75" customHeight="1">
      <c r="B7" s="21" t="s">
        <v>5</v>
      </c>
      <c r="C7" s="22"/>
      <c r="D7" s="44">
        <f>S7</f>
        <v>5916574585</v>
      </c>
      <c r="E7" s="45">
        <f>IFERROR(S7/$S$28,"-")</f>
        <v>8.876236586860449E-2</v>
      </c>
      <c r="F7" s="56">
        <f t="shared" si="0"/>
        <v>4</v>
      </c>
      <c r="G7" s="44">
        <f>T7</f>
        <v>6195630997</v>
      </c>
      <c r="H7" s="45">
        <f>IFERROR(T7/$T$28,"-")</f>
        <v>0.1160566591484815</v>
      </c>
      <c r="I7" s="58">
        <f t="shared" si="1"/>
        <v>3</v>
      </c>
      <c r="R7" s="50" t="str">
        <f t="shared" ref="R7:R27" si="2">B7</f>
        <v>Ⅱ．新生物＜腫瘍＞</v>
      </c>
      <c r="S7" s="54">
        <v>5916574585</v>
      </c>
      <c r="T7" s="54">
        <v>6195630997</v>
      </c>
    </row>
    <row r="8" spans="2:20" ht="18.75" customHeight="1">
      <c r="B8" s="21" t="s">
        <v>6</v>
      </c>
      <c r="C8" s="22"/>
      <c r="D8" s="44">
        <f t="shared" ref="D8:D27" si="3">S8</f>
        <v>1108366308</v>
      </c>
      <c r="E8" s="45">
        <f t="shared" ref="E8:E27" si="4">IFERROR(S8/$S$28,"-")</f>
        <v>1.6628069896482234E-2</v>
      </c>
      <c r="F8" s="56">
        <f t="shared" si="0"/>
        <v>10</v>
      </c>
      <c r="G8" s="44">
        <f t="shared" ref="G8:G27" si="5">T8</f>
        <v>581450688</v>
      </c>
      <c r="H8" s="45">
        <f t="shared" ref="H8:H27" si="6">IFERROR(T8/$T$28,"-")</f>
        <v>1.0891743607962013E-2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1108366308</v>
      </c>
      <c r="T8" s="54">
        <v>581450688</v>
      </c>
    </row>
    <row r="9" spans="2:20" ht="18.75" customHeight="1">
      <c r="B9" s="21" t="s">
        <v>1</v>
      </c>
      <c r="C9" s="22"/>
      <c r="D9" s="44">
        <f t="shared" si="3"/>
        <v>1083153953</v>
      </c>
      <c r="E9" s="45">
        <f t="shared" si="4"/>
        <v>1.624982599086279E-2</v>
      </c>
      <c r="F9" s="56">
        <f t="shared" si="0"/>
        <v>11</v>
      </c>
      <c r="G9" s="44">
        <f t="shared" si="5"/>
        <v>6168243590</v>
      </c>
      <c r="H9" s="45">
        <f t="shared" si="6"/>
        <v>0.1155436378015519</v>
      </c>
      <c r="I9" s="58">
        <f t="shared" si="1"/>
        <v>4</v>
      </c>
      <c r="R9" s="50" t="str">
        <f t="shared" si="2"/>
        <v>Ⅳ．内分泌，栄養及び代謝疾患</v>
      </c>
      <c r="S9" s="54">
        <v>1083153953</v>
      </c>
      <c r="T9" s="54">
        <v>6168243590</v>
      </c>
    </row>
    <row r="10" spans="2:20" ht="18.75" customHeight="1">
      <c r="B10" s="21" t="s">
        <v>8</v>
      </c>
      <c r="C10" s="22"/>
      <c r="D10" s="44">
        <f t="shared" si="3"/>
        <v>4981019586</v>
      </c>
      <c r="E10" s="45">
        <f t="shared" si="4"/>
        <v>7.4726867132228827E-2</v>
      </c>
      <c r="F10" s="56">
        <f t="shared" si="0"/>
        <v>6</v>
      </c>
      <c r="G10" s="44">
        <f t="shared" si="5"/>
        <v>759005689</v>
      </c>
      <c r="H10" s="45">
        <f t="shared" si="6"/>
        <v>1.4217706732806468E-2</v>
      </c>
      <c r="I10" s="58">
        <f t="shared" si="1"/>
        <v>14</v>
      </c>
      <c r="R10" s="50" t="str">
        <f t="shared" si="2"/>
        <v>Ⅴ．精神及び行動の障害</v>
      </c>
      <c r="S10" s="54">
        <v>4981019586</v>
      </c>
      <c r="T10" s="54">
        <v>759005689</v>
      </c>
    </row>
    <row r="11" spans="2:20" ht="18.75" customHeight="1">
      <c r="B11" s="21" t="s">
        <v>9</v>
      </c>
      <c r="C11" s="22"/>
      <c r="D11" s="44">
        <f t="shared" si="3"/>
        <v>5430677512</v>
      </c>
      <c r="E11" s="45">
        <f t="shared" si="4"/>
        <v>8.147278079729417E-2</v>
      </c>
      <c r="F11" s="56">
        <f t="shared" si="0"/>
        <v>5</v>
      </c>
      <c r="G11" s="44">
        <f t="shared" si="5"/>
        <v>3288022453</v>
      </c>
      <c r="H11" s="45">
        <f t="shared" si="6"/>
        <v>6.1591289294851304E-2</v>
      </c>
      <c r="I11" s="58">
        <f t="shared" si="1"/>
        <v>8</v>
      </c>
      <c r="R11" s="50" t="str">
        <f t="shared" si="2"/>
        <v>Ⅵ．神経系の疾患</v>
      </c>
      <c r="S11" s="54">
        <v>5430677512</v>
      </c>
      <c r="T11" s="54">
        <v>3288022453</v>
      </c>
    </row>
    <row r="12" spans="2:20" ht="18.75" customHeight="1">
      <c r="B12" s="21" t="s">
        <v>10</v>
      </c>
      <c r="C12" s="22"/>
      <c r="D12" s="44">
        <f t="shared" si="3"/>
        <v>469562276</v>
      </c>
      <c r="E12" s="45">
        <f t="shared" si="4"/>
        <v>7.044525162595688E-3</v>
      </c>
      <c r="F12" s="56">
        <f t="shared" si="0"/>
        <v>17</v>
      </c>
      <c r="G12" s="44">
        <f t="shared" si="5"/>
        <v>3560859452</v>
      </c>
      <c r="H12" s="45">
        <f t="shared" si="6"/>
        <v>6.670207633355163E-2</v>
      </c>
      <c r="I12" s="58">
        <f t="shared" si="1"/>
        <v>7</v>
      </c>
      <c r="R12" s="50" t="str">
        <f t="shared" si="2"/>
        <v>Ⅶ．眼及び付属器の疾患</v>
      </c>
      <c r="S12" s="54">
        <v>469562276</v>
      </c>
      <c r="T12" s="54">
        <v>3560859452</v>
      </c>
    </row>
    <row r="13" spans="2:20" ht="18.75" customHeight="1">
      <c r="B13" s="21" t="s">
        <v>11</v>
      </c>
      <c r="C13" s="22"/>
      <c r="D13" s="44">
        <f t="shared" si="3"/>
        <v>87487785</v>
      </c>
      <c r="E13" s="45">
        <f t="shared" si="4"/>
        <v>1.3125200518711636E-3</v>
      </c>
      <c r="F13" s="56">
        <f t="shared" si="0"/>
        <v>18</v>
      </c>
      <c r="G13" s="44">
        <f t="shared" si="5"/>
        <v>259678611</v>
      </c>
      <c r="H13" s="45">
        <f t="shared" si="6"/>
        <v>4.8643039037623492E-3</v>
      </c>
      <c r="I13" s="58">
        <f t="shared" si="1"/>
        <v>17</v>
      </c>
      <c r="R13" s="50" t="str">
        <f t="shared" si="2"/>
        <v>Ⅷ．耳及び乳様突起の疾患</v>
      </c>
      <c r="S13" s="54">
        <v>87487785</v>
      </c>
      <c r="T13" s="54">
        <v>259678611</v>
      </c>
    </row>
    <row r="14" spans="2:20" ht="18.75" customHeight="1">
      <c r="B14" s="21" t="s">
        <v>12</v>
      </c>
      <c r="C14" s="22"/>
      <c r="D14" s="44">
        <f t="shared" si="3"/>
        <v>14645563700</v>
      </c>
      <c r="E14" s="45">
        <f t="shared" si="4"/>
        <v>0.21971748430031038</v>
      </c>
      <c r="F14" s="56">
        <f t="shared" si="0"/>
        <v>1</v>
      </c>
      <c r="G14" s="44">
        <f t="shared" si="5"/>
        <v>8988209712</v>
      </c>
      <c r="H14" s="45">
        <f t="shared" si="6"/>
        <v>0.16836728840141657</v>
      </c>
      <c r="I14" s="58">
        <f t="shared" si="1"/>
        <v>1</v>
      </c>
      <c r="R14" s="50" t="str">
        <f t="shared" si="2"/>
        <v>Ⅸ．循環器系の疾患</v>
      </c>
      <c r="S14" s="54">
        <v>14645563700</v>
      </c>
      <c r="T14" s="54">
        <v>8988209712</v>
      </c>
    </row>
    <row r="15" spans="2:20" ht="18.75" customHeight="1">
      <c r="B15" s="21" t="s">
        <v>2</v>
      </c>
      <c r="C15" s="22"/>
      <c r="D15" s="44">
        <f t="shared" si="3"/>
        <v>4511840078</v>
      </c>
      <c r="E15" s="45">
        <f t="shared" si="4"/>
        <v>6.7688084378990224E-2</v>
      </c>
      <c r="F15" s="56">
        <f t="shared" si="0"/>
        <v>7</v>
      </c>
      <c r="G15" s="44">
        <f t="shared" si="5"/>
        <v>2632639508</v>
      </c>
      <c r="H15" s="45">
        <f t="shared" si="6"/>
        <v>4.931464546367044E-2</v>
      </c>
      <c r="I15" s="58">
        <f t="shared" si="1"/>
        <v>9</v>
      </c>
      <c r="R15" s="50" t="str">
        <f t="shared" si="2"/>
        <v>Ⅹ．呼吸器系の疾患</v>
      </c>
      <c r="S15" s="54">
        <v>4511840078</v>
      </c>
      <c r="T15" s="54">
        <v>2632639508</v>
      </c>
    </row>
    <row r="16" spans="2:20" ht="18.75" customHeight="1">
      <c r="B16" s="21" t="s">
        <v>129</v>
      </c>
      <c r="C16" s="22"/>
      <c r="D16" s="44">
        <f t="shared" si="3"/>
        <v>3521905650</v>
      </c>
      <c r="E16" s="45">
        <f t="shared" si="4"/>
        <v>5.2836767857631139E-2</v>
      </c>
      <c r="F16" s="56">
        <f t="shared" si="0"/>
        <v>8</v>
      </c>
      <c r="G16" s="44">
        <f t="shared" si="5"/>
        <v>4616153298</v>
      </c>
      <c r="H16" s="45">
        <f t="shared" si="6"/>
        <v>8.6469857572624043E-2</v>
      </c>
      <c r="I16" s="58">
        <f t="shared" si="1"/>
        <v>6</v>
      </c>
      <c r="R16" s="50" t="str">
        <f t="shared" si="2"/>
        <v>ⅩⅠ．消化器系の疾患※</v>
      </c>
      <c r="S16" s="54">
        <v>3521905650</v>
      </c>
      <c r="T16" s="54">
        <v>4616153298</v>
      </c>
    </row>
    <row r="17" spans="2:20" ht="18.75" customHeight="1">
      <c r="B17" s="21" t="s">
        <v>14</v>
      </c>
      <c r="C17" s="22"/>
      <c r="D17" s="44">
        <f t="shared" si="3"/>
        <v>639255681</v>
      </c>
      <c r="E17" s="45">
        <f t="shared" si="4"/>
        <v>9.5903205182878495E-3</v>
      </c>
      <c r="F17" s="56">
        <f t="shared" si="0"/>
        <v>15</v>
      </c>
      <c r="G17" s="44">
        <f t="shared" si="5"/>
        <v>1116587920</v>
      </c>
      <c r="H17" s="45">
        <f t="shared" si="6"/>
        <v>2.09159428157519E-2</v>
      </c>
      <c r="I17" s="58">
        <f t="shared" si="1"/>
        <v>10</v>
      </c>
      <c r="R17" s="50" t="str">
        <f t="shared" si="2"/>
        <v>ⅩⅡ．皮膚及び皮下組織の疾患</v>
      </c>
      <c r="S17" s="54">
        <v>639255681</v>
      </c>
      <c r="T17" s="54">
        <v>1116587920</v>
      </c>
    </row>
    <row r="18" spans="2:20" ht="18.75" customHeight="1">
      <c r="B18" s="21" t="s">
        <v>15</v>
      </c>
      <c r="C18" s="22"/>
      <c r="D18" s="44">
        <f t="shared" si="3"/>
        <v>10015857133</v>
      </c>
      <c r="E18" s="45">
        <f t="shared" si="4"/>
        <v>0.15026112872487654</v>
      </c>
      <c r="F18" s="56">
        <f t="shared" si="0"/>
        <v>2</v>
      </c>
      <c r="G18" s="44">
        <f t="shared" si="5"/>
        <v>6513773032</v>
      </c>
      <c r="H18" s="45">
        <f t="shared" si="6"/>
        <v>0.12201610084774951</v>
      </c>
      <c r="I18" s="58">
        <f t="shared" si="1"/>
        <v>2</v>
      </c>
      <c r="R18" s="50" t="str">
        <f t="shared" si="2"/>
        <v>ⅩⅢ．筋骨格系及び結合組織の疾患</v>
      </c>
      <c r="S18" s="54">
        <v>10015857133</v>
      </c>
      <c r="T18" s="54">
        <v>6513773032</v>
      </c>
    </row>
    <row r="19" spans="2:20" ht="18.75" customHeight="1">
      <c r="B19" s="21" t="s">
        <v>16</v>
      </c>
      <c r="C19" s="22"/>
      <c r="D19" s="44">
        <f t="shared" si="3"/>
        <v>3087077492</v>
      </c>
      <c r="E19" s="45">
        <f t="shared" si="4"/>
        <v>4.6313335169362688E-2</v>
      </c>
      <c r="F19" s="56">
        <f t="shared" si="0"/>
        <v>9</v>
      </c>
      <c r="G19" s="44">
        <f t="shared" si="5"/>
        <v>5418815535</v>
      </c>
      <c r="H19" s="45">
        <f t="shared" si="6"/>
        <v>0.10150533946235782</v>
      </c>
      <c r="I19" s="58">
        <f t="shared" si="1"/>
        <v>5</v>
      </c>
      <c r="R19" s="50" t="str">
        <f t="shared" si="2"/>
        <v>ⅩⅣ．腎尿路生殖器系の疾患</v>
      </c>
      <c r="S19" s="54">
        <v>3087077492</v>
      </c>
      <c r="T19" s="54">
        <v>5418815535</v>
      </c>
    </row>
    <row r="20" spans="2:20" ht="18.75" customHeight="1">
      <c r="B20" s="21" t="s">
        <v>130</v>
      </c>
      <c r="C20" s="22"/>
      <c r="D20" s="44">
        <f t="shared" si="3"/>
        <v>24919</v>
      </c>
      <c r="E20" s="45">
        <f t="shared" si="4"/>
        <v>3.738428990124453E-7</v>
      </c>
      <c r="F20" s="56">
        <f t="shared" si="0"/>
        <v>21</v>
      </c>
      <c r="G20" s="44">
        <f t="shared" si="5"/>
        <v>70633</v>
      </c>
      <c r="H20" s="45">
        <f t="shared" si="6"/>
        <v>1.3230984882095122E-6</v>
      </c>
      <c r="I20" s="58">
        <f t="shared" si="1"/>
        <v>21</v>
      </c>
      <c r="R20" s="50" t="str">
        <f t="shared" si="2"/>
        <v>ⅩⅤ．妊娠，分娩及び産じょく※</v>
      </c>
      <c r="S20" s="54">
        <v>24919</v>
      </c>
      <c r="T20" s="54">
        <v>70633</v>
      </c>
    </row>
    <row r="21" spans="2:20" ht="18.75" customHeight="1">
      <c r="B21" s="21" t="s">
        <v>131</v>
      </c>
      <c r="C21" s="22"/>
      <c r="D21" s="44">
        <f t="shared" si="3"/>
        <v>24706</v>
      </c>
      <c r="E21" s="45">
        <f t="shared" si="4"/>
        <v>3.7064740410937329E-7</v>
      </c>
      <c r="F21" s="56">
        <f t="shared" si="0"/>
        <v>22</v>
      </c>
      <c r="G21" s="44">
        <f t="shared" si="5"/>
        <v>26795</v>
      </c>
      <c r="H21" s="45">
        <f t="shared" si="6"/>
        <v>5.0192436950963262E-7</v>
      </c>
      <c r="I21" s="58">
        <f t="shared" si="1"/>
        <v>22</v>
      </c>
      <c r="R21" s="50" t="str">
        <f t="shared" si="2"/>
        <v>ⅩⅥ．周産期に発生した病態※</v>
      </c>
      <c r="S21" s="54">
        <v>24706</v>
      </c>
      <c r="T21" s="54">
        <v>26795</v>
      </c>
    </row>
    <row r="22" spans="2:20" ht="18.75" customHeight="1">
      <c r="B22" s="21" t="s">
        <v>17</v>
      </c>
      <c r="C22" s="22"/>
      <c r="D22" s="44">
        <f t="shared" si="3"/>
        <v>28286429</v>
      </c>
      <c r="E22" s="45">
        <f t="shared" si="4"/>
        <v>4.2436215819534106E-4</v>
      </c>
      <c r="F22" s="56">
        <f t="shared" si="0"/>
        <v>19</v>
      </c>
      <c r="G22" s="44">
        <f t="shared" si="5"/>
        <v>12213959</v>
      </c>
      <c r="H22" s="45">
        <f t="shared" si="6"/>
        <v>2.2879207577128209E-4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28286429</v>
      </c>
      <c r="T22" s="54">
        <v>12213959</v>
      </c>
    </row>
    <row r="23" spans="2:20" ht="18.75" customHeight="1">
      <c r="B23" s="21" t="s">
        <v>18</v>
      </c>
      <c r="C23" s="22"/>
      <c r="D23" s="44">
        <f t="shared" si="3"/>
        <v>1077986265</v>
      </c>
      <c r="E23" s="45">
        <f t="shared" si="4"/>
        <v>1.6172298663798629E-2</v>
      </c>
      <c r="F23" s="56">
        <f t="shared" si="0"/>
        <v>12</v>
      </c>
      <c r="G23" s="44">
        <f t="shared" si="5"/>
        <v>1029459684</v>
      </c>
      <c r="H23" s="45">
        <f t="shared" si="6"/>
        <v>1.9283855302380505E-2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1077986265</v>
      </c>
      <c r="T23" s="54">
        <v>1029459684</v>
      </c>
    </row>
    <row r="24" spans="2:20" ht="18.75" customHeight="1">
      <c r="B24" s="21" t="s">
        <v>19</v>
      </c>
      <c r="C24" s="22"/>
      <c r="D24" s="44">
        <f t="shared" si="3"/>
        <v>7486305511</v>
      </c>
      <c r="E24" s="45">
        <f t="shared" si="4"/>
        <v>0.1123119770105175</v>
      </c>
      <c r="F24" s="56">
        <f t="shared" si="0"/>
        <v>3</v>
      </c>
      <c r="G24" s="44">
        <f t="shared" si="5"/>
        <v>805185189</v>
      </c>
      <c r="H24" s="45">
        <f t="shared" si="6"/>
        <v>1.508274186703935E-2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7486305511</v>
      </c>
      <c r="T24" s="54">
        <v>805185189</v>
      </c>
    </row>
    <row r="25" spans="2:20" ht="18.75" customHeight="1">
      <c r="B25" s="21" t="s">
        <v>20</v>
      </c>
      <c r="C25" s="22"/>
      <c r="D25" s="44">
        <f t="shared" si="3"/>
        <v>526825580</v>
      </c>
      <c r="E25" s="45">
        <f t="shared" si="4"/>
        <v>7.9036077732297805E-3</v>
      </c>
      <c r="F25" s="56">
        <f t="shared" si="0"/>
        <v>16</v>
      </c>
      <c r="G25" s="44">
        <f t="shared" si="5"/>
        <v>183436840</v>
      </c>
      <c r="H25" s="45">
        <f t="shared" si="6"/>
        <v>3.4361418272752142E-3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526825580</v>
      </c>
      <c r="T25" s="54">
        <v>183436840</v>
      </c>
    </row>
    <row r="26" spans="2:20" ht="18.75" customHeight="1">
      <c r="B26" s="21" t="s">
        <v>21</v>
      </c>
      <c r="C26" s="22"/>
      <c r="D26" s="44">
        <f t="shared" si="3"/>
        <v>994353771</v>
      </c>
      <c r="E26" s="45">
        <f t="shared" si="4"/>
        <v>1.4917616934652159E-2</v>
      </c>
      <c r="F26" s="56">
        <f t="shared" si="0"/>
        <v>14</v>
      </c>
      <c r="G26" s="44">
        <f t="shared" si="5"/>
        <v>365404277</v>
      </c>
      <c r="H26" s="45">
        <f t="shared" si="6"/>
        <v>6.8447587740006781E-3</v>
      </c>
      <c r="I26" s="60">
        <f t="shared" si="1"/>
        <v>16</v>
      </c>
      <c r="R26" s="50" t="str">
        <f t="shared" si="2"/>
        <v>ⅩⅩⅡ．特殊目的用コード</v>
      </c>
      <c r="S26" s="54">
        <v>994353771</v>
      </c>
      <c r="T26" s="54">
        <v>365404277</v>
      </c>
    </row>
    <row r="27" spans="2:20" ht="18.75" customHeight="1" thickBot="1">
      <c r="B27" s="25" t="s">
        <v>22</v>
      </c>
      <c r="C27" s="26"/>
      <c r="D27" s="44">
        <f t="shared" si="3"/>
        <v>995848</v>
      </c>
      <c r="E27" s="45">
        <f t="shared" si="4"/>
        <v>1.4940033841476207E-5</v>
      </c>
      <c r="F27" s="56">
        <f t="shared" si="0"/>
        <v>20</v>
      </c>
      <c r="G27" s="44">
        <f t="shared" si="5"/>
        <v>3221795</v>
      </c>
      <c r="H27" s="45">
        <f t="shared" si="6"/>
        <v>6.0350715583664375E-5</v>
      </c>
      <c r="I27" s="60">
        <f t="shared" si="1"/>
        <v>20</v>
      </c>
      <c r="R27" s="50" t="str">
        <f t="shared" si="2"/>
        <v>分類外</v>
      </c>
      <c r="S27" s="54">
        <v>995848</v>
      </c>
      <c r="T27" s="54">
        <v>3221795</v>
      </c>
    </row>
    <row r="28" spans="2:20" ht="18.75" customHeight="1" thickTop="1">
      <c r="B28" s="27" t="s">
        <v>23</v>
      </c>
      <c r="C28" s="28"/>
      <c r="D28" s="29">
        <f>S28</f>
        <v>66656341650</v>
      </c>
      <c r="E28" s="30"/>
      <c r="F28" s="31"/>
      <c r="G28" s="29">
        <f>T28</f>
        <v>53384536850</v>
      </c>
      <c r="H28" s="30"/>
      <c r="I28" s="32"/>
      <c r="R28" s="52" t="s">
        <v>122</v>
      </c>
      <c r="S28" s="53">
        <f>SUM(S6:S27)</f>
        <v>66656341650</v>
      </c>
      <c r="T28" s="53">
        <f>SUM(T6:T27)</f>
        <v>53384536850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55" priority="5" stopIfTrue="1" operator="equal">
      <formula>0</formula>
    </cfRule>
    <cfRule type="expression" dxfId="454" priority="6" stopIfTrue="1">
      <formula>$F6&lt;=5</formula>
    </cfRule>
  </conditionalFormatting>
  <conditionalFormatting sqref="G6:I27">
    <cfRule type="cellIs" dxfId="453" priority="7" stopIfTrue="1" operator="equal">
      <formula>0</formula>
    </cfRule>
    <cfRule type="expression" dxfId="452" priority="8" stopIfTrue="1">
      <formula>$I6&lt;=5</formula>
    </cfRule>
  </conditionalFormatting>
  <conditionalFormatting sqref="F6:F27">
    <cfRule type="cellIs" dxfId="451" priority="1" operator="equal">
      <formula>0</formula>
    </cfRule>
    <cfRule type="expression" dxfId="45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DFA4D-7AFA-4A73-A61F-D1043243ADD5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97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20892315</v>
      </c>
      <c r="E6" s="20">
        <f>IFERROR(S6/$S$28,"-")</f>
        <v>1.1312200019985019E-2</v>
      </c>
      <c r="F6" s="56">
        <f t="shared" ref="F6:F27" si="0">_xlfn.IFS(D6&gt;0,RANK(D6,$D$6:$D$27),D6=0,"-")</f>
        <v>13</v>
      </c>
      <c r="G6" s="19">
        <f>T6</f>
        <v>34335303</v>
      </c>
      <c r="H6" s="20">
        <f>IFERROR(T6/$T$28,"-")</f>
        <v>2.3811399650500144E-2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20892315</v>
      </c>
      <c r="T6" s="51">
        <v>34335303</v>
      </c>
    </row>
    <row r="7" spans="2:20" ht="18.75" customHeight="1">
      <c r="B7" s="21" t="s">
        <v>5</v>
      </c>
      <c r="C7" s="22"/>
      <c r="D7" s="23">
        <f>S7</f>
        <v>162525602</v>
      </c>
      <c r="E7" s="24">
        <f>IFERROR(S7/$S$28,"-")</f>
        <v>8.7999923330300031E-2</v>
      </c>
      <c r="F7" s="56">
        <f t="shared" si="0"/>
        <v>4</v>
      </c>
      <c r="G7" s="23">
        <f>T7</f>
        <v>199972554</v>
      </c>
      <c r="H7" s="24">
        <f>IFERROR(T7/$T$28,"-")</f>
        <v>0.13868019170895976</v>
      </c>
      <c r="I7" s="56">
        <f t="shared" si="1"/>
        <v>2</v>
      </c>
      <c r="R7" s="50" t="str">
        <f t="shared" ref="R7:R27" si="2">B7</f>
        <v>Ⅱ．新生物＜腫瘍＞</v>
      </c>
      <c r="S7" s="51">
        <v>162525602</v>
      </c>
      <c r="T7" s="51">
        <v>199972554</v>
      </c>
    </row>
    <row r="8" spans="2:20" ht="18.75" customHeight="1">
      <c r="B8" s="21" t="s">
        <v>6</v>
      </c>
      <c r="C8" s="22"/>
      <c r="D8" s="23">
        <f t="shared" ref="D8:D27" si="3">S8</f>
        <v>14366112</v>
      </c>
      <c r="E8" s="24">
        <f t="shared" ref="E8:E27" si="4">IFERROR(S8/$S$28,"-")</f>
        <v>7.7785698929729429E-3</v>
      </c>
      <c r="F8" s="56">
        <f t="shared" si="0"/>
        <v>16</v>
      </c>
      <c r="G8" s="23">
        <f t="shared" ref="G8:G27" si="5">T8</f>
        <v>4834308</v>
      </c>
      <c r="H8" s="24">
        <f t="shared" ref="H8:H27" si="6">IFERROR(T8/$T$28,"-")</f>
        <v>3.3525738748136297E-3</v>
      </c>
      <c r="I8" s="56">
        <f t="shared" si="1"/>
        <v>18</v>
      </c>
      <c r="R8" s="50" t="str">
        <f t="shared" si="2"/>
        <v>Ⅲ．血液及び造血器の疾患並びに免疫機構の障害</v>
      </c>
      <c r="S8" s="51">
        <v>14366112</v>
      </c>
      <c r="T8" s="51">
        <v>4834308</v>
      </c>
    </row>
    <row r="9" spans="2:20" ht="18.75" customHeight="1">
      <c r="B9" s="21" t="s">
        <v>1</v>
      </c>
      <c r="C9" s="22"/>
      <c r="D9" s="23">
        <f t="shared" si="3"/>
        <v>24691620</v>
      </c>
      <c r="E9" s="24">
        <f t="shared" si="4"/>
        <v>1.3369343907434982E-2</v>
      </c>
      <c r="F9" s="56">
        <f t="shared" si="0"/>
        <v>12</v>
      </c>
      <c r="G9" s="23">
        <f t="shared" si="5"/>
        <v>155104114</v>
      </c>
      <c r="H9" s="24">
        <f t="shared" si="6"/>
        <v>0.10756410234360636</v>
      </c>
      <c r="I9" s="56">
        <f t="shared" si="1"/>
        <v>4</v>
      </c>
      <c r="R9" s="50" t="str">
        <f t="shared" si="2"/>
        <v>Ⅳ．内分泌，栄養及び代謝疾患</v>
      </c>
      <c r="S9" s="51">
        <v>24691620</v>
      </c>
      <c r="T9" s="51">
        <v>155104114</v>
      </c>
    </row>
    <row r="10" spans="2:20" ht="18.75" customHeight="1">
      <c r="B10" s="21" t="s">
        <v>8</v>
      </c>
      <c r="C10" s="22"/>
      <c r="D10" s="23">
        <f t="shared" si="3"/>
        <v>154002047</v>
      </c>
      <c r="E10" s="24">
        <f t="shared" si="4"/>
        <v>8.3384821603117401E-2</v>
      </c>
      <c r="F10" s="56">
        <f t="shared" si="0"/>
        <v>5</v>
      </c>
      <c r="G10" s="23">
        <f t="shared" si="5"/>
        <v>17480194</v>
      </c>
      <c r="H10" s="24">
        <f t="shared" si="6"/>
        <v>1.2122446838528691E-2</v>
      </c>
      <c r="I10" s="56">
        <f t="shared" si="1"/>
        <v>14</v>
      </c>
      <c r="R10" s="50" t="str">
        <f t="shared" si="2"/>
        <v>Ⅴ．精神及び行動の障害</v>
      </c>
      <c r="S10" s="51">
        <v>154002047</v>
      </c>
      <c r="T10" s="51">
        <v>17480194</v>
      </c>
    </row>
    <row r="11" spans="2:20" ht="18.75" customHeight="1">
      <c r="B11" s="21" t="s">
        <v>9</v>
      </c>
      <c r="C11" s="22"/>
      <c r="D11" s="23">
        <f t="shared" si="3"/>
        <v>130007585</v>
      </c>
      <c r="E11" s="24">
        <f t="shared" si="4"/>
        <v>7.0392955765562787E-2</v>
      </c>
      <c r="F11" s="56">
        <f t="shared" si="0"/>
        <v>6</v>
      </c>
      <c r="G11" s="23">
        <f t="shared" si="5"/>
        <v>68755638</v>
      </c>
      <c r="H11" s="24">
        <f t="shared" si="6"/>
        <v>4.7681768663672908E-2</v>
      </c>
      <c r="I11" s="56">
        <f t="shared" si="1"/>
        <v>8</v>
      </c>
      <c r="R11" s="50" t="str">
        <f t="shared" si="2"/>
        <v>Ⅵ．神経系の疾患</v>
      </c>
      <c r="S11" s="51">
        <v>130007585</v>
      </c>
      <c r="T11" s="51">
        <v>68755638</v>
      </c>
    </row>
    <row r="12" spans="2:20" ht="18.75" customHeight="1">
      <c r="B12" s="21" t="s">
        <v>10</v>
      </c>
      <c r="C12" s="22"/>
      <c r="D12" s="23">
        <f t="shared" si="3"/>
        <v>20596545</v>
      </c>
      <c r="E12" s="24">
        <f t="shared" si="4"/>
        <v>1.1152054559804518E-2</v>
      </c>
      <c r="F12" s="56">
        <f t="shared" si="0"/>
        <v>14</v>
      </c>
      <c r="G12" s="23">
        <f t="shared" si="5"/>
        <v>87346852</v>
      </c>
      <c r="H12" s="24">
        <f t="shared" si="6"/>
        <v>6.0574703569241481E-2</v>
      </c>
      <c r="I12" s="56">
        <f t="shared" si="1"/>
        <v>7</v>
      </c>
      <c r="R12" s="50" t="str">
        <f t="shared" si="2"/>
        <v>Ⅶ．眼及び付属器の疾患</v>
      </c>
      <c r="S12" s="51">
        <v>20596545</v>
      </c>
      <c r="T12" s="51">
        <v>87346852</v>
      </c>
    </row>
    <row r="13" spans="2:20" ht="18.75" customHeight="1">
      <c r="B13" s="21" t="s">
        <v>11</v>
      </c>
      <c r="C13" s="22"/>
      <c r="D13" s="23">
        <f t="shared" si="3"/>
        <v>3233049</v>
      </c>
      <c r="E13" s="24">
        <f t="shared" si="4"/>
        <v>1.7505430567370129E-3</v>
      </c>
      <c r="F13" s="56">
        <f t="shared" si="0"/>
        <v>18</v>
      </c>
      <c r="G13" s="23">
        <f t="shared" si="5"/>
        <v>11237694</v>
      </c>
      <c r="H13" s="24">
        <f t="shared" si="6"/>
        <v>7.793297265616895E-3</v>
      </c>
      <c r="I13" s="56">
        <f t="shared" si="1"/>
        <v>15</v>
      </c>
      <c r="R13" s="50" t="str">
        <f t="shared" si="2"/>
        <v>Ⅷ．耳及び乳様突起の疾患</v>
      </c>
      <c r="S13" s="51">
        <v>3233049</v>
      </c>
      <c r="T13" s="51">
        <v>11237694</v>
      </c>
    </row>
    <row r="14" spans="2:20" ht="18.75" customHeight="1">
      <c r="B14" s="21" t="s">
        <v>12</v>
      </c>
      <c r="C14" s="22"/>
      <c r="D14" s="23">
        <f t="shared" si="3"/>
        <v>379381976</v>
      </c>
      <c r="E14" s="24">
        <f t="shared" si="4"/>
        <v>0.20541738895326611</v>
      </c>
      <c r="F14" s="56">
        <f t="shared" si="0"/>
        <v>1</v>
      </c>
      <c r="G14" s="23">
        <f t="shared" si="5"/>
        <v>245230148</v>
      </c>
      <c r="H14" s="24">
        <f t="shared" si="6"/>
        <v>0.17006615786612683</v>
      </c>
      <c r="I14" s="56">
        <f t="shared" si="1"/>
        <v>1</v>
      </c>
      <c r="R14" s="50" t="str">
        <f t="shared" si="2"/>
        <v>Ⅸ．循環器系の疾患</v>
      </c>
      <c r="S14" s="51">
        <v>379381976</v>
      </c>
      <c r="T14" s="51">
        <v>245230148</v>
      </c>
    </row>
    <row r="15" spans="2:20" ht="18.75" customHeight="1">
      <c r="B15" s="21" t="s">
        <v>2</v>
      </c>
      <c r="C15" s="22"/>
      <c r="D15" s="23">
        <f t="shared" si="3"/>
        <v>111933672</v>
      </c>
      <c r="E15" s="24">
        <f t="shared" si="4"/>
        <v>6.0606787071485209E-2</v>
      </c>
      <c r="F15" s="56">
        <f t="shared" si="0"/>
        <v>7</v>
      </c>
      <c r="G15" s="23">
        <f t="shared" si="5"/>
        <v>58115582</v>
      </c>
      <c r="H15" s="24">
        <f t="shared" si="6"/>
        <v>4.0302931036414982E-2</v>
      </c>
      <c r="I15" s="56">
        <f t="shared" si="1"/>
        <v>9</v>
      </c>
      <c r="R15" s="50" t="str">
        <f t="shared" si="2"/>
        <v>Ⅹ．呼吸器系の疾患</v>
      </c>
      <c r="S15" s="51">
        <v>111933672</v>
      </c>
      <c r="T15" s="51">
        <v>58115582</v>
      </c>
    </row>
    <row r="16" spans="2:20" ht="18.75" customHeight="1">
      <c r="B16" s="21" t="s">
        <v>129</v>
      </c>
      <c r="C16" s="22"/>
      <c r="D16" s="23">
        <f t="shared" si="3"/>
        <v>95782485</v>
      </c>
      <c r="E16" s="24">
        <f t="shared" si="4"/>
        <v>5.186168352962392E-2</v>
      </c>
      <c r="F16" s="56">
        <f t="shared" si="0"/>
        <v>8</v>
      </c>
      <c r="G16" s="23">
        <f t="shared" si="5"/>
        <v>127705313</v>
      </c>
      <c r="H16" s="24">
        <f t="shared" si="6"/>
        <v>8.8563139965160978E-2</v>
      </c>
      <c r="I16" s="56">
        <f t="shared" si="1"/>
        <v>6</v>
      </c>
      <c r="R16" s="50" t="str">
        <f t="shared" si="2"/>
        <v>ⅩⅠ．消化器系の疾患※</v>
      </c>
      <c r="S16" s="51">
        <v>95782485</v>
      </c>
      <c r="T16" s="51">
        <v>127705313</v>
      </c>
    </row>
    <row r="17" spans="2:20" ht="18.75" customHeight="1">
      <c r="B17" s="21" t="s">
        <v>14</v>
      </c>
      <c r="C17" s="22"/>
      <c r="D17" s="23">
        <f t="shared" si="3"/>
        <v>12380914</v>
      </c>
      <c r="E17" s="24">
        <f t="shared" si="4"/>
        <v>6.7036791087169032E-3</v>
      </c>
      <c r="F17" s="56">
        <f t="shared" si="0"/>
        <v>17</v>
      </c>
      <c r="G17" s="23">
        <f t="shared" si="5"/>
        <v>34860432</v>
      </c>
      <c r="H17" s="24">
        <f t="shared" si="6"/>
        <v>2.417557457818514E-2</v>
      </c>
      <c r="I17" s="56">
        <f t="shared" si="1"/>
        <v>10</v>
      </c>
      <c r="R17" s="50" t="str">
        <f t="shared" si="2"/>
        <v>ⅩⅡ．皮膚及び皮下組織の疾患</v>
      </c>
      <c r="S17" s="51">
        <v>12380914</v>
      </c>
      <c r="T17" s="51">
        <v>34860432</v>
      </c>
    </row>
    <row r="18" spans="2:20" ht="18.75" customHeight="1">
      <c r="B18" s="21" t="s">
        <v>15</v>
      </c>
      <c r="C18" s="22"/>
      <c r="D18" s="23">
        <f t="shared" si="3"/>
        <v>298070686</v>
      </c>
      <c r="E18" s="24">
        <f t="shared" si="4"/>
        <v>0.16139117278894888</v>
      </c>
      <c r="F18" s="56">
        <f t="shared" si="0"/>
        <v>2</v>
      </c>
      <c r="G18" s="23">
        <f t="shared" si="5"/>
        <v>186340009</v>
      </c>
      <c r="H18" s="24">
        <f t="shared" si="6"/>
        <v>0.12922607455005694</v>
      </c>
      <c r="I18" s="56">
        <f t="shared" si="1"/>
        <v>3</v>
      </c>
      <c r="R18" s="50" t="str">
        <f t="shared" si="2"/>
        <v>ⅩⅢ．筋骨格系及び結合組織の疾患</v>
      </c>
      <c r="S18" s="51">
        <v>298070686</v>
      </c>
      <c r="T18" s="51">
        <v>186340009</v>
      </c>
    </row>
    <row r="19" spans="2:20" ht="18.75" customHeight="1">
      <c r="B19" s="21" t="s">
        <v>16</v>
      </c>
      <c r="C19" s="22"/>
      <c r="D19" s="23">
        <f t="shared" si="3"/>
        <v>59982945</v>
      </c>
      <c r="E19" s="24">
        <f t="shared" si="4"/>
        <v>3.2477926530772694E-2</v>
      </c>
      <c r="F19" s="56">
        <f t="shared" si="0"/>
        <v>9</v>
      </c>
      <c r="G19" s="23">
        <f t="shared" si="5"/>
        <v>136381680</v>
      </c>
      <c r="H19" s="24">
        <f t="shared" si="6"/>
        <v>9.458016687625044E-2</v>
      </c>
      <c r="I19" s="56">
        <f t="shared" si="1"/>
        <v>5</v>
      </c>
      <c r="R19" s="50" t="str">
        <f t="shared" si="2"/>
        <v>ⅩⅣ．腎尿路生殖器系の疾患</v>
      </c>
      <c r="S19" s="51">
        <v>59982945</v>
      </c>
      <c r="T19" s="51">
        <v>136381680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704</v>
      </c>
      <c r="H21" s="24">
        <f t="shared" si="6"/>
        <v>4.8822127342088985E-7</v>
      </c>
      <c r="I21" s="56">
        <f t="shared" si="1"/>
        <v>21</v>
      </c>
      <c r="R21" s="50" t="str">
        <f t="shared" si="2"/>
        <v>ⅩⅥ．周産期に発生した病態※</v>
      </c>
      <c r="S21" s="51">
        <v>0</v>
      </c>
      <c r="T21" s="51">
        <v>704</v>
      </c>
    </row>
    <row r="22" spans="2:20" ht="18.75" customHeight="1">
      <c r="B22" s="21" t="s">
        <v>17</v>
      </c>
      <c r="C22" s="22"/>
      <c r="D22" s="23">
        <f t="shared" si="3"/>
        <v>1559635</v>
      </c>
      <c r="E22" s="24">
        <f t="shared" si="4"/>
        <v>8.4446855593405207E-4</v>
      </c>
      <c r="F22" s="56">
        <f t="shared" si="0"/>
        <v>19</v>
      </c>
      <c r="G22" s="23">
        <f t="shared" si="5"/>
        <v>298719</v>
      </c>
      <c r="H22" s="24">
        <f t="shared" si="6"/>
        <v>2.0716046956678239E-4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1559635</v>
      </c>
      <c r="T22" s="51">
        <v>298719</v>
      </c>
    </row>
    <row r="23" spans="2:20" ht="18.75" customHeight="1">
      <c r="B23" s="21" t="s">
        <v>18</v>
      </c>
      <c r="C23" s="22"/>
      <c r="D23" s="23">
        <f t="shared" si="3"/>
        <v>41806307</v>
      </c>
      <c r="E23" s="24">
        <f t="shared" si="4"/>
        <v>2.2636137109788925E-2</v>
      </c>
      <c r="F23" s="56">
        <f t="shared" si="0"/>
        <v>10</v>
      </c>
      <c r="G23" s="23">
        <f t="shared" si="5"/>
        <v>28248187</v>
      </c>
      <c r="H23" s="24">
        <f t="shared" si="6"/>
        <v>1.9590008279788958E-2</v>
      </c>
      <c r="I23" s="56">
        <f t="shared" si="1"/>
        <v>13</v>
      </c>
      <c r="R23" s="50" t="str">
        <f t="shared" si="2"/>
        <v>ⅩⅧ．症状，徴候及び異常臨床所見・異常検査所見で他に分類されないもの</v>
      </c>
      <c r="S23" s="51">
        <v>41806307</v>
      </c>
      <c r="T23" s="51">
        <v>28248187</v>
      </c>
    </row>
    <row r="24" spans="2:20" ht="18.75" customHeight="1">
      <c r="B24" s="21" t="s">
        <v>19</v>
      </c>
      <c r="C24" s="22"/>
      <c r="D24" s="23">
        <f t="shared" si="3"/>
        <v>269492731</v>
      </c>
      <c r="E24" s="24">
        <f t="shared" si="4"/>
        <v>0.1459175623670243</v>
      </c>
      <c r="F24" s="56">
        <f t="shared" si="0"/>
        <v>3</v>
      </c>
      <c r="G24" s="23">
        <f t="shared" si="5"/>
        <v>30100721</v>
      </c>
      <c r="H24" s="24">
        <f t="shared" si="6"/>
        <v>2.0874733433958698E-2</v>
      </c>
      <c r="I24" s="56">
        <f t="shared" si="1"/>
        <v>12</v>
      </c>
      <c r="R24" s="50" t="str">
        <f t="shared" si="2"/>
        <v>ⅩⅨ．損傷，中毒及びその他の外因の影響</v>
      </c>
      <c r="S24" s="51">
        <v>269492731</v>
      </c>
      <c r="T24" s="51">
        <v>30100721</v>
      </c>
    </row>
    <row r="25" spans="2:20" ht="18.75" customHeight="1">
      <c r="B25" s="21" t="s">
        <v>20</v>
      </c>
      <c r="C25" s="22"/>
      <c r="D25" s="23">
        <f t="shared" si="3"/>
        <v>18116813</v>
      </c>
      <c r="E25" s="24">
        <f t="shared" si="4"/>
        <v>9.8093970141970785E-3</v>
      </c>
      <c r="F25" s="56">
        <f t="shared" si="0"/>
        <v>15</v>
      </c>
      <c r="G25" s="23">
        <f t="shared" si="5"/>
        <v>5933079</v>
      </c>
      <c r="H25" s="24">
        <f t="shared" si="6"/>
        <v>4.1145673077936651E-3</v>
      </c>
      <c r="I25" s="59">
        <f t="shared" si="1"/>
        <v>17</v>
      </c>
      <c r="R25" s="50" t="str">
        <f t="shared" si="2"/>
        <v>ⅩⅩⅠ．健康状態に影響を及ぼす要因及び保健サービスの利用</v>
      </c>
      <c r="S25" s="51">
        <v>18116813</v>
      </c>
      <c r="T25" s="51">
        <v>5933079</v>
      </c>
    </row>
    <row r="26" spans="2:20" ht="18.75" customHeight="1">
      <c r="B26" s="21" t="s">
        <v>21</v>
      </c>
      <c r="C26" s="22"/>
      <c r="D26" s="23">
        <f t="shared" si="3"/>
        <v>28060411</v>
      </c>
      <c r="E26" s="24">
        <f t="shared" si="4"/>
        <v>1.5193384834327256E-2</v>
      </c>
      <c r="F26" s="56">
        <f t="shared" si="0"/>
        <v>11</v>
      </c>
      <c r="G26" s="23">
        <f t="shared" si="5"/>
        <v>9674696</v>
      </c>
      <c r="H26" s="24">
        <f t="shared" si="6"/>
        <v>6.7093642060795308E-3</v>
      </c>
      <c r="I26" s="59">
        <f t="shared" si="1"/>
        <v>16</v>
      </c>
      <c r="R26" s="50" t="str">
        <f t="shared" si="2"/>
        <v>ⅩⅩⅡ．特殊目的用コード</v>
      </c>
      <c r="S26" s="51">
        <v>28060411</v>
      </c>
      <c r="T26" s="51">
        <v>9674696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13193</v>
      </c>
      <c r="H27" s="24">
        <f t="shared" si="6"/>
        <v>9.1492944037525582E-6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13193</v>
      </c>
    </row>
    <row r="28" spans="2:20" ht="18.75" customHeight="1" thickTop="1">
      <c r="B28" s="27" t="s">
        <v>23</v>
      </c>
      <c r="C28" s="28"/>
      <c r="D28" s="29">
        <f>S28</f>
        <v>1846883450</v>
      </c>
      <c r="E28" s="30"/>
      <c r="F28" s="31"/>
      <c r="G28" s="29">
        <f>T28</f>
        <v>1441969120</v>
      </c>
      <c r="H28" s="30"/>
      <c r="I28" s="32"/>
      <c r="R28" s="52" t="s">
        <v>122</v>
      </c>
      <c r="S28" s="53">
        <f>SUM(S6:S27)</f>
        <v>1846883450</v>
      </c>
      <c r="T28" s="53">
        <f>SUM(T6:T27)</f>
        <v>1441969120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" priority="5" stopIfTrue="1" operator="equal">
      <formula>0</formula>
    </cfRule>
    <cfRule type="expression" dxfId="22" priority="6" stopIfTrue="1">
      <formula>$F6&lt;=5</formula>
    </cfRule>
  </conditionalFormatting>
  <conditionalFormatting sqref="G6:I27">
    <cfRule type="cellIs" dxfId="21" priority="7" stopIfTrue="1" operator="equal">
      <formula>0</formula>
    </cfRule>
    <cfRule type="expression" dxfId="20" priority="8" stopIfTrue="1">
      <formula>$I6&lt;=5</formula>
    </cfRule>
  </conditionalFormatting>
  <conditionalFormatting sqref="F6:F27">
    <cfRule type="cellIs" dxfId="19" priority="1" operator="equal">
      <formula>0</formula>
    </cfRule>
    <cfRule type="expression" dxfId="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F763-A91E-4EDB-A6DF-CE0E49A9C8F6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19238832</v>
      </c>
      <c r="E6" s="20">
        <f>IFERROR(S6/$S$28,"-")</f>
        <v>2.3473717655990402E-2</v>
      </c>
      <c r="F6" s="56">
        <f t="shared" ref="F6:F27" si="0">_xlfn.IFS(D6&gt;0,RANK(D6,$D$6:$D$27),D6=0,"-")</f>
        <v>12</v>
      </c>
      <c r="G6" s="19">
        <f>T6</f>
        <v>16507507</v>
      </c>
      <c r="H6" s="20">
        <f>IFERROR(T6/$T$28,"-")</f>
        <v>2.1799474657644397E-2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19238832</v>
      </c>
      <c r="T6" s="51">
        <v>16507507</v>
      </c>
    </row>
    <row r="7" spans="2:20" ht="18.75" customHeight="1">
      <c r="B7" s="21" t="s">
        <v>5</v>
      </c>
      <c r="C7" s="22"/>
      <c r="D7" s="23">
        <f>S7</f>
        <v>100603881</v>
      </c>
      <c r="E7" s="24">
        <f>IFERROR(S7/$S$28,"-")</f>
        <v>0.12274898484954062</v>
      </c>
      <c r="F7" s="56">
        <f t="shared" si="0"/>
        <v>3</v>
      </c>
      <c r="G7" s="23">
        <f>T7</f>
        <v>95618573</v>
      </c>
      <c r="H7" s="24">
        <f>IFERROR(T7/$T$28,"-")</f>
        <v>0.12627192336878129</v>
      </c>
      <c r="I7" s="56">
        <f t="shared" si="1"/>
        <v>2</v>
      </c>
      <c r="R7" s="50" t="str">
        <f t="shared" ref="R7:R27" si="2">B7</f>
        <v>Ⅱ．新生物＜腫瘍＞</v>
      </c>
      <c r="S7" s="51">
        <v>100603881</v>
      </c>
      <c r="T7" s="51">
        <v>95618573</v>
      </c>
    </row>
    <row r="8" spans="2:20" ht="18.75" customHeight="1">
      <c r="B8" s="21" t="s">
        <v>6</v>
      </c>
      <c r="C8" s="22"/>
      <c r="D8" s="23">
        <f t="shared" ref="D8:D27" si="3">S8</f>
        <v>19600444</v>
      </c>
      <c r="E8" s="24">
        <f t="shared" ref="E8:E27" si="4">IFERROR(S8/$S$28,"-")</f>
        <v>2.3914928327668287E-2</v>
      </c>
      <c r="F8" s="56">
        <f t="shared" si="0"/>
        <v>11</v>
      </c>
      <c r="G8" s="23">
        <f t="shared" ref="G8:G27" si="5">T8</f>
        <v>6708767</v>
      </c>
      <c r="H8" s="24">
        <f t="shared" ref="H8:H27" si="6">IFERROR(T8/$T$28,"-")</f>
        <v>8.8594598930378174E-3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19600444</v>
      </c>
      <c r="T8" s="51">
        <v>6708767</v>
      </c>
    </row>
    <row r="9" spans="2:20" ht="18.75" customHeight="1">
      <c r="B9" s="21" t="s">
        <v>1</v>
      </c>
      <c r="C9" s="22"/>
      <c r="D9" s="23">
        <f t="shared" si="3"/>
        <v>15185784</v>
      </c>
      <c r="E9" s="24">
        <f t="shared" si="4"/>
        <v>1.8528505576682439E-2</v>
      </c>
      <c r="F9" s="56">
        <f t="shared" si="0"/>
        <v>14</v>
      </c>
      <c r="G9" s="23">
        <f t="shared" si="5"/>
        <v>86208674</v>
      </c>
      <c r="H9" s="24">
        <f t="shared" si="6"/>
        <v>0.11384540404145384</v>
      </c>
      <c r="I9" s="56">
        <f t="shared" si="1"/>
        <v>4</v>
      </c>
      <c r="R9" s="50" t="str">
        <f t="shared" si="2"/>
        <v>Ⅳ．内分泌，栄養及び代謝疾患</v>
      </c>
      <c r="S9" s="51">
        <v>15185784</v>
      </c>
      <c r="T9" s="51">
        <v>86208674</v>
      </c>
    </row>
    <row r="10" spans="2:20" ht="18.75" customHeight="1">
      <c r="B10" s="21" t="s">
        <v>8</v>
      </c>
      <c r="C10" s="22"/>
      <c r="D10" s="23">
        <f t="shared" si="3"/>
        <v>23550105</v>
      </c>
      <c r="E10" s="24">
        <f t="shared" si="4"/>
        <v>2.8733995678060283E-2</v>
      </c>
      <c r="F10" s="56">
        <f t="shared" si="0"/>
        <v>10</v>
      </c>
      <c r="G10" s="23">
        <f t="shared" si="5"/>
        <v>10146731</v>
      </c>
      <c r="H10" s="24">
        <f t="shared" si="6"/>
        <v>1.3399564531000035E-2</v>
      </c>
      <c r="I10" s="56">
        <f t="shared" si="1"/>
        <v>13</v>
      </c>
      <c r="R10" s="50" t="str">
        <f t="shared" si="2"/>
        <v>Ⅴ．精神及び行動の障害</v>
      </c>
      <c r="S10" s="51">
        <v>23550105</v>
      </c>
      <c r="T10" s="51">
        <v>10146731</v>
      </c>
    </row>
    <row r="11" spans="2:20" ht="18.75" customHeight="1">
      <c r="B11" s="21" t="s">
        <v>9</v>
      </c>
      <c r="C11" s="22"/>
      <c r="D11" s="23">
        <f t="shared" si="3"/>
        <v>41682279</v>
      </c>
      <c r="E11" s="24">
        <f t="shared" si="4"/>
        <v>5.0857455821861637E-2</v>
      </c>
      <c r="F11" s="56">
        <f t="shared" si="0"/>
        <v>8</v>
      </c>
      <c r="G11" s="23">
        <f t="shared" si="5"/>
        <v>43366738</v>
      </c>
      <c r="H11" s="24">
        <f t="shared" si="6"/>
        <v>5.7269223391254918E-2</v>
      </c>
      <c r="I11" s="56">
        <f t="shared" si="1"/>
        <v>7</v>
      </c>
      <c r="R11" s="50" t="str">
        <f t="shared" si="2"/>
        <v>Ⅵ．神経系の疾患</v>
      </c>
      <c r="S11" s="51">
        <v>41682279</v>
      </c>
      <c r="T11" s="51">
        <v>43366738</v>
      </c>
    </row>
    <row r="12" spans="2:20" ht="18.75" customHeight="1">
      <c r="B12" s="21" t="s">
        <v>10</v>
      </c>
      <c r="C12" s="22"/>
      <c r="D12" s="23">
        <f t="shared" si="3"/>
        <v>13768420</v>
      </c>
      <c r="E12" s="24">
        <f t="shared" si="4"/>
        <v>1.6799148911383569E-2</v>
      </c>
      <c r="F12" s="56">
        <f t="shared" si="0"/>
        <v>15</v>
      </c>
      <c r="G12" s="23">
        <f t="shared" si="5"/>
        <v>39389870</v>
      </c>
      <c r="H12" s="24">
        <f t="shared" si="6"/>
        <v>5.2017453200710884E-2</v>
      </c>
      <c r="I12" s="56">
        <f t="shared" si="1"/>
        <v>9</v>
      </c>
      <c r="R12" s="50" t="str">
        <f t="shared" si="2"/>
        <v>Ⅶ．眼及び付属器の疾患</v>
      </c>
      <c r="S12" s="51">
        <v>13768420</v>
      </c>
      <c r="T12" s="51">
        <v>39389870</v>
      </c>
    </row>
    <row r="13" spans="2:20" ht="18.75" customHeight="1">
      <c r="B13" s="21" t="s">
        <v>11</v>
      </c>
      <c r="C13" s="22"/>
      <c r="D13" s="23">
        <f t="shared" si="3"/>
        <v>532518</v>
      </c>
      <c r="E13" s="24">
        <f t="shared" si="4"/>
        <v>6.497368020435282E-4</v>
      </c>
      <c r="F13" s="56">
        <f t="shared" si="0"/>
        <v>18</v>
      </c>
      <c r="G13" s="23">
        <f t="shared" si="5"/>
        <v>4453952</v>
      </c>
      <c r="H13" s="24">
        <f t="shared" si="6"/>
        <v>5.8817975209923936E-3</v>
      </c>
      <c r="I13" s="56">
        <f t="shared" si="1"/>
        <v>16</v>
      </c>
      <c r="R13" s="50" t="str">
        <f t="shared" si="2"/>
        <v>Ⅷ．耳及び乳様突起の疾患</v>
      </c>
      <c r="S13" s="51">
        <v>532518</v>
      </c>
      <c r="T13" s="51">
        <v>4453952</v>
      </c>
    </row>
    <row r="14" spans="2:20" ht="18.75" customHeight="1">
      <c r="B14" s="21" t="s">
        <v>12</v>
      </c>
      <c r="C14" s="22"/>
      <c r="D14" s="23">
        <f t="shared" si="3"/>
        <v>162543049</v>
      </c>
      <c r="E14" s="24">
        <f t="shared" si="4"/>
        <v>0.19832231183108273</v>
      </c>
      <c r="F14" s="56">
        <f t="shared" si="0"/>
        <v>1</v>
      </c>
      <c r="G14" s="23">
        <f t="shared" si="5"/>
        <v>136790614</v>
      </c>
      <c r="H14" s="24">
        <f t="shared" si="6"/>
        <v>0.18064287498388562</v>
      </c>
      <c r="I14" s="56">
        <f t="shared" si="1"/>
        <v>1</v>
      </c>
      <c r="R14" s="50" t="str">
        <f t="shared" si="2"/>
        <v>Ⅸ．循環器系の疾患</v>
      </c>
      <c r="S14" s="51">
        <v>162543049</v>
      </c>
      <c r="T14" s="51">
        <v>136790614</v>
      </c>
    </row>
    <row r="15" spans="2:20" ht="18.75" customHeight="1">
      <c r="B15" s="21" t="s">
        <v>2</v>
      </c>
      <c r="C15" s="22"/>
      <c r="D15" s="23">
        <f t="shared" si="3"/>
        <v>72054566</v>
      </c>
      <c r="E15" s="24">
        <f t="shared" si="4"/>
        <v>8.7915344242775528E-2</v>
      </c>
      <c r="F15" s="56">
        <f t="shared" si="0"/>
        <v>5</v>
      </c>
      <c r="G15" s="23">
        <f t="shared" si="5"/>
        <v>43159289</v>
      </c>
      <c r="H15" s="24">
        <f t="shared" si="6"/>
        <v>5.69952705031384E-2</v>
      </c>
      <c r="I15" s="56">
        <f t="shared" si="1"/>
        <v>8</v>
      </c>
      <c r="R15" s="50" t="str">
        <f t="shared" si="2"/>
        <v>Ⅹ．呼吸器系の疾患</v>
      </c>
      <c r="S15" s="51">
        <v>72054566</v>
      </c>
      <c r="T15" s="51">
        <v>43159289</v>
      </c>
    </row>
    <row r="16" spans="2:20" ht="18.75" customHeight="1">
      <c r="B16" s="21" t="s">
        <v>129</v>
      </c>
      <c r="C16" s="22"/>
      <c r="D16" s="23">
        <f t="shared" si="3"/>
        <v>44290721</v>
      </c>
      <c r="E16" s="24">
        <f t="shared" si="4"/>
        <v>5.4040072678749149E-2</v>
      </c>
      <c r="F16" s="56">
        <f t="shared" si="0"/>
        <v>7</v>
      </c>
      <c r="G16" s="23">
        <f t="shared" si="5"/>
        <v>72056259</v>
      </c>
      <c r="H16" s="24">
        <f t="shared" si="6"/>
        <v>9.5156015502229435E-2</v>
      </c>
      <c r="I16" s="56">
        <f t="shared" si="1"/>
        <v>5</v>
      </c>
      <c r="R16" s="50" t="str">
        <f t="shared" si="2"/>
        <v>ⅩⅠ．消化器系の疾患※</v>
      </c>
      <c r="S16" s="51">
        <v>44290721</v>
      </c>
      <c r="T16" s="51">
        <v>72056259</v>
      </c>
    </row>
    <row r="17" spans="2:20" ht="18.75" customHeight="1">
      <c r="B17" s="21" t="s">
        <v>14</v>
      </c>
      <c r="C17" s="22"/>
      <c r="D17" s="23">
        <f t="shared" si="3"/>
        <v>6690884</v>
      </c>
      <c r="E17" s="24">
        <f t="shared" si="4"/>
        <v>8.1636931953552941E-3</v>
      </c>
      <c r="F17" s="56">
        <f t="shared" si="0"/>
        <v>17</v>
      </c>
      <c r="G17" s="23">
        <f t="shared" si="5"/>
        <v>19951006</v>
      </c>
      <c r="H17" s="24">
        <f t="shared" si="6"/>
        <v>2.6346888702910215E-2</v>
      </c>
      <c r="I17" s="56">
        <f t="shared" si="1"/>
        <v>10</v>
      </c>
      <c r="R17" s="50" t="str">
        <f t="shared" si="2"/>
        <v>ⅩⅡ．皮膚及び皮下組織の疾患</v>
      </c>
      <c r="S17" s="51">
        <v>6690884</v>
      </c>
      <c r="T17" s="51">
        <v>19951006</v>
      </c>
    </row>
    <row r="18" spans="2:20" ht="18.75" customHeight="1">
      <c r="B18" s="21" t="s">
        <v>15</v>
      </c>
      <c r="C18" s="22"/>
      <c r="D18" s="23">
        <f t="shared" si="3"/>
        <v>104621657</v>
      </c>
      <c r="E18" s="24">
        <f t="shared" si="4"/>
        <v>0.12765116079395422</v>
      </c>
      <c r="F18" s="56">
        <f t="shared" si="0"/>
        <v>2</v>
      </c>
      <c r="G18" s="23">
        <f t="shared" si="5"/>
        <v>94271334</v>
      </c>
      <c r="H18" s="24">
        <f t="shared" si="6"/>
        <v>0.12449278721949539</v>
      </c>
      <c r="I18" s="56">
        <f t="shared" si="1"/>
        <v>3</v>
      </c>
      <c r="R18" s="50" t="str">
        <f t="shared" si="2"/>
        <v>ⅩⅢ．筋骨格系及び結合組織の疾患</v>
      </c>
      <c r="S18" s="51">
        <v>104621657</v>
      </c>
      <c r="T18" s="51">
        <v>94271334</v>
      </c>
    </row>
    <row r="19" spans="2:20" ht="18.75" customHeight="1">
      <c r="B19" s="21" t="s">
        <v>16</v>
      </c>
      <c r="C19" s="22"/>
      <c r="D19" s="23">
        <f t="shared" si="3"/>
        <v>46599608</v>
      </c>
      <c r="E19" s="24">
        <f t="shared" si="4"/>
        <v>5.6857195960328129E-2</v>
      </c>
      <c r="F19" s="56">
        <f t="shared" si="0"/>
        <v>6</v>
      </c>
      <c r="G19" s="23">
        <f t="shared" si="5"/>
        <v>57843105</v>
      </c>
      <c r="H19" s="24">
        <f t="shared" si="6"/>
        <v>7.638641628726639E-2</v>
      </c>
      <c r="I19" s="56">
        <f t="shared" si="1"/>
        <v>6</v>
      </c>
      <c r="R19" s="50" t="str">
        <f t="shared" si="2"/>
        <v>ⅩⅣ．腎尿路生殖器系の疾患</v>
      </c>
      <c r="S19" s="51">
        <v>46599608</v>
      </c>
      <c r="T19" s="51">
        <v>57843105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4944</v>
      </c>
      <c r="H20" s="24">
        <f t="shared" si="6"/>
        <v>6.5289448435426318E-6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4944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0</v>
      </c>
      <c r="E22" s="24">
        <f t="shared" si="4"/>
        <v>0</v>
      </c>
      <c r="F22" s="56" t="str">
        <f t="shared" si="0"/>
        <v>-</v>
      </c>
      <c r="G22" s="23">
        <f t="shared" si="5"/>
        <v>286177</v>
      </c>
      <c r="H22" s="24">
        <f t="shared" si="6"/>
        <v>3.7791946773675156E-4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0</v>
      </c>
      <c r="T22" s="51">
        <v>286177</v>
      </c>
    </row>
    <row r="23" spans="2:20" ht="18.75" customHeight="1">
      <c r="B23" s="21" t="s">
        <v>18</v>
      </c>
      <c r="C23" s="22"/>
      <c r="D23" s="23">
        <f t="shared" si="3"/>
        <v>16580502</v>
      </c>
      <c r="E23" s="24">
        <f t="shared" si="4"/>
        <v>2.0230231364491574E-2</v>
      </c>
      <c r="F23" s="56">
        <f t="shared" si="0"/>
        <v>13</v>
      </c>
      <c r="G23" s="23">
        <f t="shared" si="5"/>
        <v>14935510</v>
      </c>
      <c r="H23" s="24">
        <f t="shared" si="6"/>
        <v>1.9723527710392277E-2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16580502</v>
      </c>
      <c r="T23" s="51">
        <v>14935510</v>
      </c>
    </row>
    <row r="24" spans="2:20" ht="18.75" customHeight="1">
      <c r="B24" s="21" t="s">
        <v>19</v>
      </c>
      <c r="C24" s="22"/>
      <c r="D24" s="23">
        <f t="shared" si="3"/>
        <v>89473221</v>
      </c>
      <c r="E24" s="24">
        <f t="shared" si="4"/>
        <v>0.10916822432495024</v>
      </c>
      <c r="F24" s="56">
        <f t="shared" si="0"/>
        <v>4</v>
      </c>
      <c r="G24" s="23">
        <f t="shared" si="5"/>
        <v>8882400</v>
      </c>
      <c r="H24" s="24">
        <f t="shared" si="6"/>
        <v>1.1729914983471496E-2</v>
      </c>
      <c r="I24" s="56">
        <f t="shared" si="1"/>
        <v>14</v>
      </c>
      <c r="R24" s="50" t="str">
        <f t="shared" si="2"/>
        <v>ⅩⅨ．損傷，中毒及びその他の外因の影響</v>
      </c>
      <c r="S24" s="51">
        <v>89473221</v>
      </c>
      <c r="T24" s="51">
        <v>8882400</v>
      </c>
    </row>
    <row r="25" spans="2:20" ht="18.75" customHeight="1">
      <c r="B25" s="21" t="s">
        <v>20</v>
      </c>
      <c r="C25" s="22"/>
      <c r="D25" s="23">
        <f t="shared" si="3"/>
        <v>10491396</v>
      </c>
      <c r="E25" s="24">
        <f t="shared" si="4"/>
        <v>1.2800780604622312E-2</v>
      </c>
      <c r="F25" s="56">
        <f t="shared" si="0"/>
        <v>16</v>
      </c>
      <c r="G25" s="23">
        <f t="shared" si="5"/>
        <v>2543412</v>
      </c>
      <c r="H25" s="24">
        <f t="shared" si="6"/>
        <v>3.358777642072098E-3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10491396</v>
      </c>
      <c r="T25" s="51">
        <v>2543412</v>
      </c>
    </row>
    <row r="26" spans="2:20" ht="18.75" customHeight="1">
      <c r="B26" s="21" t="s">
        <v>21</v>
      </c>
      <c r="C26" s="22"/>
      <c r="D26" s="23">
        <f t="shared" si="3"/>
        <v>32082463</v>
      </c>
      <c r="E26" s="24">
        <f t="shared" si="4"/>
        <v>3.9144511380460038E-2</v>
      </c>
      <c r="F26" s="56">
        <f t="shared" si="0"/>
        <v>9</v>
      </c>
      <c r="G26" s="23">
        <f t="shared" si="5"/>
        <v>4086825</v>
      </c>
      <c r="H26" s="24">
        <f t="shared" si="6"/>
        <v>5.3969771460783003E-3</v>
      </c>
      <c r="I26" s="59">
        <f t="shared" si="1"/>
        <v>17</v>
      </c>
      <c r="R26" s="50" t="str">
        <f t="shared" si="2"/>
        <v>ⅩⅩⅡ．特殊目的用コード</v>
      </c>
      <c r="S26" s="51">
        <v>32082463</v>
      </c>
      <c r="T26" s="51">
        <v>4086825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31653</v>
      </c>
      <c r="H27" s="24">
        <f t="shared" si="6"/>
        <v>4.1800301604501403E-5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31653</v>
      </c>
    </row>
    <row r="28" spans="2:20" ht="18.75" customHeight="1" thickTop="1">
      <c r="B28" s="27" t="s">
        <v>23</v>
      </c>
      <c r="C28" s="28"/>
      <c r="D28" s="29">
        <f>S28</f>
        <v>819590330</v>
      </c>
      <c r="E28" s="30"/>
      <c r="F28" s="31"/>
      <c r="G28" s="29">
        <f>T28</f>
        <v>757243340</v>
      </c>
      <c r="H28" s="30"/>
      <c r="I28" s="32"/>
      <c r="R28" s="52" t="s">
        <v>122</v>
      </c>
      <c r="S28" s="53">
        <f>SUM(S6:S27)</f>
        <v>819590330</v>
      </c>
      <c r="T28" s="53">
        <f>SUM(T6:T27)</f>
        <v>757243340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" priority="5" stopIfTrue="1" operator="equal">
      <formula>0</formula>
    </cfRule>
    <cfRule type="expression" dxfId="16" priority="6" stopIfTrue="1">
      <formula>$F6&lt;=5</formula>
    </cfRule>
  </conditionalFormatting>
  <conditionalFormatting sqref="G6:I27">
    <cfRule type="cellIs" dxfId="15" priority="7" stopIfTrue="1" operator="equal">
      <formula>0</formula>
    </cfRule>
    <cfRule type="expression" dxfId="14" priority="8" stopIfTrue="1">
      <formula>$I6&lt;=5</formula>
    </cfRule>
  </conditionalFormatting>
  <conditionalFormatting sqref="F6:F27">
    <cfRule type="cellIs" dxfId="13" priority="1" operator="equal">
      <formula>0</formula>
    </cfRule>
    <cfRule type="expression" dxfId="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710F-316A-44E1-984B-6B18B99464D4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99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20174492</v>
      </c>
      <c r="E6" s="20">
        <f>IFERROR(S6/$S$28,"-")</f>
        <v>1.7949952581570686E-2</v>
      </c>
      <c r="F6" s="56">
        <f t="shared" ref="F6:F27" si="0">_xlfn.IFS(D6&gt;0,RANK(D6,$D$6:$D$27),D6=0,"-")</f>
        <v>13</v>
      </c>
      <c r="G6" s="19">
        <f>T6</f>
        <v>22671985</v>
      </c>
      <c r="H6" s="20">
        <f>IFERROR(T6/$T$28,"-")</f>
        <v>2.0395725189191572E-2</v>
      </c>
      <c r="I6" s="55">
        <f t="shared" ref="I6:I27" si="1">_xlfn.IFS(G6&gt;0,RANK(G6,$G$6:$G$27),G6=0,"-")</f>
        <v>11</v>
      </c>
      <c r="R6" s="50" t="str">
        <f>B6</f>
        <v>Ⅰ．感染症及び寄生虫症</v>
      </c>
      <c r="S6" s="51">
        <v>20174492</v>
      </c>
      <c r="T6" s="51">
        <v>22671985</v>
      </c>
    </row>
    <row r="7" spans="2:20" ht="18.75" customHeight="1">
      <c r="B7" s="21" t="s">
        <v>5</v>
      </c>
      <c r="C7" s="22"/>
      <c r="D7" s="23">
        <f>S7</f>
        <v>158022357</v>
      </c>
      <c r="E7" s="24">
        <f>IFERROR(S7/$S$28,"-")</f>
        <v>0.14059802918348749</v>
      </c>
      <c r="F7" s="56">
        <f t="shared" si="0"/>
        <v>2</v>
      </c>
      <c r="G7" s="23">
        <f>T7</f>
        <v>165161526</v>
      </c>
      <c r="H7" s="24">
        <f>IFERROR(T7/$T$28,"-")</f>
        <v>0.14857936330336841</v>
      </c>
      <c r="I7" s="56">
        <f t="shared" si="1"/>
        <v>2</v>
      </c>
      <c r="R7" s="50" t="str">
        <f t="shared" ref="R7:R27" si="2">B7</f>
        <v>Ⅱ．新生物＜腫瘍＞</v>
      </c>
      <c r="S7" s="51">
        <v>158022357</v>
      </c>
      <c r="T7" s="51">
        <v>165161526</v>
      </c>
    </row>
    <row r="8" spans="2:20" ht="18.75" customHeight="1">
      <c r="B8" s="21" t="s">
        <v>6</v>
      </c>
      <c r="C8" s="22"/>
      <c r="D8" s="23">
        <f t="shared" ref="D8:D27" si="3">S8</f>
        <v>13580218</v>
      </c>
      <c r="E8" s="24">
        <f t="shared" ref="E8:E27" si="4">IFERROR(S8/$S$28,"-")</f>
        <v>1.2082795896292839E-2</v>
      </c>
      <c r="F8" s="56">
        <f t="shared" si="0"/>
        <v>15</v>
      </c>
      <c r="G8" s="23">
        <f t="shared" ref="G8:G27" si="5">T8</f>
        <v>7337242</v>
      </c>
      <c r="H8" s="24">
        <f t="shared" ref="H8:H27" si="6">IFERROR(T8/$T$28,"-")</f>
        <v>6.6005853249547558E-3</v>
      </c>
      <c r="I8" s="56">
        <f t="shared" si="1"/>
        <v>16</v>
      </c>
      <c r="R8" s="50" t="str">
        <f t="shared" si="2"/>
        <v>Ⅲ．血液及び造血器の疾患並びに免疫機構の障害</v>
      </c>
      <c r="S8" s="51">
        <v>13580218</v>
      </c>
      <c r="T8" s="51">
        <v>7337242</v>
      </c>
    </row>
    <row r="9" spans="2:20" ht="18.75" customHeight="1">
      <c r="B9" s="21" t="s">
        <v>1</v>
      </c>
      <c r="C9" s="22"/>
      <c r="D9" s="23">
        <f t="shared" si="3"/>
        <v>23722683</v>
      </c>
      <c r="E9" s="24">
        <f t="shared" si="4"/>
        <v>2.1106902466621367E-2</v>
      </c>
      <c r="F9" s="56">
        <f t="shared" si="0"/>
        <v>11</v>
      </c>
      <c r="G9" s="23">
        <f t="shared" si="5"/>
        <v>129370552</v>
      </c>
      <c r="H9" s="24">
        <f t="shared" si="6"/>
        <v>0.11638179127967922</v>
      </c>
      <c r="I9" s="56">
        <f t="shared" si="1"/>
        <v>4</v>
      </c>
      <c r="R9" s="50" t="str">
        <f t="shared" si="2"/>
        <v>Ⅳ．内分泌，栄養及び代謝疾患</v>
      </c>
      <c r="S9" s="51">
        <v>23722683</v>
      </c>
      <c r="T9" s="51">
        <v>129370552</v>
      </c>
    </row>
    <row r="10" spans="2:20" ht="18.75" customHeight="1">
      <c r="B10" s="21" t="s">
        <v>8</v>
      </c>
      <c r="C10" s="22"/>
      <c r="D10" s="23">
        <f t="shared" si="3"/>
        <v>22046818</v>
      </c>
      <c r="E10" s="24">
        <f t="shared" si="4"/>
        <v>1.9615826642599928E-2</v>
      </c>
      <c r="F10" s="56">
        <f t="shared" si="0"/>
        <v>12</v>
      </c>
      <c r="G10" s="23">
        <f t="shared" si="5"/>
        <v>12591097</v>
      </c>
      <c r="H10" s="24">
        <f t="shared" si="6"/>
        <v>1.1326955017059796E-2</v>
      </c>
      <c r="I10" s="56">
        <f t="shared" si="1"/>
        <v>14</v>
      </c>
      <c r="R10" s="50" t="str">
        <f t="shared" si="2"/>
        <v>Ⅴ．精神及び行動の障害</v>
      </c>
      <c r="S10" s="51">
        <v>22046818</v>
      </c>
      <c r="T10" s="51">
        <v>12591097</v>
      </c>
    </row>
    <row r="11" spans="2:20" ht="18.75" customHeight="1">
      <c r="B11" s="21" t="s">
        <v>9</v>
      </c>
      <c r="C11" s="22"/>
      <c r="D11" s="23">
        <f t="shared" si="3"/>
        <v>38698520</v>
      </c>
      <c r="E11" s="24">
        <f t="shared" si="4"/>
        <v>3.4431429499040912E-2</v>
      </c>
      <c r="F11" s="56">
        <f t="shared" si="0"/>
        <v>8</v>
      </c>
      <c r="G11" s="23">
        <f t="shared" si="5"/>
        <v>61914669</v>
      </c>
      <c r="H11" s="24">
        <f t="shared" si="6"/>
        <v>5.5698456668163754E-2</v>
      </c>
      <c r="I11" s="56">
        <f t="shared" si="1"/>
        <v>7</v>
      </c>
      <c r="R11" s="50" t="str">
        <f t="shared" si="2"/>
        <v>Ⅵ．神経系の疾患</v>
      </c>
      <c r="S11" s="51">
        <v>38698520</v>
      </c>
      <c r="T11" s="51">
        <v>61914669</v>
      </c>
    </row>
    <row r="12" spans="2:20" ht="18.75" customHeight="1">
      <c r="B12" s="21" t="s">
        <v>10</v>
      </c>
      <c r="C12" s="22"/>
      <c r="D12" s="23">
        <f t="shared" si="3"/>
        <v>30196643</v>
      </c>
      <c r="E12" s="24">
        <f t="shared" si="4"/>
        <v>2.6867011569491731E-2</v>
      </c>
      <c r="F12" s="56">
        <f t="shared" si="0"/>
        <v>9</v>
      </c>
      <c r="G12" s="23">
        <f t="shared" si="5"/>
        <v>59105503</v>
      </c>
      <c r="H12" s="24">
        <f t="shared" si="6"/>
        <v>5.3171330007360983E-2</v>
      </c>
      <c r="I12" s="56">
        <f t="shared" si="1"/>
        <v>8</v>
      </c>
      <c r="R12" s="50" t="str">
        <f t="shared" si="2"/>
        <v>Ⅶ．眼及び付属器の疾患</v>
      </c>
      <c r="S12" s="51">
        <v>30196643</v>
      </c>
      <c r="T12" s="51">
        <v>59105503</v>
      </c>
    </row>
    <row r="13" spans="2:20" ht="18.75" customHeight="1">
      <c r="B13" s="21" t="s">
        <v>11</v>
      </c>
      <c r="C13" s="22"/>
      <c r="D13" s="23">
        <f t="shared" si="3"/>
        <v>1794325</v>
      </c>
      <c r="E13" s="24">
        <f t="shared" si="4"/>
        <v>1.5964738376523593E-3</v>
      </c>
      <c r="F13" s="56">
        <f t="shared" si="0"/>
        <v>18</v>
      </c>
      <c r="G13" s="23">
        <f t="shared" si="5"/>
        <v>4108700</v>
      </c>
      <c r="H13" s="24">
        <f t="shared" si="6"/>
        <v>3.6961878761313316E-3</v>
      </c>
      <c r="I13" s="56">
        <f t="shared" si="1"/>
        <v>17</v>
      </c>
      <c r="R13" s="50" t="str">
        <f t="shared" si="2"/>
        <v>Ⅷ．耳及び乳様突起の疾患</v>
      </c>
      <c r="S13" s="51">
        <v>1794325</v>
      </c>
      <c r="T13" s="51">
        <v>4108700</v>
      </c>
    </row>
    <row r="14" spans="2:20" ht="18.75" customHeight="1">
      <c r="B14" s="21" t="s">
        <v>12</v>
      </c>
      <c r="C14" s="22"/>
      <c r="D14" s="23">
        <f t="shared" si="3"/>
        <v>261460142</v>
      </c>
      <c r="E14" s="24">
        <f t="shared" si="4"/>
        <v>0.2326302516499914</v>
      </c>
      <c r="F14" s="56">
        <f t="shared" si="0"/>
        <v>1</v>
      </c>
      <c r="G14" s="23">
        <f t="shared" si="5"/>
        <v>178097705</v>
      </c>
      <c r="H14" s="24">
        <f t="shared" si="6"/>
        <v>0.16021675420152712</v>
      </c>
      <c r="I14" s="56">
        <f t="shared" si="1"/>
        <v>1</v>
      </c>
      <c r="R14" s="50" t="str">
        <f t="shared" si="2"/>
        <v>Ⅸ．循環器系の疾患</v>
      </c>
      <c r="S14" s="51">
        <v>261460142</v>
      </c>
      <c r="T14" s="51">
        <v>178097705</v>
      </c>
    </row>
    <row r="15" spans="2:20" ht="18.75" customHeight="1">
      <c r="B15" s="21" t="s">
        <v>2</v>
      </c>
      <c r="C15" s="22"/>
      <c r="D15" s="23">
        <f t="shared" si="3"/>
        <v>88087727</v>
      </c>
      <c r="E15" s="24">
        <f t="shared" si="4"/>
        <v>7.8374737895176932E-2</v>
      </c>
      <c r="F15" s="56">
        <f t="shared" si="0"/>
        <v>5</v>
      </c>
      <c r="G15" s="23">
        <f t="shared" si="5"/>
        <v>53590131</v>
      </c>
      <c r="H15" s="24">
        <f t="shared" si="6"/>
        <v>4.8209699535738761E-2</v>
      </c>
      <c r="I15" s="56">
        <f t="shared" si="1"/>
        <v>9</v>
      </c>
      <c r="R15" s="50" t="str">
        <f t="shared" si="2"/>
        <v>Ⅹ．呼吸器系の疾患</v>
      </c>
      <c r="S15" s="51">
        <v>88087727</v>
      </c>
      <c r="T15" s="51">
        <v>53590131</v>
      </c>
    </row>
    <row r="16" spans="2:20" ht="18.75" customHeight="1">
      <c r="B16" s="21" t="s">
        <v>129</v>
      </c>
      <c r="C16" s="22"/>
      <c r="D16" s="23">
        <f t="shared" si="3"/>
        <v>68593626</v>
      </c>
      <c r="E16" s="24">
        <f t="shared" si="4"/>
        <v>6.1030153031758828E-2</v>
      </c>
      <c r="F16" s="56">
        <f t="shared" si="0"/>
        <v>6</v>
      </c>
      <c r="G16" s="23">
        <f t="shared" si="5"/>
        <v>97189008</v>
      </c>
      <c r="H16" s="24">
        <f t="shared" si="6"/>
        <v>8.7431263675330648E-2</v>
      </c>
      <c r="I16" s="56">
        <f t="shared" si="1"/>
        <v>6</v>
      </c>
      <c r="R16" s="50" t="str">
        <f t="shared" si="2"/>
        <v>ⅩⅠ．消化器系の疾患※</v>
      </c>
      <c r="S16" s="51">
        <v>68593626</v>
      </c>
      <c r="T16" s="51">
        <v>97189008</v>
      </c>
    </row>
    <row r="17" spans="2:20" ht="18.75" customHeight="1">
      <c r="B17" s="21" t="s">
        <v>14</v>
      </c>
      <c r="C17" s="22"/>
      <c r="D17" s="23">
        <f t="shared" si="3"/>
        <v>6925434</v>
      </c>
      <c r="E17" s="24">
        <f t="shared" si="4"/>
        <v>6.1618013433397678E-3</v>
      </c>
      <c r="F17" s="56">
        <f t="shared" si="0"/>
        <v>16</v>
      </c>
      <c r="G17" s="23">
        <f t="shared" si="5"/>
        <v>25375232</v>
      </c>
      <c r="H17" s="24">
        <f t="shared" si="6"/>
        <v>2.2827567082634361E-2</v>
      </c>
      <c r="I17" s="56">
        <f t="shared" si="1"/>
        <v>10</v>
      </c>
      <c r="R17" s="50" t="str">
        <f t="shared" si="2"/>
        <v>ⅩⅡ．皮膚及び皮下組織の疾患</v>
      </c>
      <c r="S17" s="51">
        <v>6925434</v>
      </c>
      <c r="T17" s="51">
        <v>25375232</v>
      </c>
    </row>
    <row r="18" spans="2:20" ht="18.75" customHeight="1">
      <c r="B18" s="21" t="s">
        <v>15</v>
      </c>
      <c r="C18" s="22"/>
      <c r="D18" s="23">
        <f t="shared" si="3"/>
        <v>137685955</v>
      </c>
      <c r="E18" s="24">
        <f t="shared" si="4"/>
        <v>0.12250401960050719</v>
      </c>
      <c r="F18" s="56">
        <f t="shared" si="0"/>
        <v>3</v>
      </c>
      <c r="G18" s="23">
        <f t="shared" si="5"/>
        <v>141184167</v>
      </c>
      <c r="H18" s="24">
        <f t="shared" si="6"/>
        <v>0.12700932323292069</v>
      </c>
      <c r="I18" s="56">
        <f t="shared" si="1"/>
        <v>3</v>
      </c>
      <c r="R18" s="50" t="str">
        <f t="shared" si="2"/>
        <v>ⅩⅢ．筋骨格系及び結合組織の疾患</v>
      </c>
      <c r="S18" s="51">
        <v>137685955</v>
      </c>
      <c r="T18" s="51">
        <v>141184167</v>
      </c>
    </row>
    <row r="19" spans="2:20" ht="18.75" customHeight="1">
      <c r="B19" s="21" t="s">
        <v>16</v>
      </c>
      <c r="C19" s="22"/>
      <c r="D19" s="23">
        <f t="shared" si="3"/>
        <v>63756480</v>
      </c>
      <c r="E19" s="24">
        <f t="shared" si="4"/>
        <v>5.6726374709601603E-2</v>
      </c>
      <c r="F19" s="56">
        <f t="shared" si="0"/>
        <v>7</v>
      </c>
      <c r="G19" s="23">
        <f t="shared" si="5"/>
        <v>99691844</v>
      </c>
      <c r="H19" s="24">
        <f t="shared" si="6"/>
        <v>8.9682815767025109E-2</v>
      </c>
      <c r="I19" s="56">
        <f t="shared" si="1"/>
        <v>5</v>
      </c>
      <c r="R19" s="50" t="str">
        <f t="shared" si="2"/>
        <v>ⅩⅣ．腎尿路生殖器系の疾患</v>
      </c>
      <c r="S19" s="51">
        <v>63756480</v>
      </c>
      <c r="T19" s="51">
        <v>99691844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2781</v>
      </c>
      <c r="H20" s="24">
        <f t="shared" si="6"/>
        <v>2.5017885179062072E-6</v>
      </c>
      <c r="I20" s="56">
        <f t="shared" si="1"/>
        <v>21</v>
      </c>
      <c r="R20" s="50" t="str">
        <f t="shared" si="2"/>
        <v>ⅩⅤ．妊娠，分娩及び産じょく※</v>
      </c>
      <c r="S20" s="51">
        <v>0</v>
      </c>
      <c r="T20" s="51">
        <v>2781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305238</v>
      </c>
      <c r="E22" s="24">
        <f t="shared" si="4"/>
        <v>2.7158094618161754E-4</v>
      </c>
      <c r="F22" s="56">
        <f t="shared" si="0"/>
        <v>19</v>
      </c>
      <c r="G22" s="23">
        <f t="shared" si="5"/>
        <v>199331</v>
      </c>
      <c r="H22" s="24">
        <f t="shared" si="6"/>
        <v>1.7931823339185983E-4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305238</v>
      </c>
      <c r="T22" s="51">
        <v>199331</v>
      </c>
    </row>
    <row r="23" spans="2:20" ht="18.75" customHeight="1">
      <c r="B23" s="21" t="s">
        <v>18</v>
      </c>
      <c r="C23" s="22"/>
      <c r="D23" s="23">
        <f t="shared" si="3"/>
        <v>18831261</v>
      </c>
      <c r="E23" s="24">
        <f t="shared" si="4"/>
        <v>1.6754832885069987E-2</v>
      </c>
      <c r="F23" s="56">
        <f t="shared" si="0"/>
        <v>14</v>
      </c>
      <c r="G23" s="23">
        <f t="shared" si="5"/>
        <v>20735236</v>
      </c>
      <c r="H23" s="24">
        <f t="shared" si="6"/>
        <v>1.8653425149541686E-2</v>
      </c>
      <c r="I23" s="56">
        <f t="shared" si="1"/>
        <v>12</v>
      </c>
      <c r="R23" s="50" t="str">
        <f t="shared" si="2"/>
        <v>ⅩⅧ．症状，徴候及び異常臨床所見・異常検査所見で他に分類されないもの</v>
      </c>
      <c r="S23" s="51">
        <v>18831261</v>
      </c>
      <c r="T23" s="51">
        <v>20735236</v>
      </c>
    </row>
    <row r="24" spans="2:20" ht="18.75" customHeight="1">
      <c r="B24" s="21" t="s">
        <v>19</v>
      </c>
      <c r="C24" s="22"/>
      <c r="D24" s="23">
        <f t="shared" si="3"/>
        <v>136437316</v>
      </c>
      <c r="E24" s="24">
        <f t="shared" si="4"/>
        <v>0.121393061721543</v>
      </c>
      <c r="F24" s="56">
        <f t="shared" si="0"/>
        <v>4</v>
      </c>
      <c r="G24" s="23">
        <f t="shared" si="5"/>
        <v>19828416</v>
      </c>
      <c r="H24" s="24">
        <f t="shared" si="6"/>
        <v>1.7837649578233632E-2</v>
      </c>
      <c r="I24" s="56">
        <f t="shared" si="1"/>
        <v>13</v>
      </c>
      <c r="R24" s="50" t="str">
        <f t="shared" si="2"/>
        <v>ⅩⅨ．損傷，中毒及びその他の外因の影響</v>
      </c>
      <c r="S24" s="51">
        <v>136437316</v>
      </c>
      <c r="T24" s="51">
        <v>19828416</v>
      </c>
    </row>
    <row r="25" spans="2:20" ht="18.75" customHeight="1">
      <c r="B25" s="21" t="s">
        <v>20</v>
      </c>
      <c r="C25" s="22"/>
      <c r="D25" s="23">
        <f t="shared" si="3"/>
        <v>4309697</v>
      </c>
      <c r="E25" s="24">
        <f t="shared" si="4"/>
        <v>3.8344884615155337E-3</v>
      </c>
      <c r="F25" s="56">
        <f t="shared" si="0"/>
        <v>17</v>
      </c>
      <c r="G25" s="23">
        <f t="shared" si="5"/>
        <v>4012024</v>
      </c>
      <c r="H25" s="24">
        <f t="shared" si="6"/>
        <v>3.6092181146221264E-3</v>
      </c>
      <c r="I25" s="59">
        <f t="shared" si="1"/>
        <v>18</v>
      </c>
      <c r="R25" s="50" t="str">
        <f t="shared" si="2"/>
        <v>ⅩⅩⅠ．健康状態に影響を及ぼす要因及び保健サービスの利用</v>
      </c>
      <c r="S25" s="51">
        <v>4309697</v>
      </c>
      <c r="T25" s="51">
        <v>4012024</v>
      </c>
    </row>
    <row r="26" spans="2:20" ht="18.75" customHeight="1">
      <c r="B26" s="21" t="s">
        <v>21</v>
      </c>
      <c r="C26" s="22"/>
      <c r="D26" s="23">
        <f t="shared" si="3"/>
        <v>29301168</v>
      </c>
      <c r="E26" s="24">
        <f t="shared" si="4"/>
        <v>2.6070276078556841E-2</v>
      </c>
      <c r="F26" s="56">
        <f t="shared" si="0"/>
        <v>10</v>
      </c>
      <c r="G26" s="23">
        <f t="shared" si="5"/>
        <v>9288950</v>
      </c>
      <c r="H26" s="24">
        <f t="shared" si="6"/>
        <v>8.3563424859420584E-3</v>
      </c>
      <c r="I26" s="59">
        <f t="shared" si="1"/>
        <v>15</v>
      </c>
      <c r="R26" s="50" t="str">
        <f t="shared" si="2"/>
        <v>ⅩⅩⅡ．特殊目的用コード</v>
      </c>
      <c r="S26" s="51">
        <v>29301168</v>
      </c>
      <c r="T26" s="51">
        <v>9288950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148651</v>
      </c>
      <c r="H27" s="24">
        <f t="shared" si="6"/>
        <v>1.3372648866424869E-4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148651</v>
      </c>
    </row>
    <row r="28" spans="2:20" ht="18.75" customHeight="1" thickTop="1">
      <c r="B28" s="27" t="s">
        <v>23</v>
      </c>
      <c r="C28" s="28"/>
      <c r="D28" s="29">
        <f>S28</f>
        <v>1123930100</v>
      </c>
      <c r="E28" s="30"/>
      <c r="F28" s="31"/>
      <c r="G28" s="29">
        <f>T28</f>
        <v>1111604750</v>
      </c>
      <c r="H28" s="30"/>
      <c r="I28" s="32"/>
      <c r="R28" s="52" t="s">
        <v>122</v>
      </c>
      <c r="S28" s="53">
        <f>SUM(S6:S27)</f>
        <v>1123930100</v>
      </c>
      <c r="T28" s="53">
        <f>SUM(T6:T27)</f>
        <v>1111604750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" priority="5" stopIfTrue="1" operator="equal">
      <formula>0</formula>
    </cfRule>
    <cfRule type="expression" dxfId="10" priority="6" stopIfTrue="1">
      <formula>$F6&lt;=5</formula>
    </cfRule>
  </conditionalFormatting>
  <conditionalFormatting sqref="G6:I27">
    <cfRule type="cellIs" dxfId="9" priority="7" stopIfTrue="1" operator="equal">
      <formula>0</formula>
    </cfRule>
    <cfRule type="expression" dxfId="8" priority="8" stopIfTrue="1">
      <formula>$I6&lt;=5</formula>
    </cfRule>
  </conditionalFormatting>
  <conditionalFormatting sqref="F6:F27">
    <cfRule type="cellIs" dxfId="7" priority="1" operator="equal">
      <formula>0</formula>
    </cfRule>
    <cfRule type="expression" dxfId="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191A-887B-403D-8DEF-5E492E2A85BC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9" t="s">
        <v>100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19">
        <f>S6</f>
        <v>11440957</v>
      </c>
      <c r="E6" s="20">
        <f>IFERROR(S6/$S$28,"-")</f>
        <v>1.7922945426031785E-2</v>
      </c>
      <c r="F6" s="56">
        <f t="shared" ref="F6:F27" si="0">_xlfn.IFS(D6&gt;0,RANK(D6,$D$6:$D$27),D6=0,"-")</f>
        <v>13</v>
      </c>
      <c r="G6" s="19">
        <f>T6</f>
        <v>8185922</v>
      </c>
      <c r="H6" s="20">
        <f>IFERROR(T6/$T$28,"-")</f>
        <v>1.5798140834839151E-2</v>
      </c>
      <c r="I6" s="55">
        <f t="shared" ref="I6:I27" si="1">_xlfn.IFS(G6&gt;0,RANK(G6,$G$6:$G$27),G6=0,"-")</f>
        <v>12</v>
      </c>
      <c r="R6" s="50" t="str">
        <f>B6</f>
        <v>Ⅰ．感染症及び寄生虫症</v>
      </c>
      <c r="S6" s="51">
        <v>11440957</v>
      </c>
      <c r="T6" s="51">
        <v>8185922</v>
      </c>
    </row>
    <row r="7" spans="2:20" ht="18.75" customHeight="1">
      <c r="B7" s="21" t="s">
        <v>5</v>
      </c>
      <c r="C7" s="22"/>
      <c r="D7" s="23">
        <f>S7</f>
        <v>68319694</v>
      </c>
      <c r="E7" s="24">
        <f>IFERROR(S7/$S$28,"-")</f>
        <v>0.10702689880620923</v>
      </c>
      <c r="F7" s="56">
        <f t="shared" si="0"/>
        <v>4</v>
      </c>
      <c r="G7" s="23">
        <f>T7</f>
        <v>66157951</v>
      </c>
      <c r="H7" s="24">
        <f>IFERROR(T7/$T$28,"-")</f>
        <v>0.1276792800178633</v>
      </c>
      <c r="I7" s="56">
        <f t="shared" si="1"/>
        <v>3</v>
      </c>
      <c r="R7" s="50" t="str">
        <f t="shared" ref="R7:R27" si="2">B7</f>
        <v>Ⅱ．新生物＜腫瘍＞</v>
      </c>
      <c r="S7" s="51">
        <v>68319694</v>
      </c>
      <c r="T7" s="51">
        <v>66157951</v>
      </c>
    </row>
    <row r="8" spans="2:20" ht="18.75" customHeight="1">
      <c r="B8" s="21" t="s">
        <v>6</v>
      </c>
      <c r="C8" s="22"/>
      <c r="D8" s="23">
        <f t="shared" ref="D8:D27" si="3">S8</f>
        <v>17222553</v>
      </c>
      <c r="E8" s="24">
        <f t="shared" ref="E8:E27" si="4">IFERROR(S8/$S$28,"-")</f>
        <v>2.6980162368929451E-2</v>
      </c>
      <c r="F8" s="56">
        <f t="shared" si="0"/>
        <v>10</v>
      </c>
      <c r="G8" s="23">
        <f t="shared" ref="G8:G27" si="5">T8</f>
        <v>3938234</v>
      </c>
      <c r="H8" s="24">
        <f t="shared" ref="H8:H27" si="6">IFERROR(T8/$T$28,"-")</f>
        <v>7.6004603235349574E-3</v>
      </c>
      <c r="I8" s="56">
        <f t="shared" si="1"/>
        <v>15</v>
      </c>
      <c r="R8" s="50" t="str">
        <f t="shared" si="2"/>
        <v>Ⅲ．血液及び造血器の疾患並びに免疫機構の障害</v>
      </c>
      <c r="S8" s="51">
        <v>17222553</v>
      </c>
      <c r="T8" s="51">
        <v>3938234</v>
      </c>
    </row>
    <row r="9" spans="2:20" ht="18.75" customHeight="1">
      <c r="B9" s="21" t="s">
        <v>1</v>
      </c>
      <c r="C9" s="22"/>
      <c r="D9" s="23">
        <f t="shared" si="3"/>
        <v>9915830</v>
      </c>
      <c r="E9" s="24">
        <f t="shared" si="4"/>
        <v>1.5533742495825197E-2</v>
      </c>
      <c r="F9" s="56">
        <f t="shared" si="0"/>
        <v>15</v>
      </c>
      <c r="G9" s="23">
        <f t="shared" si="5"/>
        <v>55317814</v>
      </c>
      <c r="H9" s="24">
        <f t="shared" si="6"/>
        <v>0.1067587275138264</v>
      </c>
      <c r="I9" s="56">
        <f t="shared" si="1"/>
        <v>5</v>
      </c>
      <c r="R9" s="50" t="str">
        <f t="shared" si="2"/>
        <v>Ⅳ．内分泌，栄養及び代謝疾患</v>
      </c>
      <c r="S9" s="51">
        <v>9915830</v>
      </c>
      <c r="T9" s="51">
        <v>55317814</v>
      </c>
    </row>
    <row r="10" spans="2:20" ht="18.75" customHeight="1">
      <c r="B10" s="21" t="s">
        <v>8</v>
      </c>
      <c r="C10" s="22"/>
      <c r="D10" s="23">
        <f t="shared" si="3"/>
        <v>23291555</v>
      </c>
      <c r="E10" s="24">
        <f t="shared" si="4"/>
        <v>3.6487618050869149E-2</v>
      </c>
      <c r="F10" s="56">
        <f t="shared" si="0"/>
        <v>9</v>
      </c>
      <c r="G10" s="23">
        <f t="shared" si="5"/>
        <v>7007910</v>
      </c>
      <c r="H10" s="24">
        <f t="shared" si="6"/>
        <v>1.3524676772864147E-2</v>
      </c>
      <c r="I10" s="56">
        <f t="shared" si="1"/>
        <v>13</v>
      </c>
      <c r="R10" s="50" t="str">
        <f t="shared" si="2"/>
        <v>Ⅴ．精神及び行動の障害</v>
      </c>
      <c r="S10" s="51">
        <v>23291555</v>
      </c>
      <c r="T10" s="51">
        <v>7007910</v>
      </c>
    </row>
    <row r="11" spans="2:20" ht="18.75" customHeight="1">
      <c r="B11" s="21" t="s">
        <v>9</v>
      </c>
      <c r="C11" s="22"/>
      <c r="D11" s="23">
        <f t="shared" si="3"/>
        <v>28729109</v>
      </c>
      <c r="E11" s="24">
        <f t="shared" si="4"/>
        <v>4.5005872563415678E-2</v>
      </c>
      <c r="F11" s="56">
        <f t="shared" si="0"/>
        <v>8</v>
      </c>
      <c r="G11" s="23">
        <f t="shared" si="5"/>
        <v>25144974</v>
      </c>
      <c r="H11" s="24">
        <f t="shared" si="6"/>
        <v>4.8527684546758293E-2</v>
      </c>
      <c r="I11" s="56">
        <f t="shared" si="1"/>
        <v>8</v>
      </c>
      <c r="R11" s="50" t="str">
        <f t="shared" si="2"/>
        <v>Ⅵ．神経系の疾患</v>
      </c>
      <c r="S11" s="51">
        <v>28729109</v>
      </c>
      <c r="T11" s="51">
        <v>25144974</v>
      </c>
    </row>
    <row r="12" spans="2:20" ht="18.75" customHeight="1">
      <c r="B12" s="21" t="s">
        <v>10</v>
      </c>
      <c r="C12" s="22"/>
      <c r="D12" s="23">
        <f t="shared" si="3"/>
        <v>5939511</v>
      </c>
      <c r="E12" s="24">
        <f t="shared" si="4"/>
        <v>9.3046002629251622E-3</v>
      </c>
      <c r="F12" s="56">
        <f t="shared" si="0"/>
        <v>16</v>
      </c>
      <c r="G12" s="23">
        <f t="shared" si="5"/>
        <v>38242299</v>
      </c>
      <c r="H12" s="24">
        <f t="shared" si="6"/>
        <v>7.3804420009136215E-2</v>
      </c>
      <c r="I12" s="56">
        <f t="shared" si="1"/>
        <v>7</v>
      </c>
      <c r="R12" s="50" t="str">
        <f t="shared" si="2"/>
        <v>Ⅶ．眼及び付属器の疾患</v>
      </c>
      <c r="S12" s="51">
        <v>5939511</v>
      </c>
      <c r="T12" s="51">
        <v>38242299</v>
      </c>
    </row>
    <row r="13" spans="2:20" ht="18.75" customHeight="1">
      <c r="B13" s="21" t="s">
        <v>11</v>
      </c>
      <c r="C13" s="22"/>
      <c r="D13" s="23">
        <f t="shared" si="3"/>
        <v>124185</v>
      </c>
      <c r="E13" s="24">
        <f t="shared" si="4"/>
        <v>1.945432517342524E-4</v>
      </c>
      <c r="F13" s="56">
        <f t="shared" si="0"/>
        <v>18</v>
      </c>
      <c r="G13" s="23">
        <f t="shared" si="5"/>
        <v>1221841</v>
      </c>
      <c r="H13" s="24">
        <f t="shared" si="6"/>
        <v>2.3580503449435143E-3</v>
      </c>
      <c r="I13" s="56">
        <f t="shared" si="1"/>
        <v>18</v>
      </c>
      <c r="R13" s="50" t="str">
        <f t="shared" si="2"/>
        <v>Ⅷ．耳及び乳様突起の疾患</v>
      </c>
      <c r="S13" s="51">
        <v>124185</v>
      </c>
      <c r="T13" s="51">
        <v>1221841</v>
      </c>
    </row>
    <row r="14" spans="2:20" ht="18.75" customHeight="1">
      <c r="B14" s="21" t="s">
        <v>12</v>
      </c>
      <c r="C14" s="22"/>
      <c r="D14" s="23">
        <f t="shared" si="3"/>
        <v>148536145</v>
      </c>
      <c r="E14" s="24">
        <f t="shared" si="4"/>
        <v>0.23269078107960234</v>
      </c>
      <c r="F14" s="56">
        <f t="shared" si="0"/>
        <v>1</v>
      </c>
      <c r="G14" s="23">
        <f t="shared" si="5"/>
        <v>82382905</v>
      </c>
      <c r="H14" s="24">
        <f t="shared" si="6"/>
        <v>0.15899207634438423</v>
      </c>
      <c r="I14" s="56">
        <f t="shared" si="1"/>
        <v>1</v>
      </c>
      <c r="R14" s="50" t="str">
        <f t="shared" si="2"/>
        <v>Ⅸ．循環器系の疾患</v>
      </c>
      <c r="S14" s="51">
        <v>148536145</v>
      </c>
      <c r="T14" s="51">
        <v>82382905</v>
      </c>
    </row>
    <row r="15" spans="2:20" ht="18.75" customHeight="1">
      <c r="B15" s="21" t="s">
        <v>2</v>
      </c>
      <c r="C15" s="22"/>
      <c r="D15" s="23">
        <f t="shared" si="3"/>
        <v>58243949</v>
      </c>
      <c r="E15" s="24">
        <f t="shared" si="4"/>
        <v>9.1242639870386583E-2</v>
      </c>
      <c r="F15" s="56">
        <f t="shared" si="0"/>
        <v>5</v>
      </c>
      <c r="G15" s="23">
        <f t="shared" si="5"/>
        <v>24608848</v>
      </c>
      <c r="H15" s="24">
        <f t="shared" si="6"/>
        <v>4.7493006467341094E-2</v>
      </c>
      <c r="I15" s="56">
        <f t="shared" si="1"/>
        <v>9</v>
      </c>
      <c r="R15" s="50" t="str">
        <f t="shared" si="2"/>
        <v>Ⅹ．呼吸器系の疾患</v>
      </c>
      <c r="S15" s="51">
        <v>58243949</v>
      </c>
      <c r="T15" s="51">
        <v>24608848</v>
      </c>
    </row>
    <row r="16" spans="2:20" ht="18.75" customHeight="1">
      <c r="B16" s="21" t="s">
        <v>129</v>
      </c>
      <c r="C16" s="22"/>
      <c r="D16" s="23">
        <f t="shared" si="3"/>
        <v>37074109</v>
      </c>
      <c r="E16" s="24">
        <f t="shared" si="4"/>
        <v>5.8078815638040925E-2</v>
      </c>
      <c r="F16" s="56">
        <f t="shared" si="0"/>
        <v>6</v>
      </c>
      <c r="G16" s="23">
        <f t="shared" si="5"/>
        <v>42223022</v>
      </c>
      <c r="H16" s="24">
        <f t="shared" si="6"/>
        <v>8.1486880528364655E-2</v>
      </c>
      <c r="I16" s="56">
        <f t="shared" si="1"/>
        <v>6</v>
      </c>
      <c r="R16" s="50" t="str">
        <f t="shared" si="2"/>
        <v>ⅩⅠ．消化器系の疾患※</v>
      </c>
      <c r="S16" s="51">
        <v>37074109</v>
      </c>
      <c r="T16" s="51">
        <v>42223022</v>
      </c>
    </row>
    <row r="17" spans="2:20" ht="18.75" customHeight="1">
      <c r="B17" s="21" t="s">
        <v>14</v>
      </c>
      <c r="C17" s="22"/>
      <c r="D17" s="23">
        <f t="shared" si="3"/>
        <v>14592235</v>
      </c>
      <c r="E17" s="24">
        <f t="shared" si="4"/>
        <v>2.2859611442367183E-2</v>
      </c>
      <c r="F17" s="56">
        <f t="shared" si="0"/>
        <v>11</v>
      </c>
      <c r="G17" s="23">
        <f t="shared" si="5"/>
        <v>11181873</v>
      </c>
      <c r="H17" s="24">
        <f t="shared" si="6"/>
        <v>2.1580074236144119E-2</v>
      </c>
      <c r="I17" s="56">
        <f t="shared" si="1"/>
        <v>10</v>
      </c>
      <c r="R17" s="50" t="str">
        <f t="shared" si="2"/>
        <v>ⅩⅡ．皮膚及び皮下組織の疾患</v>
      </c>
      <c r="S17" s="51">
        <v>14592235</v>
      </c>
      <c r="T17" s="51">
        <v>11181873</v>
      </c>
    </row>
    <row r="18" spans="2:20" ht="18.75" customHeight="1">
      <c r="B18" s="21" t="s">
        <v>15</v>
      </c>
      <c r="C18" s="22"/>
      <c r="D18" s="23">
        <f t="shared" si="3"/>
        <v>89816442</v>
      </c>
      <c r="E18" s="24">
        <f t="shared" si="4"/>
        <v>0.14070284403012345</v>
      </c>
      <c r="F18" s="56">
        <f t="shared" si="0"/>
        <v>2</v>
      </c>
      <c r="G18" s="23">
        <f t="shared" si="5"/>
        <v>57267466</v>
      </c>
      <c r="H18" s="24">
        <f t="shared" si="6"/>
        <v>0.11052139186305009</v>
      </c>
      <c r="I18" s="56">
        <f t="shared" si="1"/>
        <v>4</v>
      </c>
      <c r="R18" s="50" t="str">
        <f t="shared" si="2"/>
        <v>ⅩⅢ．筋骨格系及び結合組織の疾患</v>
      </c>
      <c r="S18" s="51">
        <v>89816442</v>
      </c>
      <c r="T18" s="51">
        <v>57267466</v>
      </c>
    </row>
    <row r="19" spans="2:20" ht="18.75" customHeight="1">
      <c r="B19" s="21" t="s">
        <v>16</v>
      </c>
      <c r="C19" s="22"/>
      <c r="D19" s="23">
        <f t="shared" si="3"/>
        <v>29132864</v>
      </c>
      <c r="E19" s="24">
        <f t="shared" si="4"/>
        <v>4.5638378990149692E-2</v>
      </c>
      <c r="F19" s="56">
        <f t="shared" si="0"/>
        <v>7</v>
      </c>
      <c r="G19" s="23">
        <f t="shared" si="5"/>
        <v>73170245</v>
      </c>
      <c r="H19" s="24">
        <f t="shared" si="6"/>
        <v>0.14121241754193176</v>
      </c>
      <c r="I19" s="56">
        <f t="shared" si="1"/>
        <v>2</v>
      </c>
      <c r="R19" s="50" t="str">
        <f t="shared" si="2"/>
        <v>ⅩⅣ．腎尿路生殖器系の疾患</v>
      </c>
      <c r="S19" s="51">
        <v>29132864</v>
      </c>
      <c r="T19" s="51">
        <v>73170245</v>
      </c>
    </row>
    <row r="20" spans="2:20" ht="18.75" customHeight="1">
      <c r="B20" s="21" t="s">
        <v>130</v>
      </c>
      <c r="C20" s="22"/>
      <c r="D20" s="23">
        <f t="shared" si="3"/>
        <v>0</v>
      </c>
      <c r="E20" s="24">
        <f t="shared" si="4"/>
        <v>0</v>
      </c>
      <c r="F20" s="56" t="str">
        <f t="shared" si="0"/>
        <v>-</v>
      </c>
      <c r="G20" s="23">
        <f t="shared" si="5"/>
        <v>0</v>
      </c>
      <c r="H20" s="24">
        <f t="shared" si="6"/>
        <v>0</v>
      </c>
      <c r="I20" s="56" t="str">
        <f t="shared" si="1"/>
        <v>-</v>
      </c>
      <c r="R20" s="50" t="str">
        <f t="shared" si="2"/>
        <v>ⅩⅤ．妊娠，分娩及び産じょく※</v>
      </c>
      <c r="S20" s="51">
        <v>0</v>
      </c>
      <c r="T20" s="51">
        <v>0</v>
      </c>
    </row>
    <row r="21" spans="2:20" ht="18.75" customHeight="1">
      <c r="B21" s="21" t="s">
        <v>131</v>
      </c>
      <c r="C21" s="22"/>
      <c r="D21" s="23">
        <f t="shared" si="3"/>
        <v>0</v>
      </c>
      <c r="E21" s="24">
        <f t="shared" si="4"/>
        <v>0</v>
      </c>
      <c r="F21" s="56" t="str">
        <f t="shared" si="0"/>
        <v>-</v>
      </c>
      <c r="G21" s="23">
        <f t="shared" si="5"/>
        <v>0</v>
      </c>
      <c r="H21" s="24">
        <f t="shared" si="6"/>
        <v>0</v>
      </c>
      <c r="I21" s="56" t="str">
        <f t="shared" si="1"/>
        <v>-</v>
      </c>
      <c r="R21" s="50" t="str">
        <f t="shared" si="2"/>
        <v>ⅩⅥ．周産期に発生した病態※</v>
      </c>
      <c r="S21" s="51">
        <v>0</v>
      </c>
      <c r="T21" s="51">
        <v>0</v>
      </c>
    </row>
    <row r="22" spans="2:20" ht="18.75" customHeight="1">
      <c r="B22" s="21" t="s">
        <v>17</v>
      </c>
      <c r="C22" s="22"/>
      <c r="D22" s="23">
        <f t="shared" si="3"/>
        <v>21574</v>
      </c>
      <c r="E22" s="24">
        <f t="shared" si="4"/>
        <v>3.3796965115873585E-5</v>
      </c>
      <c r="F22" s="56">
        <f t="shared" si="0"/>
        <v>19</v>
      </c>
      <c r="G22" s="23">
        <f t="shared" si="5"/>
        <v>149530</v>
      </c>
      <c r="H22" s="24">
        <f t="shared" si="6"/>
        <v>2.885803210723848E-4</v>
      </c>
      <c r="I22" s="56">
        <f t="shared" si="1"/>
        <v>19</v>
      </c>
      <c r="R22" s="50" t="str">
        <f t="shared" si="2"/>
        <v>ⅩⅦ．先天奇形，変形及び染色体異常</v>
      </c>
      <c r="S22" s="51">
        <v>21574</v>
      </c>
      <c r="T22" s="51">
        <v>149530</v>
      </c>
    </row>
    <row r="23" spans="2:20" ht="18.75" customHeight="1">
      <c r="B23" s="21" t="s">
        <v>18</v>
      </c>
      <c r="C23" s="22"/>
      <c r="D23" s="23">
        <f t="shared" si="3"/>
        <v>12272258</v>
      </c>
      <c r="E23" s="24">
        <f t="shared" si="4"/>
        <v>1.922522830810237E-2</v>
      </c>
      <c r="F23" s="56">
        <f t="shared" si="0"/>
        <v>12</v>
      </c>
      <c r="G23" s="23">
        <f t="shared" si="5"/>
        <v>6895312</v>
      </c>
      <c r="H23" s="24">
        <f t="shared" si="6"/>
        <v>1.3307372104957317E-2</v>
      </c>
      <c r="I23" s="56">
        <f t="shared" si="1"/>
        <v>14</v>
      </c>
      <c r="R23" s="50" t="str">
        <f t="shared" si="2"/>
        <v>ⅩⅧ．症状，徴候及び異常臨床所見・異常検査所見で他に分類されないもの</v>
      </c>
      <c r="S23" s="51">
        <v>12272258</v>
      </c>
      <c r="T23" s="51">
        <v>6895312</v>
      </c>
    </row>
    <row r="24" spans="2:20" ht="18.75" customHeight="1">
      <c r="B24" s="21" t="s">
        <v>19</v>
      </c>
      <c r="C24" s="22"/>
      <c r="D24" s="23">
        <f t="shared" si="3"/>
        <v>69295286</v>
      </c>
      <c r="E24" s="24">
        <f t="shared" si="4"/>
        <v>0.10855522219507199</v>
      </c>
      <c r="F24" s="56">
        <f t="shared" si="0"/>
        <v>3</v>
      </c>
      <c r="G24" s="23">
        <f t="shared" si="5"/>
        <v>10405489</v>
      </c>
      <c r="H24" s="24">
        <f t="shared" si="6"/>
        <v>2.0081718427975442E-2</v>
      </c>
      <c r="I24" s="56">
        <f t="shared" si="1"/>
        <v>11</v>
      </c>
      <c r="R24" s="50" t="str">
        <f t="shared" si="2"/>
        <v>ⅩⅨ．損傷，中毒及びその他の外因の影響</v>
      </c>
      <c r="S24" s="51">
        <v>69295286</v>
      </c>
      <c r="T24" s="51">
        <v>10405489</v>
      </c>
    </row>
    <row r="25" spans="2:20" ht="18.75" customHeight="1">
      <c r="B25" s="21" t="s">
        <v>20</v>
      </c>
      <c r="C25" s="22"/>
      <c r="D25" s="23">
        <f t="shared" si="3"/>
        <v>4174583</v>
      </c>
      <c r="E25" s="24">
        <f t="shared" si="4"/>
        <v>6.5397346817613281E-3</v>
      </c>
      <c r="F25" s="56">
        <f t="shared" si="0"/>
        <v>17</v>
      </c>
      <c r="G25" s="23">
        <f t="shared" si="5"/>
        <v>1549606</v>
      </c>
      <c r="H25" s="24">
        <f t="shared" si="6"/>
        <v>2.9906092223346077E-3</v>
      </c>
      <c r="I25" s="59">
        <f t="shared" si="1"/>
        <v>17</v>
      </c>
      <c r="R25" s="50" t="str">
        <f t="shared" si="2"/>
        <v>ⅩⅩⅠ．健康状態に影響を及ぼす要因及び保健サービスの利用</v>
      </c>
      <c r="S25" s="51">
        <v>4174583</v>
      </c>
      <c r="T25" s="51">
        <v>1549606</v>
      </c>
    </row>
    <row r="26" spans="2:20" ht="18.75" customHeight="1">
      <c r="B26" s="21" t="s">
        <v>21</v>
      </c>
      <c r="C26" s="22"/>
      <c r="D26" s="23">
        <f t="shared" si="3"/>
        <v>10198501</v>
      </c>
      <c r="E26" s="24">
        <f t="shared" si="4"/>
        <v>1.5976563573338366E-2</v>
      </c>
      <c r="F26" s="56">
        <f t="shared" si="0"/>
        <v>14</v>
      </c>
      <c r="G26" s="23">
        <f t="shared" si="5"/>
        <v>2984995</v>
      </c>
      <c r="H26" s="24">
        <f t="shared" si="6"/>
        <v>5.7607892429576884E-3</v>
      </c>
      <c r="I26" s="59">
        <f t="shared" si="1"/>
        <v>16</v>
      </c>
      <c r="R26" s="50" t="str">
        <f t="shared" si="2"/>
        <v>ⅩⅩⅡ．特殊目的用コード</v>
      </c>
      <c r="S26" s="51">
        <v>10198501</v>
      </c>
      <c r="T26" s="51">
        <v>2984995</v>
      </c>
    </row>
    <row r="27" spans="2:20" ht="18.75" customHeight="1" thickBot="1">
      <c r="B27" s="25" t="s">
        <v>22</v>
      </c>
      <c r="C27" s="26"/>
      <c r="D27" s="23">
        <f t="shared" si="3"/>
        <v>0</v>
      </c>
      <c r="E27" s="24">
        <f t="shared" si="4"/>
        <v>0</v>
      </c>
      <c r="F27" s="56" t="str">
        <f t="shared" si="0"/>
        <v>-</v>
      </c>
      <c r="G27" s="23">
        <f t="shared" si="5"/>
        <v>121064</v>
      </c>
      <c r="H27" s="24">
        <f t="shared" si="6"/>
        <v>2.3364333572063926E-4</v>
      </c>
      <c r="I27" s="59">
        <f t="shared" si="1"/>
        <v>20</v>
      </c>
      <c r="R27" s="50" t="str">
        <f t="shared" si="2"/>
        <v>分類外</v>
      </c>
      <c r="S27" s="51">
        <v>0</v>
      </c>
      <c r="T27" s="51">
        <v>121064</v>
      </c>
    </row>
    <row r="28" spans="2:20" ht="18.75" customHeight="1" thickTop="1">
      <c r="B28" s="27" t="s">
        <v>23</v>
      </c>
      <c r="C28" s="28"/>
      <c r="D28" s="29">
        <f>S28</f>
        <v>638341340</v>
      </c>
      <c r="E28" s="30"/>
      <c r="F28" s="31"/>
      <c r="G28" s="29">
        <f>T28</f>
        <v>518157300</v>
      </c>
      <c r="H28" s="30"/>
      <c r="I28" s="32"/>
      <c r="R28" s="52" t="s">
        <v>122</v>
      </c>
      <c r="S28" s="53">
        <f>SUM(S6:S27)</f>
        <v>638341340</v>
      </c>
      <c r="T28" s="53">
        <f>SUM(T6:T27)</f>
        <v>518157300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" priority="5" stopIfTrue="1" operator="equal">
      <formula>0</formula>
    </cfRule>
    <cfRule type="expression" dxfId="4" priority="6" stopIfTrue="1">
      <formula>$F6&lt;=5</formula>
    </cfRule>
  </conditionalFormatting>
  <conditionalFormatting sqref="G6:I27">
    <cfRule type="cellIs" dxfId="3" priority="7" stopIfTrue="1" operator="equal">
      <formula>0</formula>
    </cfRule>
    <cfRule type="expression" dxfId="2" priority="8" stopIfTrue="1">
      <formula>$I6&lt;=5</formula>
    </cfRule>
  </conditionalFormatting>
  <conditionalFormatting sqref="F6:F27">
    <cfRule type="cellIs" dxfId="1" priority="1" operator="equal">
      <formula>0</formula>
    </cfRule>
    <cfRule type="expression" dxfId="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A7CCB-FE7A-492F-B459-6770BBB40E27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9" t="s">
        <v>127</v>
      </c>
      <c r="C1" s="3"/>
    </row>
    <row r="2" spans="2:20" ht="16.5" customHeight="1">
      <c r="B2" s="11" t="s">
        <v>108</v>
      </c>
    </row>
    <row r="3" spans="2:20" ht="18.75" customHeight="1">
      <c r="B3" s="48" t="s">
        <v>126</v>
      </c>
      <c r="C3" s="3"/>
      <c r="D3" s="10"/>
      <c r="E3" s="3"/>
      <c r="F3" s="3"/>
      <c r="G3" s="3"/>
      <c r="H3" s="3"/>
      <c r="I3" s="3"/>
      <c r="R3" s="48" t="s">
        <v>113</v>
      </c>
      <c r="S3" s="9"/>
      <c r="T3" s="9"/>
    </row>
    <row r="4" spans="2:20" ht="18.75" customHeight="1">
      <c r="B4" s="65" t="s">
        <v>27</v>
      </c>
      <c r="C4" s="66"/>
      <c r="D4" s="61" t="s">
        <v>120</v>
      </c>
      <c r="E4" s="69"/>
      <c r="F4" s="62"/>
      <c r="G4" s="61" t="s">
        <v>121</v>
      </c>
      <c r="H4" s="69"/>
      <c r="I4" s="62"/>
      <c r="R4" s="63" t="s">
        <v>27</v>
      </c>
      <c r="S4" s="61" t="s">
        <v>114</v>
      </c>
      <c r="T4" s="62"/>
    </row>
    <row r="5" spans="2:20" ht="50.1" customHeight="1" thickBot="1">
      <c r="B5" s="67"/>
      <c r="C5" s="68"/>
      <c r="D5" s="13" t="s">
        <v>117</v>
      </c>
      <c r="E5" s="14" t="s">
        <v>118</v>
      </c>
      <c r="F5" s="15" t="s">
        <v>119</v>
      </c>
      <c r="G5" s="13" t="s">
        <v>117</v>
      </c>
      <c r="H5" s="14" t="s">
        <v>118</v>
      </c>
      <c r="I5" s="16" t="s">
        <v>119</v>
      </c>
      <c r="R5" s="64"/>
      <c r="S5" s="49" t="s">
        <v>115</v>
      </c>
      <c r="T5" s="49" t="s">
        <v>116</v>
      </c>
    </row>
    <row r="6" spans="2:20" ht="18.75" customHeight="1">
      <c r="B6" s="17" t="s">
        <v>0</v>
      </c>
      <c r="C6" s="18"/>
      <c r="D6" s="40">
        <f>S6</f>
        <v>2994597186</v>
      </c>
      <c r="E6" s="41">
        <f>IFERROR(S6/$S$28,"-")</f>
        <v>1.9054647067365673E-2</v>
      </c>
      <c r="F6" s="56">
        <f t="shared" ref="F6:F27" si="0">_xlfn.IFS(D6&gt;0,RANK(D6,$D$6:$D$27),D6=0,"-")</f>
        <v>13</v>
      </c>
      <c r="G6" s="40">
        <f>T6</f>
        <v>2768639224</v>
      </c>
      <c r="H6" s="41">
        <f>IFERROR(T6/$T$28,"-")</f>
        <v>1.7462411279105798E-2</v>
      </c>
      <c r="I6" s="57">
        <f t="shared" ref="I6:I27" si="1">_xlfn.IFS(G6&gt;0,RANK(G6,$G$6:$G$27),G6=0,"-")</f>
        <v>12</v>
      </c>
      <c r="R6" s="50" t="str">
        <f>B6</f>
        <v>Ⅰ．感染症及び寄生虫症</v>
      </c>
      <c r="S6" s="54">
        <v>2994597186</v>
      </c>
      <c r="T6" s="54">
        <v>2768639224</v>
      </c>
    </row>
    <row r="7" spans="2:20" ht="18.75" customHeight="1">
      <c r="B7" s="21" t="s">
        <v>5</v>
      </c>
      <c r="C7" s="22"/>
      <c r="D7" s="44">
        <f>S7</f>
        <v>17407125948</v>
      </c>
      <c r="E7" s="45">
        <f>IFERROR(S7/$S$28,"-")</f>
        <v>0.11076168873295773</v>
      </c>
      <c r="F7" s="56">
        <f t="shared" si="0"/>
        <v>3</v>
      </c>
      <c r="G7" s="44">
        <f>T7</f>
        <v>16958467981</v>
      </c>
      <c r="H7" s="45">
        <f>IFERROR(T7/$T$28,"-")</f>
        <v>0.10696075529838296</v>
      </c>
      <c r="I7" s="58">
        <f t="shared" si="1"/>
        <v>4</v>
      </c>
      <c r="R7" s="50" t="str">
        <f t="shared" ref="R7:R27" si="2">B7</f>
        <v>Ⅱ．新生物＜腫瘍＞</v>
      </c>
      <c r="S7" s="54">
        <v>17407125948</v>
      </c>
      <c r="T7" s="54">
        <v>16958467981</v>
      </c>
    </row>
    <row r="8" spans="2:20" ht="18.75" customHeight="1">
      <c r="B8" s="21" t="s">
        <v>6</v>
      </c>
      <c r="C8" s="22"/>
      <c r="D8" s="44">
        <f t="shared" ref="D8:D27" si="3">S8</f>
        <v>2754846702</v>
      </c>
      <c r="E8" s="45">
        <f t="shared" ref="E8:E27" si="4">IFERROR(S8/$S$28,"-")</f>
        <v>1.7529112722309989E-2</v>
      </c>
      <c r="F8" s="56">
        <f t="shared" si="0"/>
        <v>14</v>
      </c>
      <c r="G8" s="44">
        <f t="shared" ref="G8:G27" si="5">T8</f>
        <v>1190032935</v>
      </c>
      <c r="H8" s="45">
        <f t="shared" ref="H8:H27" si="6">IFERROR(T8/$T$28,"-")</f>
        <v>7.5057972040965979E-3</v>
      </c>
      <c r="I8" s="58">
        <f t="shared" si="1"/>
        <v>15</v>
      </c>
      <c r="R8" s="50" t="str">
        <f t="shared" si="2"/>
        <v>Ⅲ．血液及び造血器の疾患並びに免疫機構の障害</v>
      </c>
      <c r="S8" s="54">
        <v>2754846702</v>
      </c>
      <c r="T8" s="54">
        <v>1190032935</v>
      </c>
    </row>
    <row r="9" spans="2:20" ht="18.75" customHeight="1">
      <c r="B9" s="21" t="s">
        <v>1</v>
      </c>
      <c r="C9" s="22"/>
      <c r="D9" s="44">
        <f t="shared" si="3"/>
        <v>3368656838</v>
      </c>
      <c r="E9" s="45">
        <f t="shared" si="4"/>
        <v>2.143479177742005E-2</v>
      </c>
      <c r="F9" s="56">
        <f t="shared" si="0"/>
        <v>12</v>
      </c>
      <c r="G9" s="44">
        <f t="shared" si="5"/>
        <v>19462034312</v>
      </c>
      <c r="H9" s="45">
        <f t="shared" si="6"/>
        <v>0.12275129404300197</v>
      </c>
      <c r="I9" s="58">
        <f t="shared" si="1"/>
        <v>3</v>
      </c>
      <c r="R9" s="50" t="str">
        <f t="shared" si="2"/>
        <v>Ⅳ．内分泌，栄養及び代謝疾患</v>
      </c>
      <c r="S9" s="54">
        <v>3368656838</v>
      </c>
      <c r="T9" s="54">
        <v>19462034312</v>
      </c>
    </row>
    <row r="10" spans="2:20" ht="18.75" customHeight="1">
      <c r="B10" s="21" t="s">
        <v>8</v>
      </c>
      <c r="C10" s="22"/>
      <c r="D10" s="44">
        <f t="shared" si="3"/>
        <v>4911489130</v>
      </c>
      <c r="E10" s="45">
        <f t="shared" si="4"/>
        <v>3.1251846620600168E-2</v>
      </c>
      <c r="F10" s="56">
        <f t="shared" si="0"/>
        <v>9</v>
      </c>
      <c r="G10" s="44">
        <f t="shared" si="5"/>
        <v>2114112522</v>
      </c>
      <c r="H10" s="45">
        <f t="shared" si="6"/>
        <v>1.3334168652040885E-2</v>
      </c>
      <c r="I10" s="58">
        <f t="shared" si="1"/>
        <v>14</v>
      </c>
      <c r="R10" s="50" t="str">
        <f t="shared" si="2"/>
        <v>Ⅴ．精神及び行動の障害</v>
      </c>
      <c r="S10" s="54">
        <v>4911489130</v>
      </c>
      <c r="T10" s="54">
        <v>2114112522</v>
      </c>
    </row>
    <row r="11" spans="2:20" ht="18.75" customHeight="1">
      <c r="B11" s="21" t="s">
        <v>9</v>
      </c>
      <c r="C11" s="22"/>
      <c r="D11" s="44">
        <f t="shared" si="3"/>
        <v>7808003940</v>
      </c>
      <c r="E11" s="45">
        <f t="shared" si="4"/>
        <v>4.9682394704988753E-2</v>
      </c>
      <c r="F11" s="56">
        <f t="shared" si="0"/>
        <v>8</v>
      </c>
      <c r="G11" s="44">
        <f t="shared" si="5"/>
        <v>9298788461</v>
      </c>
      <c r="H11" s="45">
        <f t="shared" si="6"/>
        <v>5.8649486395987445E-2</v>
      </c>
      <c r="I11" s="58">
        <f t="shared" si="1"/>
        <v>8</v>
      </c>
      <c r="R11" s="50" t="str">
        <f t="shared" si="2"/>
        <v>Ⅵ．神経系の疾患</v>
      </c>
      <c r="S11" s="54">
        <v>7808003940</v>
      </c>
      <c r="T11" s="54">
        <v>9298788461</v>
      </c>
    </row>
    <row r="12" spans="2:20" ht="18.75" customHeight="1">
      <c r="B12" s="21" t="s">
        <v>10</v>
      </c>
      <c r="C12" s="22"/>
      <c r="D12" s="44">
        <f t="shared" si="3"/>
        <v>1843749863</v>
      </c>
      <c r="E12" s="45">
        <f t="shared" si="4"/>
        <v>1.1731795876992723E-2</v>
      </c>
      <c r="F12" s="56">
        <f t="shared" si="0"/>
        <v>16</v>
      </c>
      <c r="G12" s="44">
        <f t="shared" si="5"/>
        <v>9544051192</v>
      </c>
      <c r="H12" s="45">
        <f t="shared" si="6"/>
        <v>6.019641191919483E-2</v>
      </c>
      <c r="I12" s="58">
        <f t="shared" si="1"/>
        <v>7</v>
      </c>
      <c r="R12" s="50" t="str">
        <f t="shared" si="2"/>
        <v>Ⅶ．眼及び付属器の疾患</v>
      </c>
      <c r="S12" s="54">
        <v>1843749863</v>
      </c>
      <c r="T12" s="54">
        <v>9544051192</v>
      </c>
    </row>
    <row r="13" spans="2:20" ht="18.75" customHeight="1">
      <c r="B13" s="21" t="s">
        <v>11</v>
      </c>
      <c r="C13" s="22"/>
      <c r="D13" s="44">
        <f t="shared" si="3"/>
        <v>249993264</v>
      </c>
      <c r="E13" s="45">
        <f t="shared" si="4"/>
        <v>1.5907092402973936E-3</v>
      </c>
      <c r="F13" s="56">
        <f t="shared" si="0"/>
        <v>18</v>
      </c>
      <c r="G13" s="44">
        <f t="shared" si="5"/>
        <v>812066838</v>
      </c>
      <c r="H13" s="45">
        <f t="shared" si="6"/>
        <v>5.1218826159630327E-3</v>
      </c>
      <c r="I13" s="58">
        <f t="shared" si="1"/>
        <v>17</v>
      </c>
      <c r="R13" s="50" t="str">
        <f t="shared" si="2"/>
        <v>Ⅷ．耳及び乳様突起の疾患</v>
      </c>
      <c r="S13" s="54">
        <v>249993264</v>
      </c>
      <c r="T13" s="54">
        <v>812066838</v>
      </c>
    </row>
    <row r="14" spans="2:20" ht="18.75" customHeight="1">
      <c r="B14" s="21" t="s">
        <v>12</v>
      </c>
      <c r="C14" s="22"/>
      <c r="D14" s="44">
        <f t="shared" si="3"/>
        <v>35328098671</v>
      </c>
      <c r="E14" s="45">
        <f t="shared" si="4"/>
        <v>0.22479298881468171</v>
      </c>
      <c r="F14" s="56">
        <f t="shared" si="0"/>
        <v>1</v>
      </c>
      <c r="G14" s="44">
        <f t="shared" si="5"/>
        <v>25856049204</v>
      </c>
      <c r="H14" s="45">
        <f t="shared" si="6"/>
        <v>0.16307974016228993</v>
      </c>
      <c r="I14" s="58">
        <f t="shared" si="1"/>
        <v>1</v>
      </c>
      <c r="R14" s="50" t="str">
        <f t="shared" si="2"/>
        <v>Ⅸ．循環器系の疾患</v>
      </c>
      <c r="S14" s="54">
        <v>35328098671</v>
      </c>
      <c r="T14" s="54">
        <v>25856049204</v>
      </c>
    </row>
    <row r="15" spans="2:20" ht="18.75" customHeight="1">
      <c r="B15" s="21" t="s">
        <v>2</v>
      </c>
      <c r="C15" s="22"/>
      <c r="D15" s="44">
        <f t="shared" si="3"/>
        <v>12800220360</v>
      </c>
      <c r="E15" s="45">
        <f t="shared" si="4"/>
        <v>8.1447909750459638E-2</v>
      </c>
      <c r="F15" s="56">
        <f t="shared" si="0"/>
        <v>5</v>
      </c>
      <c r="G15" s="44">
        <f t="shared" si="5"/>
        <v>7957634468</v>
      </c>
      <c r="H15" s="45">
        <f t="shared" si="6"/>
        <v>5.01905357275991E-2</v>
      </c>
      <c r="I15" s="58">
        <f t="shared" si="1"/>
        <v>9</v>
      </c>
      <c r="R15" s="50" t="str">
        <f t="shared" si="2"/>
        <v>Ⅹ．呼吸器系の疾患</v>
      </c>
      <c r="S15" s="54">
        <v>12800220360</v>
      </c>
      <c r="T15" s="54">
        <v>7957634468</v>
      </c>
    </row>
    <row r="16" spans="2:20" ht="18.75" customHeight="1">
      <c r="B16" s="21" t="s">
        <v>129</v>
      </c>
      <c r="C16" s="22"/>
      <c r="D16" s="44">
        <f t="shared" si="3"/>
        <v>10083225941</v>
      </c>
      <c r="E16" s="45">
        <f t="shared" si="4"/>
        <v>6.4159651423068273E-2</v>
      </c>
      <c r="F16" s="56">
        <f t="shared" si="0"/>
        <v>6</v>
      </c>
      <c r="G16" s="44">
        <f t="shared" si="5"/>
        <v>13537840492</v>
      </c>
      <c r="H16" s="45">
        <f t="shared" si="6"/>
        <v>8.5386111867869707E-2</v>
      </c>
      <c r="I16" s="58">
        <f t="shared" si="1"/>
        <v>6</v>
      </c>
      <c r="R16" s="50" t="str">
        <f t="shared" si="2"/>
        <v>ⅩⅠ．消化器系の疾患※</v>
      </c>
      <c r="S16" s="54">
        <v>10083225941</v>
      </c>
      <c r="T16" s="54">
        <v>13537840492</v>
      </c>
    </row>
    <row r="17" spans="2:20" ht="18.75" customHeight="1">
      <c r="B17" s="21" t="s">
        <v>14</v>
      </c>
      <c r="C17" s="22"/>
      <c r="D17" s="44">
        <f t="shared" si="3"/>
        <v>2056200423</v>
      </c>
      <c r="E17" s="45">
        <f t="shared" si="4"/>
        <v>1.3083620576150841E-2</v>
      </c>
      <c r="F17" s="56">
        <f t="shared" si="0"/>
        <v>15</v>
      </c>
      <c r="G17" s="44">
        <f t="shared" si="5"/>
        <v>3541911820</v>
      </c>
      <c r="H17" s="45">
        <f t="shared" si="6"/>
        <v>2.2339610151808693E-2</v>
      </c>
      <c r="I17" s="58">
        <f t="shared" si="1"/>
        <v>10</v>
      </c>
      <c r="R17" s="50" t="str">
        <f t="shared" si="2"/>
        <v>ⅩⅡ．皮膚及び皮下組織の疾患</v>
      </c>
      <c r="S17" s="54">
        <v>2056200423</v>
      </c>
      <c r="T17" s="54">
        <v>3541911820</v>
      </c>
    </row>
    <row r="18" spans="2:20" ht="18.75" customHeight="1">
      <c r="B18" s="21" t="s">
        <v>15</v>
      </c>
      <c r="C18" s="22"/>
      <c r="D18" s="44">
        <f t="shared" si="3"/>
        <v>21819652697</v>
      </c>
      <c r="E18" s="45">
        <f t="shared" si="4"/>
        <v>0.13883863352893319</v>
      </c>
      <c r="F18" s="56">
        <f t="shared" si="0"/>
        <v>2</v>
      </c>
      <c r="G18" s="44">
        <f t="shared" si="5"/>
        <v>21426263938</v>
      </c>
      <c r="H18" s="45">
        <f t="shared" si="6"/>
        <v>0.13514011858846256</v>
      </c>
      <c r="I18" s="58">
        <f t="shared" si="1"/>
        <v>2</v>
      </c>
      <c r="R18" s="50" t="str">
        <f t="shared" si="2"/>
        <v>ⅩⅢ．筋骨格系及び結合組織の疾患</v>
      </c>
      <c r="S18" s="54">
        <v>21819652697</v>
      </c>
      <c r="T18" s="54">
        <v>21426263938</v>
      </c>
    </row>
    <row r="19" spans="2:20" ht="18.75" customHeight="1">
      <c r="B19" s="21" t="s">
        <v>16</v>
      </c>
      <c r="C19" s="22"/>
      <c r="D19" s="44">
        <f t="shared" si="3"/>
        <v>8301319343</v>
      </c>
      <c r="E19" s="45">
        <f t="shared" si="4"/>
        <v>5.2821364761130481E-2</v>
      </c>
      <c r="F19" s="56">
        <f t="shared" si="0"/>
        <v>7</v>
      </c>
      <c r="G19" s="44">
        <f t="shared" si="5"/>
        <v>16861128941</v>
      </c>
      <c r="H19" s="45">
        <f t="shared" si="6"/>
        <v>0.1063468167486222</v>
      </c>
      <c r="I19" s="58">
        <f t="shared" si="1"/>
        <v>5</v>
      </c>
      <c r="R19" s="50" t="str">
        <f t="shared" si="2"/>
        <v>ⅩⅣ．腎尿路生殖器系の疾患</v>
      </c>
      <c r="S19" s="54">
        <v>8301319343</v>
      </c>
      <c r="T19" s="54">
        <v>16861128941</v>
      </c>
    </row>
    <row r="20" spans="2:20" ht="18.75" customHeight="1">
      <c r="B20" s="21" t="s">
        <v>130</v>
      </c>
      <c r="C20" s="22"/>
      <c r="D20" s="44">
        <f t="shared" si="3"/>
        <v>114475</v>
      </c>
      <c r="E20" s="45">
        <f t="shared" si="4"/>
        <v>7.2840538728693161E-7</v>
      </c>
      <c r="F20" s="56">
        <f t="shared" si="0"/>
        <v>21</v>
      </c>
      <c r="G20" s="44">
        <f t="shared" si="5"/>
        <v>877750</v>
      </c>
      <c r="H20" s="45">
        <f t="shared" si="6"/>
        <v>5.5361606407101575E-6</v>
      </c>
      <c r="I20" s="58">
        <f t="shared" si="1"/>
        <v>21</v>
      </c>
      <c r="R20" s="50" t="str">
        <f t="shared" si="2"/>
        <v>ⅩⅤ．妊娠，分娩及び産じょく※</v>
      </c>
      <c r="S20" s="54">
        <v>114475</v>
      </c>
      <c r="T20" s="54">
        <v>877750</v>
      </c>
    </row>
    <row r="21" spans="2:20" ht="18.75" customHeight="1">
      <c r="B21" s="21" t="s">
        <v>131</v>
      </c>
      <c r="C21" s="22"/>
      <c r="D21" s="44">
        <f t="shared" si="3"/>
        <v>2431</v>
      </c>
      <c r="E21" s="45">
        <f t="shared" si="4"/>
        <v>1.5468473435200094E-8</v>
      </c>
      <c r="F21" s="56">
        <f t="shared" si="0"/>
        <v>22</v>
      </c>
      <c r="G21" s="44">
        <f t="shared" si="5"/>
        <v>83513</v>
      </c>
      <c r="H21" s="45">
        <f t="shared" si="6"/>
        <v>5.2673470075491585E-7</v>
      </c>
      <c r="I21" s="58">
        <f t="shared" si="1"/>
        <v>22</v>
      </c>
      <c r="R21" s="50" t="str">
        <f t="shared" si="2"/>
        <v>ⅩⅥ．周産期に発生した病態※</v>
      </c>
      <c r="S21" s="54">
        <v>2431</v>
      </c>
      <c r="T21" s="54">
        <v>83513</v>
      </c>
    </row>
    <row r="22" spans="2:20" ht="18.75" customHeight="1">
      <c r="B22" s="21" t="s">
        <v>17</v>
      </c>
      <c r="C22" s="22"/>
      <c r="D22" s="44">
        <f t="shared" si="3"/>
        <v>53470241</v>
      </c>
      <c r="E22" s="45">
        <f t="shared" si="4"/>
        <v>3.4023159295855485E-4</v>
      </c>
      <c r="F22" s="56">
        <f t="shared" si="0"/>
        <v>19</v>
      </c>
      <c r="G22" s="44">
        <f t="shared" si="5"/>
        <v>57361906</v>
      </c>
      <c r="H22" s="45">
        <f t="shared" si="6"/>
        <v>3.6179404873063609E-4</v>
      </c>
      <c r="I22" s="58">
        <f t="shared" si="1"/>
        <v>19</v>
      </c>
      <c r="R22" s="50" t="str">
        <f t="shared" si="2"/>
        <v>ⅩⅦ．先天奇形，変形及び染色体異常</v>
      </c>
      <c r="S22" s="54">
        <v>53470241</v>
      </c>
      <c r="T22" s="54">
        <v>57361906</v>
      </c>
    </row>
    <row r="23" spans="2:20" ht="18.75" customHeight="1">
      <c r="B23" s="21" t="s">
        <v>18</v>
      </c>
      <c r="C23" s="22"/>
      <c r="D23" s="44">
        <f t="shared" si="3"/>
        <v>3473602964</v>
      </c>
      <c r="E23" s="45">
        <f t="shared" si="4"/>
        <v>2.2102564859344427E-2</v>
      </c>
      <c r="F23" s="56">
        <f t="shared" si="0"/>
        <v>11</v>
      </c>
      <c r="G23" s="44">
        <f t="shared" si="5"/>
        <v>2964440645</v>
      </c>
      <c r="H23" s="45">
        <f t="shared" si="6"/>
        <v>1.8697373535255406E-2</v>
      </c>
      <c r="I23" s="58">
        <f t="shared" si="1"/>
        <v>11</v>
      </c>
      <c r="R23" s="50" t="str">
        <f t="shared" si="2"/>
        <v>ⅩⅧ．症状，徴候及び異常臨床所見・異常検査所見で他に分類されないもの</v>
      </c>
      <c r="S23" s="54">
        <v>3473602964</v>
      </c>
      <c r="T23" s="54">
        <v>2964440645</v>
      </c>
    </row>
    <row r="24" spans="2:20" ht="18.75" customHeight="1">
      <c r="B24" s="21" t="s">
        <v>19</v>
      </c>
      <c r="C24" s="22"/>
      <c r="D24" s="44">
        <f t="shared" si="3"/>
        <v>17166367527</v>
      </c>
      <c r="E24" s="45">
        <f t="shared" si="4"/>
        <v>0.10922974087629823</v>
      </c>
      <c r="F24" s="56">
        <f t="shared" si="0"/>
        <v>4</v>
      </c>
      <c r="G24" s="44">
        <f t="shared" si="5"/>
        <v>2466731306</v>
      </c>
      <c r="H24" s="45">
        <f t="shared" si="6"/>
        <v>1.5558212210179166E-2</v>
      </c>
      <c r="I24" s="58">
        <f t="shared" si="1"/>
        <v>13</v>
      </c>
      <c r="R24" s="50" t="str">
        <f t="shared" si="2"/>
        <v>ⅩⅨ．損傷，中毒及びその他の外因の影響</v>
      </c>
      <c r="S24" s="54">
        <v>17166367527</v>
      </c>
      <c r="T24" s="54">
        <v>2466731306</v>
      </c>
    </row>
    <row r="25" spans="2:20" ht="18.75" customHeight="1">
      <c r="B25" s="21" t="s">
        <v>20</v>
      </c>
      <c r="C25" s="22"/>
      <c r="D25" s="44">
        <f t="shared" si="3"/>
        <v>1201923668</v>
      </c>
      <c r="E25" s="45">
        <f t="shared" si="4"/>
        <v>7.6478504029602046E-3</v>
      </c>
      <c r="F25" s="56">
        <f t="shared" si="0"/>
        <v>17</v>
      </c>
      <c r="G25" s="44">
        <f t="shared" si="5"/>
        <v>534899997</v>
      </c>
      <c r="H25" s="45">
        <f t="shared" si="6"/>
        <v>3.373730914391776E-3</v>
      </c>
      <c r="I25" s="60">
        <f t="shared" si="1"/>
        <v>18</v>
      </c>
      <c r="R25" s="50" t="str">
        <f t="shared" si="2"/>
        <v>ⅩⅩⅠ．健康状態に影響を及ぼす要因及び保健サービスの利用</v>
      </c>
      <c r="S25" s="54">
        <v>1201923668</v>
      </c>
      <c r="T25" s="54">
        <v>534899997</v>
      </c>
    </row>
    <row r="26" spans="2:20" ht="18.75" customHeight="1">
      <c r="B26" s="21" t="s">
        <v>21</v>
      </c>
      <c r="C26" s="22"/>
      <c r="D26" s="44">
        <f t="shared" si="3"/>
        <v>3526702750</v>
      </c>
      <c r="E26" s="45">
        <f t="shared" si="4"/>
        <v>2.2440439244023905E-2</v>
      </c>
      <c r="F26" s="56">
        <f t="shared" si="0"/>
        <v>10</v>
      </c>
      <c r="G26" s="44">
        <f t="shared" si="5"/>
        <v>1172387602</v>
      </c>
      <c r="H26" s="45">
        <f t="shared" si="6"/>
        <v>7.3945042413545601E-3</v>
      </c>
      <c r="I26" s="60">
        <f t="shared" si="1"/>
        <v>16</v>
      </c>
      <c r="R26" s="50" t="str">
        <f t="shared" si="2"/>
        <v>ⅩⅩⅡ．特殊目的用コード</v>
      </c>
      <c r="S26" s="54">
        <v>3526702750</v>
      </c>
      <c r="T26" s="54">
        <v>1172387602</v>
      </c>
    </row>
    <row r="27" spans="2:20" ht="18.75" customHeight="1" thickBot="1">
      <c r="B27" s="25" t="s">
        <v>22</v>
      </c>
      <c r="C27" s="26"/>
      <c r="D27" s="44">
        <f t="shared" si="3"/>
        <v>9001018</v>
      </c>
      <c r="E27" s="45">
        <f t="shared" si="4"/>
        <v>5.7273553197350008E-5</v>
      </c>
      <c r="F27" s="56">
        <f t="shared" si="0"/>
        <v>20</v>
      </c>
      <c r="G27" s="44">
        <f t="shared" si="5"/>
        <v>22701213</v>
      </c>
      <c r="H27" s="45">
        <f t="shared" si="6"/>
        <v>1.4318150032125064E-4</v>
      </c>
      <c r="I27" s="60">
        <f t="shared" si="1"/>
        <v>20</v>
      </c>
      <c r="R27" s="50" t="str">
        <f t="shared" si="2"/>
        <v>分類外</v>
      </c>
      <c r="S27" s="54">
        <v>9001018</v>
      </c>
      <c r="T27" s="54">
        <v>22701213</v>
      </c>
    </row>
    <row r="28" spans="2:20" ht="18.75" customHeight="1" thickTop="1">
      <c r="B28" s="27" t="s">
        <v>23</v>
      </c>
      <c r="C28" s="28"/>
      <c r="D28" s="29">
        <f>S28</f>
        <v>157158365380</v>
      </c>
      <c r="E28" s="30"/>
      <c r="F28" s="31"/>
      <c r="G28" s="29">
        <f>T28</f>
        <v>158548506260</v>
      </c>
      <c r="H28" s="30"/>
      <c r="I28" s="32"/>
      <c r="R28" s="52" t="s">
        <v>122</v>
      </c>
      <c r="S28" s="53">
        <f>SUM(S6:S27)</f>
        <v>157158365380</v>
      </c>
      <c r="T28" s="53">
        <f>SUM(T6:T27)</f>
        <v>158548506260</v>
      </c>
    </row>
    <row r="29" spans="2:20" ht="13.5" customHeight="1">
      <c r="B29" s="33" t="s">
        <v>128</v>
      </c>
      <c r="C29" s="34"/>
      <c r="D29" s="9"/>
      <c r="E29" s="9"/>
      <c r="F29" s="9"/>
      <c r="G29" s="9"/>
      <c r="H29" s="9"/>
      <c r="I29" s="9"/>
    </row>
    <row r="30" spans="2:20" ht="13.5" customHeight="1">
      <c r="B30" s="35" t="s">
        <v>111</v>
      </c>
      <c r="C30" s="34"/>
      <c r="D30" s="9"/>
      <c r="E30" s="9"/>
      <c r="F30" s="9"/>
      <c r="G30" s="9"/>
      <c r="H30" s="9"/>
      <c r="I30" s="9"/>
    </row>
    <row r="31" spans="2:20" ht="13.5" customHeight="1">
      <c r="B31" s="36" t="s">
        <v>112</v>
      </c>
      <c r="C31" s="37"/>
      <c r="D31" s="9"/>
      <c r="E31" s="9"/>
      <c r="F31" s="9"/>
      <c r="G31" s="9"/>
      <c r="H31" s="9"/>
      <c r="I31" s="9"/>
    </row>
    <row r="32" spans="2:20" ht="13.5" customHeight="1">
      <c r="B32" s="36" t="s">
        <v>3</v>
      </c>
      <c r="C32" s="37"/>
      <c r="D32" s="9"/>
      <c r="E32" s="9"/>
      <c r="F32" s="9"/>
      <c r="G32" s="9"/>
      <c r="H32" s="9"/>
      <c r="I32" s="9"/>
    </row>
    <row r="33" spans="2:19" ht="13.5" customHeight="1">
      <c r="B33" s="36" t="s">
        <v>28</v>
      </c>
      <c r="C33" s="37"/>
      <c r="D33" s="9"/>
      <c r="E33" s="9"/>
      <c r="F33" s="9"/>
      <c r="G33" s="9"/>
      <c r="H33" s="9"/>
      <c r="I33" s="9"/>
    </row>
    <row r="34" spans="2:19" ht="13.5" customHeight="1">
      <c r="B34" s="36" t="s">
        <v>25</v>
      </c>
      <c r="C34" s="37"/>
      <c r="D34" s="9"/>
      <c r="E34" s="9"/>
      <c r="F34" s="9"/>
      <c r="G34" s="9"/>
      <c r="H34" s="9"/>
      <c r="I34" s="9"/>
    </row>
    <row r="35" spans="2:19" ht="13.5" customHeight="1">
      <c r="B35" s="36" t="s">
        <v>29</v>
      </c>
      <c r="C35" s="37"/>
      <c r="D35" s="9"/>
      <c r="E35" s="9"/>
      <c r="F35" s="9"/>
      <c r="G35" s="9"/>
      <c r="H35" s="9"/>
      <c r="I35" s="9"/>
    </row>
    <row r="36" spans="2:19" ht="13.5" customHeight="1">
      <c r="B36" s="36" t="s">
        <v>123</v>
      </c>
      <c r="C36" s="37"/>
      <c r="D36" s="9"/>
      <c r="E36" s="9"/>
      <c r="F36" s="9"/>
      <c r="G36" s="9"/>
      <c r="H36" s="9"/>
      <c r="I36" s="9"/>
    </row>
    <row r="37" spans="2:19" ht="13.5" customHeight="1">
      <c r="B37" s="4"/>
      <c r="C37" s="2"/>
      <c r="S37" s="8"/>
    </row>
    <row r="38" spans="2:19">
      <c r="B38" s="4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9" priority="5" stopIfTrue="1" operator="equal">
      <formula>0</formula>
    </cfRule>
    <cfRule type="expression" dxfId="448" priority="6" stopIfTrue="1">
      <formula>$F6&lt;=5</formula>
    </cfRule>
  </conditionalFormatting>
  <conditionalFormatting sqref="G6:I27">
    <cfRule type="cellIs" dxfId="447" priority="7" stopIfTrue="1" operator="equal">
      <formula>0</formula>
    </cfRule>
    <cfRule type="expression" dxfId="446" priority="8" stopIfTrue="1">
      <formula>$I6&lt;=5</formula>
    </cfRule>
  </conditionalFormatting>
  <conditionalFormatting sqref="F6:F27">
    <cfRule type="cellIs" dxfId="445" priority="1" operator="equal">
      <formula>0</formula>
    </cfRule>
    <cfRule type="expression" dxfId="4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83</vt:i4>
      </vt:variant>
    </vt:vector>
  </HeadingPairs>
  <TitlesOfParts>
    <vt:vector size="166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泉州医療圏!Print_Area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大阪市医療圏!Print_Area</vt:lpstr>
      <vt:lpstr>大正区!Print_Area</vt:lpstr>
      <vt:lpstr>大東市!Print_Area</vt:lpstr>
      <vt:lpstr>池田市!Print_Area</vt:lpstr>
      <vt:lpstr>中央区!Print_Area</vt:lpstr>
      <vt:lpstr>中河内医療圏!Print_Area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南河内医療圏!Print_Area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豊能医療圏!Print_Area</vt:lpstr>
      <vt:lpstr>豊能町!Print_Area</vt:lpstr>
      <vt:lpstr>北河内医療圏!Print_Area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2022-09-06T01:01:30Z</cp:lastPrinted>
  <dcterms:created xsi:type="dcterms:W3CDTF">2019-12-18T02:50:02Z</dcterms:created>
  <dcterms:modified xsi:type="dcterms:W3CDTF">2022-09-30T07:41:00Z</dcterms:modified>
  <cp:category/>
  <cp:contentStatus/>
  <dc:language/>
  <cp:version/>
</cp:coreProperties>
</file>