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6.xml" ContentType="application/vnd.openxmlformats-officedocument.drawing+xml"/>
  <Override PartName="/xl/charts/chart20.xml" ContentType="application/vnd.openxmlformats-officedocument.drawingml.chart+xml"/>
  <Override PartName="/xl/drawings/drawing17.xml" ContentType="application/vnd.openxmlformats-officedocument.drawing+xml"/>
  <Override PartName="/xl/charts/chart21.xml" ContentType="application/vnd.openxmlformats-officedocument.drawingml.chart+xml"/>
  <Override PartName="/xl/drawings/drawing18.xml" ContentType="application/vnd.openxmlformats-officedocument.drawing+xml"/>
  <Override PartName="/xl/charts/chart22.xml" ContentType="application/vnd.openxmlformats-officedocument.drawingml.chart+xml"/>
  <Override PartName="/xl/drawings/drawing19.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20.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defaultThemeVersion="124226"/>
  <xr:revisionPtr revIDLastSave="0" documentId="13_ncr:1_{756CCD28-7EE5-47D1-97D4-9F0FBD6AC2E2}" xr6:coauthVersionLast="36" xr6:coauthVersionMax="36" xr10:uidLastSave="{00000000-0000-0000-0000-000000000000}"/>
  <bookViews>
    <workbookView xWindow="0" yWindow="0" windowWidth="19365" windowHeight="10785" tabRatio="770" xr2:uid="{00000000-000D-0000-FFFF-FFFF00000000}"/>
  </bookViews>
  <sheets>
    <sheet name="年齢階層別_普及率(金額)" sheetId="49" r:id="rId1"/>
    <sheet name="男女別_普及率(金額)" sheetId="90" r:id="rId2"/>
    <sheet name="年齢階層別_普及率(数量)" sheetId="50" r:id="rId3"/>
    <sheet name="男女別_普及率(数量)" sheetId="91" r:id="rId4"/>
    <sheet name="地区別_普及率" sheetId="42" r:id="rId5"/>
    <sheet name="地区別_普及率(金額)グラフ" sheetId="44" r:id="rId6"/>
    <sheet name="地区別_普及率(金額)MAP" sheetId="63" r:id="rId7"/>
    <sheet name="地区別_普及率(数量)グラフ" sheetId="51" r:id="rId8"/>
    <sheet name="地区別_普及率(数量)MAP" sheetId="64" r:id="rId9"/>
    <sheet name="市区町村別_普及率" sheetId="19" r:id="rId10"/>
    <sheet name="市区町村別_普及率(金額)グラフ" sheetId="61" r:id="rId11"/>
    <sheet name="市区町村別_普及率(金額)MAP" sheetId="65" r:id="rId12"/>
    <sheet name="市区町村別_普及率(数量)グラフ" sheetId="62" r:id="rId13"/>
    <sheet name="市区町村別_普及率(数量)MAP" sheetId="66" r:id="rId14"/>
    <sheet name="年齢階層別_自己負担割合別普及率" sheetId="72" r:id="rId15"/>
    <sheet name="地区別_自己負担割合別普及率" sheetId="67" r:id="rId16"/>
    <sheet name="地区別_自己負担割合別普及率(金額)グラフ" sheetId="68" r:id="rId17"/>
    <sheet name="地区別_自己負担割合別普及率(数量)グラフ" sheetId="70" r:id="rId18"/>
    <sheet name="市区町村別_自己負担割合別普及率" sheetId="79" r:id="rId19"/>
    <sheet name="市区町村別_自己負担割合別普及率(金額)グラフ" sheetId="80" r:id="rId20"/>
    <sheet name="市区町村別_自己負担割合別普及率(数量)グラフ" sheetId="82" r:id="rId21"/>
    <sheet name="年齢階層別_所得区分別普及率" sheetId="83" r:id="rId22"/>
    <sheet name="地区別_所得区分別普及率" sheetId="84" r:id="rId23"/>
    <sheet name="地区別_所得区分別普及率(金額)グラフ" sheetId="85" r:id="rId24"/>
    <sheet name="地区別_所得区分別普及率(数量)グラフ" sheetId="86" r:id="rId25"/>
    <sheet name="市区町村別_所得区分別普及率" sheetId="87" r:id="rId26"/>
    <sheet name="市区町村別_所得区分別普及率(金額)グラフ" sheetId="88" r:id="rId27"/>
    <sheet name="市区町村別_所得区分別普及率(数量)グラフ" sheetId="89" r:id="rId28"/>
  </sheets>
  <definedNames>
    <definedName name="_xlnm._FilterDatabase" localSheetId="18" hidden="1">市区町村別_自己負担割合別普及率!$B$1:$K$79</definedName>
    <definedName name="_xlnm._FilterDatabase" localSheetId="25" hidden="1">市区町村別_所得区分別普及率!$B$1:$O$79</definedName>
    <definedName name="_xlnm._FilterDatabase" localSheetId="9" hidden="1">市区町村別_普及率!$B$1:$G$80</definedName>
    <definedName name="_xlnm._FilterDatabase" localSheetId="11" hidden="1">'市区町村別_普及率(金額)MAP'!$A$6:$Q$6</definedName>
    <definedName name="_xlnm._FilterDatabase" localSheetId="13" hidden="1">'市区町村別_普及率(数量)MAP'!$A$6:$Q$6</definedName>
    <definedName name="_Order1" hidden="1">255</definedName>
    <definedName name="_xlnm.Print_Area" localSheetId="18">市区町村別_自己負担割合別普及率!$A$1:$K$79</definedName>
    <definedName name="_xlnm.Print_Area" localSheetId="19">'市区町村別_自己負担割合別普及率(金額)グラフ'!$A$1:$T$156</definedName>
    <definedName name="_xlnm.Print_Area" localSheetId="20">'市区町村別_自己負担割合別普及率(数量)グラフ'!$A$1:$T$156</definedName>
    <definedName name="_xlnm.Print_Area" localSheetId="25">市区町村別_所得区分別普及率!$A$1:$O$79</definedName>
    <definedName name="_xlnm.Print_Area" localSheetId="26">'市区町村別_所得区分別普及率(金額)グラフ'!$A$1:$X$156</definedName>
    <definedName name="_xlnm.Print_Area" localSheetId="27">'市区町村別_所得区分別普及率(数量)グラフ'!$A$1:$X$156</definedName>
    <definedName name="_xlnm.Print_Area" localSheetId="9">市区町村別_普及率!$A$1:$H$80</definedName>
    <definedName name="_xlnm.Print_Area" localSheetId="11">'市区町村別_普及率(金額)MAP'!$A$1:$O$84</definedName>
    <definedName name="_xlnm.Print_Area" localSheetId="10">'市区町村別_普及率(金額)グラフ'!$A$1:$J$154</definedName>
    <definedName name="_xlnm.Print_Area" localSheetId="13">'市区町村別_普及率(数量)MAP'!$A$1:$O$84</definedName>
    <definedName name="_xlnm.Print_Area" localSheetId="12">'市区町村別_普及率(数量)グラフ'!$A$1:$J$154</definedName>
    <definedName name="_xlnm.Print_Area" localSheetId="1">'男女別_普及率(金額)'!$A$1:$J$14</definedName>
    <definedName name="_xlnm.Print_Area" localSheetId="3">'男女別_普及率(数量)'!$A$1:$J$13</definedName>
    <definedName name="_xlnm.Print_Area" localSheetId="15">地区別_自己負担割合別普及率!$A$1:$K$13</definedName>
    <definedName name="_xlnm.Print_Area" localSheetId="16">'地区別_自己負担割合別普及率(金額)グラフ'!$A$1:$J$77</definedName>
    <definedName name="_xlnm.Print_Area" localSheetId="17">'地区別_自己負担割合別普及率(数量)グラフ'!$A$1:$J$77</definedName>
    <definedName name="_xlnm.Print_Area" localSheetId="22">地区別_所得区分別普及率!$A$1:$O$13</definedName>
    <definedName name="_xlnm.Print_Area" localSheetId="23">'地区別_所得区分別普及率(金額)グラフ'!$A$1:$J$77</definedName>
    <definedName name="_xlnm.Print_Area" localSheetId="24">'地区別_所得区分別普及率(数量)グラフ'!$A$1:$J$76</definedName>
    <definedName name="_xlnm.Print_Area" localSheetId="4">地区別_普及率!$A$1:$H$14</definedName>
    <definedName name="_xlnm.Print_Area" localSheetId="6">'地区別_普及率(金額)MAP'!$A$1:$O$84</definedName>
    <definedName name="_xlnm.Print_Area" localSheetId="5">'地区別_普及率(金額)グラフ'!$A$1:$J$77</definedName>
    <definedName name="_xlnm.Print_Area" localSheetId="8">'地区別_普及率(数量)MAP'!$A$1:$O$84</definedName>
    <definedName name="_xlnm.Print_Area" localSheetId="7">'地区別_普及率(数量)グラフ'!$A$1:$J$77</definedName>
    <definedName name="_xlnm.Print_Area" localSheetId="14">年齢階層別_自己負担割合別普及率!$A$1:$K$49</definedName>
    <definedName name="_xlnm.Print_Area" localSheetId="21">年齢階層別_所得区分別普及率!$A$1:$O$49</definedName>
    <definedName name="_xlnm.Print_Area" localSheetId="0">'年齢階層別_普及率(金額)'!$A$1:$P$65</definedName>
    <definedName name="_xlnm.Print_Area" localSheetId="2">'年齢階層別_普及率(数量)'!$A$1:$P$63</definedName>
    <definedName name="_xlnm.Print_Titles" localSheetId="18">市区町村別_自己負担割合別普及率!$1:$4</definedName>
    <definedName name="_xlnm.Print_Titles" localSheetId="25">市区町村別_所得区分別普及率!$1:$4</definedName>
    <definedName name="_xlnm.Print_Titles" localSheetId="9">市区町村別_普及率!$1:$5</definedName>
    <definedName name="_xlnm.Print_Titles" localSheetId="15">地区別_自己負担割合別普及率!$1:$4</definedName>
    <definedName name="_xlnm.Print_Titles" localSheetId="22">地区別_所得区分別普及率!$1:$4</definedName>
    <definedName name="_xlnm.Print_Titles" localSheetId="4">地区別_普及率!$1:$5</definedName>
  </definedNames>
  <calcPr calcId="191029"/>
</workbook>
</file>

<file path=xl/calcChain.xml><?xml version="1.0" encoding="utf-8"?>
<calcChain xmlns="http://schemas.openxmlformats.org/spreadsheetml/2006/main">
  <c r="BD78" i="87" l="1"/>
  <c r="BD77" i="87"/>
  <c r="BD76" i="87"/>
  <c r="BD75" i="87"/>
  <c r="BD74" i="87"/>
  <c r="BD73" i="87"/>
  <c r="BD72" i="87"/>
  <c r="BD71" i="87"/>
  <c r="BD70" i="87"/>
  <c r="BD69" i="87"/>
  <c r="BD68" i="87"/>
  <c r="BD67" i="87"/>
  <c r="BD66" i="87"/>
  <c r="BD65" i="87"/>
  <c r="BD64" i="87"/>
  <c r="BD63" i="87"/>
  <c r="BD62" i="87"/>
  <c r="BD61" i="87"/>
  <c r="BD60" i="87"/>
  <c r="BD59" i="87"/>
  <c r="BD58" i="87"/>
  <c r="BD57" i="87"/>
  <c r="BD56" i="87"/>
  <c r="BD55" i="87"/>
  <c r="BD54" i="87"/>
  <c r="BD53" i="87"/>
  <c r="BD52" i="87"/>
  <c r="BD51" i="87"/>
  <c r="BD50" i="87"/>
  <c r="BD49" i="87"/>
  <c r="BD48" i="87"/>
  <c r="BD47" i="87"/>
  <c r="BD46" i="87"/>
  <c r="BD45" i="87"/>
  <c r="BD44" i="87"/>
  <c r="BD43" i="87"/>
  <c r="BD42" i="87"/>
  <c r="BD41" i="87"/>
  <c r="BD40" i="87"/>
  <c r="BD39" i="87"/>
  <c r="BD38" i="87"/>
  <c r="BD37" i="87"/>
  <c r="BD36" i="87"/>
  <c r="BD35" i="87"/>
  <c r="BD34" i="87"/>
  <c r="BD33" i="87"/>
  <c r="BD32" i="87"/>
  <c r="BD31" i="87"/>
  <c r="BD30" i="87"/>
  <c r="BD29" i="87"/>
  <c r="BD28" i="87"/>
  <c r="BD27" i="87"/>
  <c r="BD26" i="87"/>
  <c r="BD25" i="87"/>
  <c r="BD24" i="87"/>
  <c r="BD23" i="87"/>
  <c r="BD22" i="87"/>
  <c r="BD21" i="87"/>
  <c r="BD20" i="87"/>
  <c r="BD19" i="87"/>
  <c r="BD18" i="87"/>
  <c r="BD17" i="87"/>
  <c r="BD16" i="87"/>
  <c r="BD15" i="87"/>
  <c r="BD14" i="87"/>
  <c r="BD13" i="87"/>
  <c r="BD12" i="87"/>
  <c r="BD11" i="87"/>
  <c r="BD10" i="87"/>
  <c r="BD9" i="87"/>
  <c r="BD8" i="87"/>
  <c r="BD7" i="87"/>
  <c r="BD6" i="87"/>
  <c r="BD5" i="87"/>
  <c r="BA78" i="87"/>
  <c r="BA77" i="87"/>
  <c r="BA76" i="87"/>
  <c r="BA75" i="87"/>
  <c r="BA74" i="87"/>
  <c r="BA73" i="87"/>
  <c r="BA72" i="87"/>
  <c r="BA71" i="87"/>
  <c r="BA70" i="87"/>
  <c r="BA69" i="87"/>
  <c r="BA68" i="87"/>
  <c r="BA67" i="87"/>
  <c r="BA66" i="87"/>
  <c r="BA65" i="87"/>
  <c r="BA64" i="87"/>
  <c r="BA63" i="87"/>
  <c r="BA62" i="87"/>
  <c r="BA61" i="87"/>
  <c r="BA60" i="87"/>
  <c r="BA59" i="87"/>
  <c r="BA58" i="87"/>
  <c r="BA57" i="87"/>
  <c r="BA56" i="87"/>
  <c r="BA55" i="87"/>
  <c r="BA54" i="87"/>
  <c r="BA53" i="87"/>
  <c r="BA52" i="87"/>
  <c r="BA51" i="87"/>
  <c r="BA50" i="87"/>
  <c r="BA49" i="87"/>
  <c r="BA48" i="87"/>
  <c r="BA47" i="87"/>
  <c r="BA46" i="87"/>
  <c r="BA45" i="87"/>
  <c r="BA44" i="87"/>
  <c r="BA43" i="87"/>
  <c r="BA42" i="87"/>
  <c r="BA41" i="87"/>
  <c r="BA40" i="87"/>
  <c r="BA39" i="87"/>
  <c r="BA38" i="87"/>
  <c r="BA37" i="87"/>
  <c r="BA36" i="87"/>
  <c r="BA35" i="87"/>
  <c r="BA34" i="87"/>
  <c r="BA33" i="87"/>
  <c r="BA32" i="87"/>
  <c r="BA31" i="87"/>
  <c r="BA30" i="87"/>
  <c r="BA29" i="87"/>
  <c r="BA28" i="87"/>
  <c r="BA27" i="87"/>
  <c r="BA26" i="87"/>
  <c r="BA25" i="87"/>
  <c r="BA24" i="87"/>
  <c r="BA23" i="87"/>
  <c r="BA22" i="87"/>
  <c r="BA21" i="87"/>
  <c r="BA20" i="87"/>
  <c r="BA19" i="87"/>
  <c r="BA18" i="87"/>
  <c r="BA17" i="87"/>
  <c r="BA16" i="87"/>
  <c r="BA15" i="87"/>
  <c r="BA14" i="87"/>
  <c r="BA13" i="87"/>
  <c r="BA12" i="87"/>
  <c r="BA11" i="87"/>
  <c r="BA10" i="87"/>
  <c r="BA9" i="87"/>
  <c r="BA8" i="87"/>
  <c r="BA7" i="87"/>
  <c r="BA6" i="87"/>
  <c r="BA5" i="87"/>
  <c r="AX78" i="87"/>
  <c r="AX77" i="87"/>
  <c r="AX76" i="87"/>
  <c r="AX75" i="87"/>
  <c r="AX74" i="87"/>
  <c r="AX73" i="87"/>
  <c r="AX72" i="87"/>
  <c r="AX71" i="87"/>
  <c r="AX70" i="87"/>
  <c r="AX69" i="87"/>
  <c r="AX68" i="87"/>
  <c r="AX67" i="87"/>
  <c r="AX66" i="87"/>
  <c r="AX65" i="87"/>
  <c r="AX64" i="87"/>
  <c r="AX63" i="87"/>
  <c r="AX62" i="87"/>
  <c r="AX61" i="87"/>
  <c r="AX60" i="87"/>
  <c r="AX59" i="87"/>
  <c r="AX58" i="87"/>
  <c r="AX57" i="87"/>
  <c r="AX56" i="87"/>
  <c r="AX55" i="87"/>
  <c r="AX54" i="87"/>
  <c r="AX53" i="87"/>
  <c r="AX52" i="87"/>
  <c r="AX51" i="87"/>
  <c r="AX50" i="87"/>
  <c r="AX49" i="87"/>
  <c r="AX48" i="87"/>
  <c r="AX47" i="87"/>
  <c r="AX46" i="87"/>
  <c r="AX45" i="87"/>
  <c r="AX44" i="87"/>
  <c r="AX43" i="87"/>
  <c r="AX42" i="87"/>
  <c r="AX41" i="87"/>
  <c r="AX40" i="87"/>
  <c r="AX39" i="87"/>
  <c r="AX38" i="87"/>
  <c r="AX37" i="87"/>
  <c r="AX36" i="87"/>
  <c r="AX35" i="87"/>
  <c r="AX34" i="87"/>
  <c r="AX33" i="87"/>
  <c r="AX32" i="87"/>
  <c r="AX31" i="87"/>
  <c r="AX30" i="87"/>
  <c r="AX29" i="87"/>
  <c r="AX28" i="87"/>
  <c r="AX27" i="87"/>
  <c r="AX26" i="87"/>
  <c r="AX25" i="87"/>
  <c r="AX24" i="87"/>
  <c r="AX23" i="87"/>
  <c r="AX22" i="87"/>
  <c r="AX21" i="87"/>
  <c r="AX20" i="87"/>
  <c r="AX19" i="87"/>
  <c r="AX18" i="87"/>
  <c r="AX17" i="87"/>
  <c r="AX16" i="87"/>
  <c r="AX15" i="87"/>
  <c r="AX14" i="87"/>
  <c r="AX13" i="87"/>
  <c r="AX12" i="87"/>
  <c r="AX11" i="87"/>
  <c r="AX10" i="87"/>
  <c r="AX9" i="87"/>
  <c r="AX8" i="87"/>
  <c r="AX7" i="87"/>
  <c r="AX6" i="87"/>
  <c r="AX5" i="87"/>
  <c r="AU78" i="87"/>
  <c r="AU77" i="87"/>
  <c r="AU76" i="87"/>
  <c r="AU75" i="87"/>
  <c r="AU74" i="87"/>
  <c r="AU73" i="87"/>
  <c r="AU72" i="87"/>
  <c r="AU71" i="87"/>
  <c r="AU70" i="87"/>
  <c r="AU69" i="87"/>
  <c r="AU68" i="87"/>
  <c r="AU67" i="87"/>
  <c r="AU66" i="87"/>
  <c r="AU65" i="87"/>
  <c r="AU64" i="87"/>
  <c r="AU63" i="87"/>
  <c r="AU62" i="87"/>
  <c r="AU61" i="87"/>
  <c r="AU60" i="87"/>
  <c r="AU59" i="87"/>
  <c r="AU58" i="87"/>
  <c r="AU57" i="87"/>
  <c r="AU56" i="87"/>
  <c r="AU55" i="87"/>
  <c r="AU54" i="87"/>
  <c r="AU53" i="87"/>
  <c r="AU52" i="87"/>
  <c r="AU51" i="87"/>
  <c r="AU50" i="87"/>
  <c r="AU49" i="87"/>
  <c r="AU48" i="87"/>
  <c r="AU47" i="87"/>
  <c r="AU46" i="87"/>
  <c r="AU45" i="87"/>
  <c r="AU44" i="87"/>
  <c r="AU43" i="87"/>
  <c r="AU42" i="87"/>
  <c r="AU41" i="87"/>
  <c r="AU40" i="87"/>
  <c r="AU39" i="87"/>
  <c r="AU38" i="87"/>
  <c r="AU37" i="87"/>
  <c r="AU36" i="87"/>
  <c r="AU35" i="87"/>
  <c r="AU34" i="87"/>
  <c r="AU33" i="87"/>
  <c r="AU32" i="87"/>
  <c r="AU31" i="87"/>
  <c r="AU30" i="87"/>
  <c r="AU29" i="87"/>
  <c r="AU28" i="87"/>
  <c r="AU27" i="87"/>
  <c r="AU26" i="87"/>
  <c r="AU25" i="87"/>
  <c r="AU24" i="87"/>
  <c r="AU23" i="87"/>
  <c r="AU22" i="87"/>
  <c r="AU21" i="87"/>
  <c r="AU20" i="87"/>
  <c r="AU19" i="87"/>
  <c r="AU18" i="87"/>
  <c r="AU17" i="87"/>
  <c r="AU16" i="87"/>
  <c r="AU15" i="87"/>
  <c r="AU14" i="87"/>
  <c r="AU13" i="87"/>
  <c r="AU12" i="87"/>
  <c r="AU11" i="87"/>
  <c r="AU10" i="87"/>
  <c r="AU9" i="87"/>
  <c r="AU8" i="87"/>
  <c r="AU7" i="87"/>
  <c r="AU6" i="87"/>
  <c r="AU5" i="87"/>
  <c r="AR78" i="87"/>
  <c r="AR77" i="87"/>
  <c r="AR76" i="87"/>
  <c r="AR75" i="87"/>
  <c r="AR74" i="87"/>
  <c r="AR73" i="87"/>
  <c r="AR72" i="87"/>
  <c r="AR71" i="87"/>
  <c r="AR70" i="87"/>
  <c r="AR69" i="87"/>
  <c r="AR68" i="87"/>
  <c r="AR67" i="87"/>
  <c r="AR66" i="87"/>
  <c r="AR65" i="87"/>
  <c r="AR64" i="87"/>
  <c r="AR63" i="87"/>
  <c r="AR62" i="87"/>
  <c r="AR61" i="87"/>
  <c r="AR60" i="87"/>
  <c r="AR59" i="87"/>
  <c r="AR58" i="87"/>
  <c r="AR57" i="87"/>
  <c r="AR56" i="87"/>
  <c r="AR55" i="87"/>
  <c r="AR54" i="87"/>
  <c r="AR53" i="87"/>
  <c r="AR52" i="87"/>
  <c r="AR51" i="87"/>
  <c r="AR50" i="87"/>
  <c r="AR49" i="87"/>
  <c r="AR48" i="87"/>
  <c r="AR47" i="87"/>
  <c r="AR46" i="87"/>
  <c r="AR45" i="87"/>
  <c r="AR44" i="87"/>
  <c r="AR43" i="87"/>
  <c r="AR42" i="87"/>
  <c r="AR41" i="87"/>
  <c r="AR40" i="87"/>
  <c r="AR39" i="87"/>
  <c r="AR38" i="87"/>
  <c r="AR37" i="87"/>
  <c r="AR36" i="87"/>
  <c r="AR35" i="87"/>
  <c r="AR34" i="87"/>
  <c r="AR33" i="87"/>
  <c r="AR32" i="87"/>
  <c r="AR31" i="87"/>
  <c r="AR30" i="87"/>
  <c r="AR29" i="87"/>
  <c r="AR28" i="87"/>
  <c r="AR27" i="87"/>
  <c r="AR26" i="87"/>
  <c r="AR25" i="87"/>
  <c r="AR24" i="87"/>
  <c r="AR23" i="87"/>
  <c r="AR22" i="87"/>
  <c r="AR21" i="87"/>
  <c r="AR20" i="87"/>
  <c r="AR19" i="87"/>
  <c r="AR18" i="87"/>
  <c r="AR17" i="87"/>
  <c r="AR16" i="87"/>
  <c r="AR15" i="87"/>
  <c r="AR14" i="87"/>
  <c r="AR13" i="87"/>
  <c r="AR12" i="87"/>
  <c r="AR11" i="87"/>
  <c r="AR10" i="87"/>
  <c r="AR9" i="87"/>
  <c r="AR8" i="87"/>
  <c r="AR7" i="87"/>
  <c r="AR6" i="87"/>
  <c r="AR5" i="87"/>
  <c r="AO78" i="87"/>
  <c r="AO77" i="87"/>
  <c r="AO76" i="87"/>
  <c r="AO75" i="87"/>
  <c r="AO74" i="87"/>
  <c r="AO73" i="87"/>
  <c r="AO72" i="87"/>
  <c r="AO71" i="87"/>
  <c r="AO70" i="87"/>
  <c r="AO69" i="87"/>
  <c r="AO68" i="87"/>
  <c r="AO67" i="87"/>
  <c r="AO66" i="87"/>
  <c r="AO65" i="87"/>
  <c r="AO64" i="87"/>
  <c r="AO63" i="87"/>
  <c r="AO62" i="87"/>
  <c r="AO61" i="87"/>
  <c r="AO60" i="87"/>
  <c r="AO59" i="87"/>
  <c r="AO58" i="87"/>
  <c r="AO57" i="87"/>
  <c r="AO56" i="87"/>
  <c r="AO55" i="87"/>
  <c r="AO54" i="87"/>
  <c r="AO53" i="87"/>
  <c r="AO52" i="87"/>
  <c r="AO51" i="87"/>
  <c r="AO50" i="87"/>
  <c r="AO49" i="87"/>
  <c r="AO48" i="87"/>
  <c r="AO47" i="87"/>
  <c r="AO46" i="87"/>
  <c r="AO45" i="87"/>
  <c r="AO44" i="87"/>
  <c r="AO43" i="87"/>
  <c r="AO42" i="87"/>
  <c r="AO41" i="87"/>
  <c r="AO40" i="87"/>
  <c r="AO39" i="87"/>
  <c r="AO38" i="87"/>
  <c r="AO37" i="87"/>
  <c r="AO36" i="87"/>
  <c r="AO35" i="87"/>
  <c r="AO34" i="87"/>
  <c r="AO33" i="87"/>
  <c r="AO32" i="87"/>
  <c r="AO31" i="87"/>
  <c r="AO30" i="87"/>
  <c r="AO29" i="87"/>
  <c r="AO28" i="87"/>
  <c r="AO27" i="87"/>
  <c r="AO26" i="87"/>
  <c r="AO25" i="87"/>
  <c r="AO24" i="87"/>
  <c r="AO23" i="87"/>
  <c r="AO22" i="87"/>
  <c r="AO21" i="87"/>
  <c r="AO20" i="87"/>
  <c r="AO19" i="87"/>
  <c r="AO18" i="87"/>
  <c r="AO17" i="87"/>
  <c r="AO16" i="87"/>
  <c r="AO15" i="87"/>
  <c r="AO14" i="87"/>
  <c r="AO13" i="87"/>
  <c r="AO12" i="87"/>
  <c r="AO11" i="87"/>
  <c r="AO10" i="87"/>
  <c r="AO9" i="87"/>
  <c r="AO8" i="87"/>
  <c r="AO7" i="87"/>
  <c r="AO6" i="87"/>
  <c r="AO5" i="87"/>
  <c r="AL78" i="87"/>
  <c r="AL77" i="87"/>
  <c r="AL76" i="87"/>
  <c r="AL75" i="87"/>
  <c r="AL74" i="87"/>
  <c r="AL73" i="87"/>
  <c r="AL72" i="87"/>
  <c r="AL71" i="87"/>
  <c r="AL70" i="87"/>
  <c r="AL69" i="87"/>
  <c r="AL68" i="87"/>
  <c r="AL67" i="87"/>
  <c r="AL66" i="87"/>
  <c r="AL65" i="87"/>
  <c r="AL64" i="87"/>
  <c r="AL63" i="87"/>
  <c r="AL62" i="87"/>
  <c r="AL61" i="87"/>
  <c r="AL60" i="87"/>
  <c r="AL59" i="87"/>
  <c r="AL58" i="87"/>
  <c r="AL57" i="87"/>
  <c r="AL56" i="87"/>
  <c r="AL55" i="87"/>
  <c r="AL54" i="87"/>
  <c r="AL53" i="87"/>
  <c r="AL52" i="87"/>
  <c r="AL51" i="87"/>
  <c r="AL50" i="87"/>
  <c r="AL49" i="87"/>
  <c r="AL48" i="87"/>
  <c r="AL47" i="87"/>
  <c r="AL46" i="87"/>
  <c r="AL45" i="87"/>
  <c r="AL44" i="87"/>
  <c r="AL43" i="87"/>
  <c r="AL42" i="87"/>
  <c r="AL41" i="87"/>
  <c r="AL40" i="87"/>
  <c r="AL39" i="87"/>
  <c r="AL38" i="87"/>
  <c r="AL37" i="87"/>
  <c r="AL36" i="87"/>
  <c r="AL35" i="87"/>
  <c r="AL34" i="87"/>
  <c r="AL33" i="87"/>
  <c r="AL32" i="87"/>
  <c r="AL31" i="87"/>
  <c r="AL30" i="87"/>
  <c r="AL29" i="87"/>
  <c r="AL28" i="87"/>
  <c r="AL27" i="87"/>
  <c r="AL26" i="87"/>
  <c r="AL25" i="87"/>
  <c r="AL24" i="87"/>
  <c r="AL23" i="87"/>
  <c r="AL22" i="87"/>
  <c r="AL21" i="87"/>
  <c r="AL20" i="87"/>
  <c r="AL19" i="87"/>
  <c r="AL18" i="87"/>
  <c r="AL17" i="87"/>
  <c r="AL16" i="87"/>
  <c r="AL15" i="87"/>
  <c r="AL14" i="87"/>
  <c r="AL13" i="87"/>
  <c r="AL12" i="87"/>
  <c r="AL11" i="87"/>
  <c r="AL10" i="87"/>
  <c r="AL9" i="87"/>
  <c r="AL8" i="87"/>
  <c r="AL7" i="87"/>
  <c r="AL6" i="87"/>
  <c r="AL5" i="87"/>
  <c r="AI6" i="87"/>
  <c r="AI7" i="87"/>
  <c r="AI8" i="87"/>
  <c r="AI9" i="87"/>
  <c r="AI10" i="87"/>
  <c r="AI11" i="87"/>
  <c r="AI12" i="87"/>
  <c r="AI13" i="87"/>
  <c r="AI14" i="87"/>
  <c r="AI15" i="87"/>
  <c r="AI16" i="87"/>
  <c r="AI17" i="87"/>
  <c r="AI18" i="87"/>
  <c r="AI19" i="87"/>
  <c r="AI20" i="87"/>
  <c r="AI21" i="87"/>
  <c r="AI22" i="87"/>
  <c r="AI23" i="87"/>
  <c r="AI24" i="87"/>
  <c r="AI25" i="87"/>
  <c r="AI26" i="87"/>
  <c r="AI27" i="87"/>
  <c r="AI28" i="87"/>
  <c r="AI29" i="87"/>
  <c r="AI30" i="87"/>
  <c r="AI31" i="87"/>
  <c r="AI32" i="87"/>
  <c r="AI33" i="87"/>
  <c r="AI34" i="87"/>
  <c r="AI35" i="87"/>
  <c r="AI36" i="87"/>
  <c r="AI37" i="87"/>
  <c r="AI38" i="87"/>
  <c r="AI39" i="87"/>
  <c r="AI40" i="87"/>
  <c r="AI41" i="87"/>
  <c r="AI42" i="87"/>
  <c r="AI43" i="87"/>
  <c r="AI44" i="87"/>
  <c r="AI45" i="87"/>
  <c r="AI46" i="87"/>
  <c r="AI47" i="87"/>
  <c r="AI48" i="87"/>
  <c r="AI49" i="87"/>
  <c r="AI50" i="87"/>
  <c r="AI51" i="87"/>
  <c r="AI52" i="87"/>
  <c r="AI53" i="87"/>
  <c r="AI54" i="87"/>
  <c r="AI55" i="87"/>
  <c r="AI56" i="87"/>
  <c r="AI57" i="87"/>
  <c r="AI58" i="87"/>
  <c r="AI59" i="87"/>
  <c r="AI60" i="87"/>
  <c r="AI61" i="87"/>
  <c r="AI62" i="87"/>
  <c r="AI63" i="87"/>
  <c r="AI64" i="87"/>
  <c r="AI65" i="87"/>
  <c r="AI66" i="87"/>
  <c r="AI67" i="87"/>
  <c r="AI68" i="87"/>
  <c r="AI69" i="87"/>
  <c r="AI70" i="87"/>
  <c r="AI71" i="87"/>
  <c r="AI72" i="87"/>
  <c r="AI73" i="87"/>
  <c r="AI74" i="87"/>
  <c r="AI75" i="87"/>
  <c r="AI76" i="87"/>
  <c r="AI77" i="87"/>
  <c r="AI78" i="87"/>
  <c r="AI5" i="87"/>
  <c r="AJ78" i="79"/>
  <c r="AJ77" i="79"/>
  <c r="AJ76" i="79"/>
  <c r="AJ75" i="79"/>
  <c r="AJ74" i="79"/>
  <c r="AJ73" i="79"/>
  <c r="AJ72" i="79"/>
  <c r="AJ71" i="79"/>
  <c r="AJ70" i="79"/>
  <c r="AJ69" i="79"/>
  <c r="AJ68" i="79"/>
  <c r="AJ67" i="79"/>
  <c r="AJ66" i="79"/>
  <c r="AJ65" i="79"/>
  <c r="AJ64" i="79"/>
  <c r="AJ63" i="79"/>
  <c r="AJ62" i="79"/>
  <c r="AJ61" i="79"/>
  <c r="AJ60" i="79"/>
  <c r="AJ59" i="79"/>
  <c r="AJ58" i="79"/>
  <c r="AJ57" i="79"/>
  <c r="AJ56" i="79"/>
  <c r="AJ55" i="79"/>
  <c r="AJ54" i="79"/>
  <c r="AJ53" i="79"/>
  <c r="AJ52" i="79"/>
  <c r="AJ51" i="79"/>
  <c r="AJ50" i="79"/>
  <c r="AJ49" i="79"/>
  <c r="AJ48" i="79"/>
  <c r="AJ47" i="79"/>
  <c r="AJ46" i="79"/>
  <c r="AJ45" i="79"/>
  <c r="AJ44" i="79"/>
  <c r="AJ43" i="79"/>
  <c r="AJ42" i="79"/>
  <c r="AJ41" i="79"/>
  <c r="AJ40" i="79"/>
  <c r="AJ39" i="79"/>
  <c r="AJ38" i="79"/>
  <c r="AJ37" i="79"/>
  <c r="AJ36" i="79"/>
  <c r="AJ35" i="79"/>
  <c r="AJ34" i="79"/>
  <c r="AJ33" i="79"/>
  <c r="AJ32" i="79"/>
  <c r="AJ31" i="79"/>
  <c r="AJ30" i="79"/>
  <c r="AJ29" i="79"/>
  <c r="AJ28" i="79"/>
  <c r="AJ27" i="79"/>
  <c r="AJ26" i="79"/>
  <c r="AJ25" i="79"/>
  <c r="AJ24" i="79"/>
  <c r="AJ23" i="79"/>
  <c r="AJ22" i="79"/>
  <c r="AJ21" i="79"/>
  <c r="AJ20" i="79"/>
  <c r="AJ19" i="79"/>
  <c r="AJ18" i="79"/>
  <c r="AJ17" i="79"/>
  <c r="AJ16" i="79"/>
  <c r="AJ15" i="79"/>
  <c r="AJ14" i="79"/>
  <c r="AJ13" i="79"/>
  <c r="AJ12" i="79"/>
  <c r="AJ11" i="79"/>
  <c r="AJ10" i="79"/>
  <c r="AJ9" i="79"/>
  <c r="AJ8" i="79"/>
  <c r="AJ7" i="79"/>
  <c r="AJ6" i="79"/>
  <c r="AJ5" i="79"/>
  <c r="AG78" i="79"/>
  <c r="AG77" i="79"/>
  <c r="AG76" i="79"/>
  <c r="AG75" i="79"/>
  <c r="AG74" i="79"/>
  <c r="AG73" i="79"/>
  <c r="AG72" i="79"/>
  <c r="AG71" i="79"/>
  <c r="AG70" i="79"/>
  <c r="AG69" i="79"/>
  <c r="AG68" i="79"/>
  <c r="AG67" i="79"/>
  <c r="AG66" i="79"/>
  <c r="AG65" i="79"/>
  <c r="AG64" i="79"/>
  <c r="AG63" i="79"/>
  <c r="AG62" i="79"/>
  <c r="AG61" i="79"/>
  <c r="AG60" i="79"/>
  <c r="AG59" i="79"/>
  <c r="AG58" i="79"/>
  <c r="AG57" i="79"/>
  <c r="AG56" i="79"/>
  <c r="AG55" i="79"/>
  <c r="AG54" i="79"/>
  <c r="AG53" i="79"/>
  <c r="AG52" i="79"/>
  <c r="AG51" i="79"/>
  <c r="AG50" i="79"/>
  <c r="AG49" i="79"/>
  <c r="AG48" i="79"/>
  <c r="AG47" i="79"/>
  <c r="AG46" i="79"/>
  <c r="AG45" i="79"/>
  <c r="AG44" i="79"/>
  <c r="AG43" i="79"/>
  <c r="AG42" i="79"/>
  <c r="AG41" i="79"/>
  <c r="AG40" i="79"/>
  <c r="AG39" i="79"/>
  <c r="AG38" i="79"/>
  <c r="AG37" i="79"/>
  <c r="AG36" i="79"/>
  <c r="AG35" i="79"/>
  <c r="AG34" i="79"/>
  <c r="AG33" i="79"/>
  <c r="AG32" i="79"/>
  <c r="AG31" i="79"/>
  <c r="AG30" i="79"/>
  <c r="AG29" i="79"/>
  <c r="AG28" i="79"/>
  <c r="AG27" i="79"/>
  <c r="AG26" i="79"/>
  <c r="AG25" i="79"/>
  <c r="AG24" i="79"/>
  <c r="AG23" i="79"/>
  <c r="AG22" i="79"/>
  <c r="AG21" i="79"/>
  <c r="AG20" i="79"/>
  <c r="AG19" i="79"/>
  <c r="AG18" i="79"/>
  <c r="AG17" i="79"/>
  <c r="AG16" i="79"/>
  <c r="AG15" i="79"/>
  <c r="AG14" i="79"/>
  <c r="AG13" i="79"/>
  <c r="AG12" i="79"/>
  <c r="AG11" i="79"/>
  <c r="AG10" i="79"/>
  <c r="AG9" i="79"/>
  <c r="AG8" i="79"/>
  <c r="AG7" i="79"/>
  <c r="AG6" i="79"/>
  <c r="AG5" i="79"/>
  <c r="AD78" i="79"/>
  <c r="AD77" i="79"/>
  <c r="AD76" i="79"/>
  <c r="AD75" i="79"/>
  <c r="AD74" i="79"/>
  <c r="AD73" i="79"/>
  <c r="AD72" i="79"/>
  <c r="AD71" i="79"/>
  <c r="AD70" i="79"/>
  <c r="AD69" i="79"/>
  <c r="AD68" i="79"/>
  <c r="AD67" i="79"/>
  <c r="AD66" i="79"/>
  <c r="AD65" i="79"/>
  <c r="AD64" i="79"/>
  <c r="AD63" i="79"/>
  <c r="AD62" i="79"/>
  <c r="AD61" i="79"/>
  <c r="AD60" i="79"/>
  <c r="AD59" i="79"/>
  <c r="AD58" i="79"/>
  <c r="AD57" i="79"/>
  <c r="AD56" i="79"/>
  <c r="AD55" i="79"/>
  <c r="AD54" i="79"/>
  <c r="AD53" i="79"/>
  <c r="AD52" i="79"/>
  <c r="AD51" i="79"/>
  <c r="AD50" i="79"/>
  <c r="AD49" i="79"/>
  <c r="AD48" i="79"/>
  <c r="AD47" i="79"/>
  <c r="AD46" i="79"/>
  <c r="AD45" i="79"/>
  <c r="AD44" i="79"/>
  <c r="AD43" i="79"/>
  <c r="AD42" i="79"/>
  <c r="AD41" i="79"/>
  <c r="AD40" i="79"/>
  <c r="AD39" i="79"/>
  <c r="AD38" i="79"/>
  <c r="AD37" i="79"/>
  <c r="AD36" i="79"/>
  <c r="AD35" i="79"/>
  <c r="AD34" i="79"/>
  <c r="AD33" i="79"/>
  <c r="AD32" i="79"/>
  <c r="AD31" i="79"/>
  <c r="AD30" i="79"/>
  <c r="AD29" i="79"/>
  <c r="AD28" i="79"/>
  <c r="AD27" i="79"/>
  <c r="AD26" i="79"/>
  <c r="AD25" i="79"/>
  <c r="AD24" i="79"/>
  <c r="AD23" i="79"/>
  <c r="AD22" i="79"/>
  <c r="AD21" i="79"/>
  <c r="AD20" i="79"/>
  <c r="AD19" i="79"/>
  <c r="AD18" i="79"/>
  <c r="AD17" i="79"/>
  <c r="AD16" i="79"/>
  <c r="AD15" i="79"/>
  <c r="AD14" i="79"/>
  <c r="AD13" i="79"/>
  <c r="AD12" i="79"/>
  <c r="AD11" i="79"/>
  <c r="AD10" i="79"/>
  <c r="AD9" i="79"/>
  <c r="AD8" i="79"/>
  <c r="AD7" i="79"/>
  <c r="AD6" i="79"/>
  <c r="AD5" i="79"/>
  <c r="AA6" i="79"/>
  <c r="AA7" i="79"/>
  <c r="AA8" i="79"/>
  <c r="AA9" i="79"/>
  <c r="AA10" i="79"/>
  <c r="AA11" i="79"/>
  <c r="AA12" i="79"/>
  <c r="AA13" i="79"/>
  <c r="AA14" i="79"/>
  <c r="AA15" i="79"/>
  <c r="AA16" i="79"/>
  <c r="AA17" i="79"/>
  <c r="AA18" i="79"/>
  <c r="AA19" i="79"/>
  <c r="AA20" i="79"/>
  <c r="AA21" i="79"/>
  <c r="AA22" i="79"/>
  <c r="AA23" i="79"/>
  <c r="AA24" i="79"/>
  <c r="AA25" i="79"/>
  <c r="AA26" i="79"/>
  <c r="AA27" i="79"/>
  <c r="AA28" i="79"/>
  <c r="AA29" i="79"/>
  <c r="AA30" i="79"/>
  <c r="AA31" i="79"/>
  <c r="AA32" i="79"/>
  <c r="AA33" i="79"/>
  <c r="AA34" i="79"/>
  <c r="AA35" i="79"/>
  <c r="AA36" i="79"/>
  <c r="AA37" i="79"/>
  <c r="AA38" i="79"/>
  <c r="AA39" i="79"/>
  <c r="AA40" i="79"/>
  <c r="AA41" i="79"/>
  <c r="AA42" i="79"/>
  <c r="AA43" i="79"/>
  <c r="AA44" i="79"/>
  <c r="AA45" i="79"/>
  <c r="AA46" i="79"/>
  <c r="AA47" i="79"/>
  <c r="AA48" i="79"/>
  <c r="AA49" i="79"/>
  <c r="AA50" i="79"/>
  <c r="AA51" i="79"/>
  <c r="AA52" i="79"/>
  <c r="AA53" i="79"/>
  <c r="AA54" i="79"/>
  <c r="AA55" i="79"/>
  <c r="AA56" i="79"/>
  <c r="AA57" i="79"/>
  <c r="AA58" i="79"/>
  <c r="AA59" i="79"/>
  <c r="AA60" i="79"/>
  <c r="AA61" i="79"/>
  <c r="AA62" i="79"/>
  <c r="AA63" i="79"/>
  <c r="AA64" i="79"/>
  <c r="AA65" i="79"/>
  <c r="AA66" i="79"/>
  <c r="AA67" i="79"/>
  <c r="AA68" i="79"/>
  <c r="AA69" i="79"/>
  <c r="AA70" i="79"/>
  <c r="AA71" i="79"/>
  <c r="AA72" i="79"/>
  <c r="AA73" i="79"/>
  <c r="AA74" i="79"/>
  <c r="AA75" i="79"/>
  <c r="AA76" i="79"/>
  <c r="AA77" i="79"/>
  <c r="AA78" i="79"/>
  <c r="AA5" i="79"/>
  <c r="X79" i="19"/>
  <c r="X78" i="19"/>
  <c r="X77" i="19"/>
  <c r="X76" i="19"/>
  <c r="X75" i="19"/>
  <c r="X74" i="19"/>
  <c r="X73" i="19"/>
  <c r="X72" i="19"/>
  <c r="X71" i="19"/>
  <c r="X70" i="19"/>
  <c r="X69" i="19"/>
  <c r="X68" i="19"/>
  <c r="X67" i="19"/>
  <c r="X66" i="19"/>
  <c r="X65" i="19"/>
  <c r="X64" i="19"/>
  <c r="X63" i="19"/>
  <c r="X62" i="19"/>
  <c r="X61" i="19"/>
  <c r="X60" i="19"/>
  <c r="X59" i="19"/>
  <c r="X58" i="19"/>
  <c r="X57" i="19"/>
  <c r="X56" i="19"/>
  <c r="X55" i="19"/>
  <c r="X54" i="19"/>
  <c r="X53" i="19"/>
  <c r="X52" i="19"/>
  <c r="X51" i="19"/>
  <c r="X50" i="19"/>
  <c r="X49" i="19"/>
  <c r="X48" i="19"/>
  <c r="X47" i="19"/>
  <c r="X46" i="19"/>
  <c r="X45" i="19"/>
  <c r="X44" i="19"/>
  <c r="X43" i="19"/>
  <c r="X42" i="19"/>
  <c r="X41" i="19"/>
  <c r="X40" i="19"/>
  <c r="X39" i="19"/>
  <c r="X38" i="19"/>
  <c r="X37" i="19"/>
  <c r="X36" i="19"/>
  <c r="X35" i="19"/>
  <c r="X34" i="19"/>
  <c r="X33" i="19"/>
  <c r="X32" i="19"/>
  <c r="X31" i="19"/>
  <c r="X30" i="19"/>
  <c r="X29" i="19"/>
  <c r="X28" i="19"/>
  <c r="X27" i="19"/>
  <c r="X26" i="19"/>
  <c r="X25" i="19"/>
  <c r="X24" i="19"/>
  <c r="X23" i="19"/>
  <c r="X22" i="19"/>
  <c r="X21" i="19"/>
  <c r="X20" i="19"/>
  <c r="X19" i="19"/>
  <c r="X18" i="19"/>
  <c r="X17" i="19"/>
  <c r="X16" i="19"/>
  <c r="X15" i="19"/>
  <c r="X14" i="19"/>
  <c r="X13" i="19"/>
  <c r="X12" i="19"/>
  <c r="X11" i="19"/>
  <c r="X10" i="19"/>
  <c r="X9" i="19"/>
  <c r="X8" i="19"/>
  <c r="X7" i="19"/>
  <c r="X6" i="19"/>
  <c r="T7" i="19"/>
  <c r="T8" i="19"/>
  <c r="T9" i="19"/>
  <c r="T10" i="19"/>
  <c r="T11" i="19"/>
  <c r="T12" i="19"/>
  <c r="T13" i="19"/>
  <c r="T14" i="19"/>
  <c r="T15" i="19"/>
  <c r="T16"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T42" i="19"/>
  <c r="T43" i="19"/>
  <c r="T44" i="19"/>
  <c r="T45" i="19"/>
  <c r="T46" i="19"/>
  <c r="T47" i="19"/>
  <c r="T48" i="19"/>
  <c r="T49" i="19"/>
  <c r="T50" i="19"/>
  <c r="T51" i="19"/>
  <c r="T52" i="19"/>
  <c r="T53" i="19"/>
  <c r="T54" i="19"/>
  <c r="T55" i="19"/>
  <c r="T56" i="19"/>
  <c r="T57" i="19"/>
  <c r="T58" i="19"/>
  <c r="T59" i="19"/>
  <c r="T60" i="19"/>
  <c r="T61" i="19"/>
  <c r="T62" i="19"/>
  <c r="T63" i="19"/>
  <c r="T64" i="19"/>
  <c r="T65" i="19"/>
  <c r="T66" i="19"/>
  <c r="T67" i="19"/>
  <c r="T68" i="19"/>
  <c r="T69" i="19"/>
  <c r="T70" i="19"/>
  <c r="T71" i="19"/>
  <c r="T72" i="19"/>
  <c r="T73" i="19"/>
  <c r="T74" i="19"/>
  <c r="T75" i="19"/>
  <c r="T76" i="19"/>
  <c r="T77" i="19"/>
  <c r="T78" i="19"/>
  <c r="T79" i="19"/>
  <c r="T6" i="19"/>
  <c r="O78" i="87" l="1"/>
  <c r="O77" i="87"/>
  <c r="O76" i="87"/>
  <c r="O75" i="87"/>
  <c r="O74" i="87"/>
  <c r="O73" i="87"/>
  <c r="O72" i="87"/>
  <c r="O71" i="87"/>
  <c r="O70" i="87"/>
  <c r="O69" i="87"/>
  <c r="O68" i="87"/>
  <c r="O67" i="87"/>
  <c r="O66" i="87"/>
  <c r="O65" i="87"/>
  <c r="O64" i="87"/>
  <c r="O63" i="87"/>
  <c r="O62" i="87"/>
  <c r="O61" i="87"/>
  <c r="O60" i="87"/>
  <c r="O59" i="87"/>
  <c r="O58" i="87"/>
  <c r="O57" i="87"/>
  <c r="O56" i="87"/>
  <c r="O55" i="87"/>
  <c r="O54" i="87"/>
  <c r="O53" i="87"/>
  <c r="O52" i="87"/>
  <c r="O51" i="87"/>
  <c r="O50" i="87"/>
  <c r="O49" i="87"/>
  <c r="O48" i="87"/>
  <c r="O47" i="87"/>
  <c r="O46" i="87"/>
  <c r="O45" i="87"/>
  <c r="O44" i="87"/>
  <c r="O43" i="87"/>
  <c r="O42" i="87"/>
  <c r="O41" i="87"/>
  <c r="O40" i="87"/>
  <c r="O39" i="87"/>
  <c r="O38" i="87"/>
  <c r="O37" i="87"/>
  <c r="O36" i="87"/>
  <c r="O35" i="87"/>
  <c r="O34" i="87"/>
  <c r="O33" i="87"/>
  <c r="O32" i="87"/>
  <c r="O31" i="87"/>
  <c r="O30" i="87"/>
  <c r="O29" i="87"/>
  <c r="O28" i="87"/>
  <c r="O27" i="87"/>
  <c r="O26" i="87"/>
  <c r="O25" i="87"/>
  <c r="O24" i="87"/>
  <c r="O23" i="87"/>
  <c r="O22" i="87"/>
  <c r="O21" i="87"/>
  <c r="O20" i="87"/>
  <c r="O19" i="87"/>
  <c r="O18" i="87"/>
  <c r="O17" i="87"/>
  <c r="O16" i="87"/>
  <c r="O15" i="87"/>
  <c r="O14" i="87"/>
  <c r="O13" i="87"/>
  <c r="O12" i="87"/>
  <c r="O11" i="87"/>
  <c r="O10" i="87"/>
  <c r="O9" i="87"/>
  <c r="O8" i="87"/>
  <c r="O7" i="87"/>
  <c r="O6" i="87"/>
  <c r="O5" i="87"/>
  <c r="I78" i="87"/>
  <c r="I77" i="87"/>
  <c r="I76" i="87"/>
  <c r="I75" i="87"/>
  <c r="I74" i="87"/>
  <c r="I73" i="87"/>
  <c r="I72" i="87"/>
  <c r="I71" i="87"/>
  <c r="I70" i="87"/>
  <c r="I69" i="87"/>
  <c r="I68" i="87"/>
  <c r="I67" i="87"/>
  <c r="I66" i="87"/>
  <c r="I65" i="87"/>
  <c r="I64" i="87"/>
  <c r="I63" i="87"/>
  <c r="I62" i="87"/>
  <c r="I61" i="87"/>
  <c r="I60" i="87"/>
  <c r="I59" i="87"/>
  <c r="I58" i="87"/>
  <c r="I57" i="87"/>
  <c r="I56" i="87"/>
  <c r="I55" i="87"/>
  <c r="I54" i="87"/>
  <c r="I53" i="87"/>
  <c r="I52" i="87"/>
  <c r="I51" i="87"/>
  <c r="I50" i="87"/>
  <c r="I49" i="87"/>
  <c r="I48" i="87"/>
  <c r="I47" i="87"/>
  <c r="I46" i="87"/>
  <c r="I45" i="87"/>
  <c r="I44" i="87"/>
  <c r="I43" i="87"/>
  <c r="I42" i="87"/>
  <c r="I41" i="87"/>
  <c r="I40" i="87"/>
  <c r="I39" i="87"/>
  <c r="I38" i="87"/>
  <c r="I37" i="87"/>
  <c r="I36" i="87"/>
  <c r="I35" i="87"/>
  <c r="I34" i="87"/>
  <c r="I33" i="87"/>
  <c r="I32" i="87"/>
  <c r="I31" i="87"/>
  <c r="I30" i="87"/>
  <c r="I29" i="87"/>
  <c r="I28" i="87"/>
  <c r="I27" i="87"/>
  <c r="I26" i="87"/>
  <c r="I25" i="87"/>
  <c r="I24" i="87"/>
  <c r="I23" i="87"/>
  <c r="I22" i="87"/>
  <c r="I21" i="87"/>
  <c r="I20" i="87"/>
  <c r="I19" i="87"/>
  <c r="I18" i="87"/>
  <c r="I17" i="87"/>
  <c r="I16" i="87"/>
  <c r="I15" i="87"/>
  <c r="I14" i="87"/>
  <c r="I13" i="87"/>
  <c r="I12" i="87"/>
  <c r="I11" i="87"/>
  <c r="I10" i="87"/>
  <c r="I9" i="87"/>
  <c r="I8" i="87"/>
  <c r="I7" i="87"/>
  <c r="I6" i="87"/>
  <c r="I5" i="87"/>
  <c r="O12" i="84"/>
  <c r="O11" i="84"/>
  <c r="O10" i="84"/>
  <c r="O9" i="84"/>
  <c r="O8" i="84"/>
  <c r="O7" i="84"/>
  <c r="O6" i="84"/>
  <c r="O5" i="84"/>
  <c r="I12" i="84"/>
  <c r="I11" i="84"/>
  <c r="I10" i="84"/>
  <c r="I9" i="84"/>
  <c r="I8" i="84"/>
  <c r="I7" i="84"/>
  <c r="I6" i="84"/>
  <c r="I5" i="84"/>
  <c r="N11" i="83"/>
  <c r="N10" i="83"/>
  <c r="N9" i="83"/>
  <c r="N8" i="83"/>
  <c r="N7" i="83"/>
  <c r="N6" i="83"/>
  <c r="N5" i="83"/>
  <c r="H11" i="83"/>
  <c r="H10" i="83"/>
  <c r="H9" i="83"/>
  <c r="H8" i="83"/>
  <c r="H7" i="83"/>
  <c r="H6" i="83"/>
  <c r="H5" i="83"/>
  <c r="V7" i="19"/>
  <c r="V6" i="19"/>
  <c r="R7" i="19"/>
  <c r="R6" i="19"/>
  <c r="L7" i="42"/>
  <c r="L6" i="42"/>
  <c r="J7" i="42"/>
  <c r="J6" i="42"/>
  <c r="J12" i="90" l="1"/>
  <c r="J11" i="90"/>
  <c r="J10" i="90"/>
  <c r="J9" i="90"/>
  <c r="J8" i="90"/>
  <c r="J7" i="90"/>
  <c r="J6" i="90"/>
  <c r="J12" i="91" l="1"/>
  <c r="J11" i="91"/>
  <c r="J10" i="91"/>
  <c r="J9" i="91"/>
  <c r="J8" i="91"/>
  <c r="J7" i="91"/>
  <c r="J6" i="91"/>
  <c r="I13" i="91"/>
  <c r="I12" i="91"/>
  <c r="I11" i="91"/>
  <c r="I10" i="91"/>
  <c r="I9" i="91"/>
  <c r="I8" i="91"/>
  <c r="I7" i="91"/>
  <c r="I6" i="91"/>
  <c r="I5" i="91"/>
  <c r="I14" i="90"/>
  <c r="I13" i="90"/>
  <c r="I12" i="90"/>
  <c r="I11" i="90"/>
  <c r="I10" i="90"/>
  <c r="I9" i="90"/>
  <c r="I8" i="90"/>
  <c r="I7" i="90"/>
  <c r="I6" i="90"/>
  <c r="I5" i="90"/>
  <c r="AN6" i="87" l="1"/>
  <c r="AN7" i="87"/>
  <c r="AN8" i="87"/>
  <c r="AN9" i="87"/>
  <c r="AN10" i="87"/>
  <c r="AN11" i="87"/>
  <c r="AN12" i="87"/>
  <c r="AN13" i="87"/>
  <c r="AN14" i="87"/>
  <c r="AN15" i="87"/>
  <c r="AN16" i="87"/>
  <c r="AN17" i="87"/>
  <c r="AN18" i="87"/>
  <c r="AN19" i="87"/>
  <c r="AN20" i="87"/>
  <c r="AN21" i="87"/>
  <c r="AN22" i="87"/>
  <c r="AN23" i="87"/>
  <c r="AN24" i="87"/>
  <c r="AN25" i="87"/>
  <c r="AN26" i="87"/>
  <c r="AN27" i="87"/>
  <c r="AN28" i="87"/>
  <c r="AN29" i="87"/>
  <c r="AN30" i="87"/>
  <c r="AN31" i="87"/>
  <c r="AN32" i="87"/>
  <c r="AN33" i="87"/>
  <c r="AN34" i="87"/>
  <c r="AN35" i="87"/>
  <c r="AN36" i="87"/>
  <c r="AN37" i="87"/>
  <c r="AN38" i="87"/>
  <c r="AN39" i="87"/>
  <c r="AN40" i="87"/>
  <c r="AN41" i="87"/>
  <c r="AN42" i="87"/>
  <c r="AN43" i="87"/>
  <c r="AN44" i="87"/>
  <c r="AN45" i="87"/>
  <c r="AN46" i="87"/>
  <c r="AN47" i="87"/>
  <c r="AN48" i="87"/>
  <c r="AN49" i="87"/>
  <c r="AN50" i="87"/>
  <c r="AN51" i="87"/>
  <c r="AN52" i="87"/>
  <c r="AN53" i="87"/>
  <c r="AN54" i="87"/>
  <c r="AN55" i="87"/>
  <c r="AN56" i="87"/>
  <c r="AN57" i="87"/>
  <c r="AN58" i="87"/>
  <c r="AN59" i="87"/>
  <c r="AN60" i="87"/>
  <c r="AN61" i="87"/>
  <c r="AN62" i="87"/>
  <c r="AN63" i="87"/>
  <c r="AN64" i="87"/>
  <c r="AN65" i="87"/>
  <c r="AN66" i="87"/>
  <c r="AN67" i="87"/>
  <c r="AN68" i="87"/>
  <c r="AN69" i="87"/>
  <c r="AN70" i="87"/>
  <c r="AN71" i="87"/>
  <c r="AN72" i="87"/>
  <c r="AN73" i="87"/>
  <c r="AN74" i="87"/>
  <c r="AN75" i="87"/>
  <c r="AN76" i="87"/>
  <c r="AN77" i="87"/>
  <c r="AN78" i="87"/>
  <c r="AK6" i="87"/>
  <c r="AK7" i="87"/>
  <c r="AK8" i="87"/>
  <c r="AK9" i="87"/>
  <c r="AK10" i="87"/>
  <c r="AK11" i="87"/>
  <c r="AK12" i="87"/>
  <c r="AK13" i="87"/>
  <c r="AK14" i="87"/>
  <c r="AK15" i="87"/>
  <c r="AK16" i="87"/>
  <c r="AK17" i="87"/>
  <c r="AK18" i="87"/>
  <c r="AK19" i="87"/>
  <c r="AK20" i="87"/>
  <c r="AK21" i="87"/>
  <c r="AK22" i="87"/>
  <c r="AK23" i="87"/>
  <c r="AK24" i="87"/>
  <c r="AK25" i="87"/>
  <c r="AK26" i="87"/>
  <c r="AK27" i="87"/>
  <c r="AK28" i="87"/>
  <c r="AK29" i="87"/>
  <c r="AK30" i="87"/>
  <c r="AK31" i="87"/>
  <c r="AK32" i="87"/>
  <c r="AK33" i="87"/>
  <c r="AK34" i="87"/>
  <c r="AK35" i="87"/>
  <c r="AK36" i="87"/>
  <c r="AK37" i="87"/>
  <c r="AK38" i="87"/>
  <c r="AK39" i="87"/>
  <c r="AK40" i="87"/>
  <c r="AK41" i="87"/>
  <c r="AK42" i="87"/>
  <c r="AK43" i="87"/>
  <c r="AK44" i="87"/>
  <c r="AK45" i="87"/>
  <c r="AK46" i="87"/>
  <c r="AK47" i="87"/>
  <c r="AK48" i="87"/>
  <c r="AK49" i="87"/>
  <c r="AK50" i="87"/>
  <c r="AK51" i="87"/>
  <c r="AK52" i="87"/>
  <c r="AK53" i="87"/>
  <c r="AK54" i="87"/>
  <c r="AK55" i="87"/>
  <c r="AK56" i="87"/>
  <c r="AK57" i="87"/>
  <c r="AK58" i="87"/>
  <c r="AK59" i="87"/>
  <c r="AK60" i="87"/>
  <c r="AK61" i="87"/>
  <c r="AK62" i="87"/>
  <c r="AK63" i="87"/>
  <c r="AK64" i="87"/>
  <c r="AK65" i="87"/>
  <c r="AK66" i="87"/>
  <c r="AK67" i="87"/>
  <c r="AK68" i="87"/>
  <c r="AK69" i="87"/>
  <c r="AK70" i="87"/>
  <c r="AK71" i="87"/>
  <c r="AK72" i="87"/>
  <c r="AK73" i="87"/>
  <c r="AK74" i="87"/>
  <c r="AK75" i="87"/>
  <c r="AK76" i="87"/>
  <c r="AK77" i="87"/>
  <c r="AK78" i="87"/>
  <c r="AH6" i="87"/>
  <c r="AH7" i="87"/>
  <c r="AH8" i="87"/>
  <c r="AH9" i="87"/>
  <c r="AH10" i="87"/>
  <c r="AH11" i="87"/>
  <c r="AH12" i="87"/>
  <c r="AH13" i="87"/>
  <c r="AH14" i="87"/>
  <c r="AH15" i="87"/>
  <c r="AH16" i="87"/>
  <c r="AH17" i="87"/>
  <c r="AH18" i="87"/>
  <c r="AH19" i="87"/>
  <c r="AH20" i="87"/>
  <c r="AH21" i="87"/>
  <c r="AH22" i="87"/>
  <c r="AH23" i="87"/>
  <c r="AH24" i="87"/>
  <c r="AH25" i="87"/>
  <c r="AH26" i="87"/>
  <c r="AH27" i="87"/>
  <c r="AH28" i="87"/>
  <c r="AH29" i="87"/>
  <c r="AH30" i="87"/>
  <c r="AH31" i="87"/>
  <c r="AH32" i="87"/>
  <c r="AH33" i="87"/>
  <c r="AH34" i="87"/>
  <c r="AH35" i="87"/>
  <c r="AH36" i="87"/>
  <c r="AH37" i="87"/>
  <c r="AH38" i="87"/>
  <c r="AH39" i="87"/>
  <c r="AH40" i="87"/>
  <c r="AH41" i="87"/>
  <c r="AH42" i="87"/>
  <c r="AH43" i="87"/>
  <c r="AH44" i="87"/>
  <c r="AH45" i="87"/>
  <c r="AH46" i="87"/>
  <c r="AH47" i="87"/>
  <c r="AH48" i="87"/>
  <c r="AH49" i="87"/>
  <c r="AH50" i="87"/>
  <c r="AH51" i="87"/>
  <c r="AH52" i="87"/>
  <c r="AH53" i="87"/>
  <c r="AH54" i="87"/>
  <c r="AH55" i="87"/>
  <c r="AH56" i="87"/>
  <c r="AH57" i="87"/>
  <c r="AH58" i="87"/>
  <c r="AH59" i="87"/>
  <c r="AH60" i="87"/>
  <c r="AH61" i="87"/>
  <c r="AH62" i="87"/>
  <c r="AH63" i="87"/>
  <c r="AH64" i="87"/>
  <c r="AH65" i="87"/>
  <c r="AH66" i="87"/>
  <c r="AH67" i="87"/>
  <c r="AH68" i="87"/>
  <c r="AH69" i="87"/>
  <c r="AH70" i="87"/>
  <c r="AH71" i="87"/>
  <c r="AH72" i="87"/>
  <c r="AH73" i="87"/>
  <c r="AH74" i="87"/>
  <c r="AH75" i="87"/>
  <c r="AH76" i="87"/>
  <c r="AH77" i="87"/>
  <c r="AH78" i="87"/>
  <c r="AG5" i="87" l="1"/>
  <c r="CB78" i="87"/>
  <c r="BY78" i="87"/>
  <c r="BV78" i="87"/>
  <c r="BS78" i="87"/>
  <c r="BP78" i="87"/>
  <c r="BM78" i="87"/>
  <c r="BJ78" i="87"/>
  <c r="BG78" i="87"/>
  <c r="BC78" i="87"/>
  <c r="BB78" i="87"/>
  <c r="AZ78" i="87"/>
  <c r="AY78" i="87"/>
  <c r="AW78" i="87"/>
  <c r="AV78" i="87"/>
  <c r="AT78" i="87"/>
  <c r="AS78" i="87"/>
  <c r="AQ78" i="87"/>
  <c r="AP78" i="87"/>
  <c r="AM78" i="87"/>
  <c r="AJ78" i="87"/>
  <c r="AG78" i="87"/>
  <c r="CB77" i="87"/>
  <c r="BY77" i="87"/>
  <c r="BV77" i="87"/>
  <c r="BS77" i="87"/>
  <c r="BP77" i="87"/>
  <c r="BM77" i="87"/>
  <c r="BJ77" i="87"/>
  <c r="BG77" i="87"/>
  <c r="BC77" i="87"/>
  <c r="BB77" i="87"/>
  <c r="AZ77" i="87"/>
  <c r="AY77" i="87"/>
  <c r="AW77" i="87"/>
  <c r="AV77" i="87"/>
  <c r="AT77" i="87"/>
  <c r="AS77" i="87"/>
  <c r="AQ77" i="87"/>
  <c r="AP77" i="87"/>
  <c r="AM77" i="87"/>
  <c r="AJ77" i="87"/>
  <c r="AG77" i="87"/>
  <c r="CB76" i="87"/>
  <c r="BY76" i="87"/>
  <c r="BV76" i="87"/>
  <c r="BS76" i="87"/>
  <c r="BP76" i="87"/>
  <c r="BM76" i="87"/>
  <c r="BJ76" i="87"/>
  <c r="BG76" i="87"/>
  <c r="BC76" i="87"/>
  <c r="BB76" i="87"/>
  <c r="AZ76" i="87"/>
  <c r="AY76" i="87"/>
  <c r="AW76" i="87"/>
  <c r="AV76" i="87"/>
  <c r="AT76" i="87"/>
  <c r="AS76" i="87"/>
  <c r="AQ76" i="87"/>
  <c r="AP76" i="87"/>
  <c r="AM76" i="87"/>
  <c r="AJ76" i="87"/>
  <c r="AG76" i="87"/>
  <c r="CB75" i="87"/>
  <c r="BY75" i="87"/>
  <c r="BV75" i="87"/>
  <c r="BS75" i="87"/>
  <c r="BP75" i="87"/>
  <c r="BM75" i="87"/>
  <c r="BJ75" i="87"/>
  <c r="BG75" i="87"/>
  <c r="BC75" i="87"/>
  <c r="BB75" i="87"/>
  <c r="AZ75" i="87"/>
  <c r="AY75" i="87"/>
  <c r="AW75" i="87"/>
  <c r="AV75" i="87"/>
  <c r="AT75" i="87"/>
  <c r="AS75" i="87"/>
  <c r="AQ75" i="87"/>
  <c r="AP75" i="87"/>
  <c r="AM75" i="87"/>
  <c r="AJ75" i="87"/>
  <c r="AG75" i="87"/>
  <c r="CB74" i="87"/>
  <c r="BY74" i="87"/>
  <c r="BV74" i="87"/>
  <c r="BS74" i="87"/>
  <c r="BP74" i="87"/>
  <c r="BM74" i="87"/>
  <c r="BJ74" i="87"/>
  <c r="BG74" i="87"/>
  <c r="BC74" i="87"/>
  <c r="BB74" i="87"/>
  <c r="AZ74" i="87"/>
  <c r="AY74" i="87"/>
  <c r="AW74" i="87"/>
  <c r="AV74" i="87"/>
  <c r="AT74" i="87"/>
  <c r="AS74" i="87"/>
  <c r="AQ74" i="87"/>
  <c r="AP74" i="87"/>
  <c r="AM74" i="87"/>
  <c r="AJ74" i="87"/>
  <c r="AG74" i="87"/>
  <c r="CB73" i="87"/>
  <c r="BY73" i="87"/>
  <c r="BV73" i="87"/>
  <c r="BS73" i="87"/>
  <c r="BP73" i="87"/>
  <c r="BM73" i="87"/>
  <c r="BJ73" i="87"/>
  <c r="BG73" i="87"/>
  <c r="BC73" i="87"/>
  <c r="BB73" i="87"/>
  <c r="AZ73" i="87"/>
  <c r="AY73" i="87"/>
  <c r="AW73" i="87"/>
  <c r="AV73" i="87"/>
  <c r="AT73" i="87"/>
  <c r="AS73" i="87"/>
  <c r="AQ73" i="87"/>
  <c r="AP73" i="87"/>
  <c r="AM73" i="87"/>
  <c r="AJ73" i="87"/>
  <c r="AG73" i="87"/>
  <c r="CB72" i="87"/>
  <c r="BY72" i="87"/>
  <c r="BV72" i="87"/>
  <c r="BS72" i="87"/>
  <c r="BP72" i="87"/>
  <c r="BM72" i="87"/>
  <c r="BJ72" i="87"/>
  <c r="BG72" i="87"/>
  <c r="BC72" i="87"/>
  <c r="BB72" i="87"/>
  <c r="AZ72" i="87"/>
  <c r="AY72" i="87"/>
  <c r="AW72" i="87"/>
  <c r="AV72" i="87"/>
  <c r="AT72" i="87"/>
  <c r="AS72" i="87"/>
  <c r="AQ72" i="87"/>
  <c r="AP72" i="87"/>
  <c r="AM72" i="87"/>
  <c r="AJ72" i="87"/>
  <c r="AG72" i="87"/>
  <c r="CB71" i="87"/>
  <c r="BY71" i="87"/>
  <c r="BV71" i="87"/>
  <c r="BS71" i="87"/>
  <c r="BP71" i="87"/>
  <c r="BM71" i="87"/>
  <c r="BJ71" i="87"/>
  <c r="BG71" i="87"/>
  <c r="BC71" i="87"/>
  <c r="BB71" i="87"/>
  <c r="AZ71" i="87"/>
  <c r="AY71" i="87"/>
  <c r="AW71" i="87"/>
  <c r="AV71" i="87"/>
  <c r="AT71" i="87"/>
  <c r="AS71" i="87"/>
  <c r="AQ71" i="87"/>
  <c r="AP71" i="87"/>
  <c r="AM71" i="87"/>
  <c r="AJ71" i="87"/>
  <c r="AG71" i="87"/>
  <c r="CB70" i="87"/>
  <c r="BY70" i="87"/>
  <c r="BV70" i="87"/>
  <c r="BS70" i="87"/>
  <c r="BP70" i="87"/>
  <c r="BM70" i="87"/>
  <c r="BJ70" i="87"/>
  <c r="BG70" i="87"/>
  <c r="BC70" i="87"/>
  <c r="BB70" i="87"/>
  <c r="AZ70" i="87"/>
  <c r="AY70" i="87"/>
  <c r="AW70" i="87"/>
  <c r="AV70" i="87"/>
  <c r="AT70" i="87"/>
  <c r="AS70" i="87"/>
  <c r="AQ70" i="87"/>
  <c r="AP70" i="87"/>
  <c r="AM70" i="87"/>
  <c r="AJ70" i="87"/>
  <c r="AG70" i="87"/>
  <c r="CB69" i="87"/>
  <c r="BY69" i="87"/>
  <c r="BV69" i="87"/>
  <c r="BS69" i="87"/>
  <c r="BP69" i="87"/>
  <c r="BM69" i="87"/>
  <c r="BJ69" i="87"/>
  <c r="BG69" i="87"/>
  <c r="BC69" i="87"/>
  <c r="BB69" i="87"/>
  <c r="AZ69" i="87"/>
  <c r="AY69" i="87"/>
  <c r="AW69" i="87"/>
  <c r="AV69" i="87"/>
  <c r="AT69" i="87"/>
  <c r="AS69" i="87"/>
  <c r="AQ69" i="87"/>
  <c r="AP69" i="87"/>
  <c r="AM69" i="87"/>
  <c r="AJ69" i="87"/>
  <c r="AG69" i="87"/>
  <c r="CB68" i="87"/>
  <c r="BY68" i="87"/>
  <c r="BV68" i="87"/>
  <c r="BS68" i="87"/>
  <c r="BP68" i="87"/>
  <c r="BM68" i="87"/>
  <c r="BJ68" i="87"/>
  <c r="BG68" i="87"/>
  <c r="BC68" i="87"/>
  <c r="BB68" i="87"/>
  <c r="AZ68" i="87"/>
  <c r="AY68" i="87"/>
  <c r="AW68" i="87"/>
  <c r="AV68" i="87"/>
  <c r="AT68" i="87"/>
  <c r="AS68" i="87"/>
  <c r="AQ68" i="87"/>
  <c r="AP68" i="87"/>
  <c r="AM68" i="87"/>
  <c r="AJ68" i="87"/>
  <c r="AG68" i="87"/>
  <c r="CB67" i="87"/>
  <c r="BY67" i="87"/>
  <c r="BV67" i="87"/>
  <c r="BS67" i="87"/>
  <c r="BP67" i="87"/>
  <c r="BM67" i="87"/>
  <c r="BJ67" i="87"/>
  <c r="BG67" i="87"/>
  <c r="BC67" i="87"/>
  <c r="BB67" i="87"/>
  <c r="AZ67" i="87"/>
  <c r="AY67" i="87"/>
  <c r="AW67" i="87"/>
  <c r="AV67" i="87"/>
  <c r="AT67" i="87"/>
  <c r="AS67" i="87"/>
  <c r="AQ67" i="87"/>
  <c r="AP67" i="87"/>
  <c r="AM67" i="87"/>
  <c r="AJ67" i="87"/>
  <c r="AG67" i="87"/>
  <c r="CB66" i="87"/>
  <c r="BY66" i="87"/>
  <c r="BV66" i="87"/>
  <c r="BS66" i="87"/>
  <c r="BP66" i="87"/>
  <c r="BM66" i="87"/>
  <c r="BJ66" i="87"/>
  <c r="BG66" i="87"/>
  <c r="BC66" i="87"/>
  <c r="BB66" i="87"/>
  <c r="AZ66" i="87"/>
  <c r="AY66" i="87"/>
  <c r="AW66" i="87"/>
  <c r="AV66" i="87"/>
  <c r="AT66" i="87"/>
  <c r="AS66" i="87"/>
  <c r="AQ66" i="87"/>
  <c r="AP66" i="87"/>
  <c r="AM66" i="87"/>
  <c r="AJ66" i="87"/>
  <c r="AG66" i="87"/>
  <c r="CB65" i="87"/>
  <c r="BY65" i="87"/>
  <c r="BV65" i="87"/>
  <c r="BS65" i="87"/>
  <c r="BP65" i="87"/>
  <c r="BM65" i="87"/>
  <c r="BJ65" i="87"/>
  <c r="BG65" i="87"/>
  <c r="BC65" i="87"/>
  <c r="BB65" i="87"/>
  <c r="AZ65" i="87"/>
  <c r="AY65" i="87"/>
  <c r="AW65" i="87"/>
  <c r="AV65" i="87"/>
  <c r="AT65" i="87"/>
  <c r="AS65" i="87"/>
  <c r="AQ65" i="87"/>
  <c r="AP65" i="87"/>
  <c r="AM65" i="87"/>
  <c r="AJ65" i="87"/>
  <c r="AG65" i="87"/>
  <c r="CB64" i="87"/>
  <c r="BY64" i="87"/>
  <c r="BV64" i="87"/>
  <c r="BS64" i="87"/>
  <c r="BP64" i="87"/>
  <c r="BM64" i="87"/>
  <c r="BJ64" i="87"/>
  <c r="BG64" i="87"/>
  <c r="BC64" i="87"/>
  <c r="BB64" i="87"/>
  <c r="AZ64" i="87"/>
  <c r="AY64" i="87"/>
  <c r="AW64" i="87"/>
  <c r="AV64" i="87"/>
  <c r="AT64" i="87"/>
  <c r="AS64" i="87"/>
  <c r="AQ64" i="87"/>
  <c r="AP64" i="87"/>
  <c r="AM64" i="87"/>
  <c r="AJ64" i="87"/>
  <c r="AG64" i="87"/>
  <c r="CB63" i="87"/>
  <c r="BY63" i="87"/>
  <c r="BV63" i="87"/>
  <c r="BS63" i="87"/>
  <c r="BP63" i="87"/>
  <c r="BM63" i="87"/>
  <c r="BJ63" i="87"/>
  <c r="BG63" i="87"/>
  <c r="BC63" i="87"/>
  <c r="BB63" i="87"/>
  <c r="AZ63" i="87"/>
  <c r="AY63" i="87"/>
  <c r="AW63" i="87"/>
  <c r="AV63" i="87"/>
  <c r="AT63" i="87"/>
  <c r="AS63" i="87"/>
  <c r="AQ63" i="87"/>
  <c r="AP63" i="87"/>
  <c r="AM63" i="87"/>
  <c r="AJ63" i="87"/>
  <c r="AG63" i="87"/>
  <c r="CB62" i="87"/>
  <c r="BY62" i="87"/>
  <c r="BV62" i="87"/>
  <c r="BS62" i="87"/>
  <c r="BP62" i="87"/>
  <c r="BM62" i="87"/>
  <c r="BJ62" i="87"/>
  <c r="BG62" i="87"/>
  <c r="BC62" i="87"/>
  <c r="BB62" i="87"/>
  <c r="AZ62" i="87"/>
  <c r="AY62" i="87"/>
  <c r="AW62" i="87"/>
  <c r="AV62" i="87"/>
  <c r="AT62" i="87"/>
  <c r="AS62" i="87"/>
  <c r="AQ62" i="87"/>
  <c r="AP62" i="87"/>
  <c r="AM62" i="87"/>
  <c r="AJ62" i="87"/>
  <c r="AG62" i="87"/>
  <c r="CB61" i="87"/>
  <c r="BY61" i="87"/>
  <c r="BV61" i="87"/>
  <c r="BS61" i="87"/>
  <c r="BP61" i="87"/>
  <c r="BM61" i="87"/>
  <c r="BJ61" i="87"/>
  <c r="BG61" i="87"/>
  <c r="BC61" i="87"/>
  <c r="BB61" i="87"/>
  <c r="AZ61" i="87"/>
  <c r="AY61" i="87"/>
  <c r="AW61" i="87"/>
  <c r="AV61" i="87"/>
  <c r="AT61" i="87"/>
  <c r="AS61" i="87"/>
  <c r="AQ61" i="87"/>
  <c r="AP61" i="87"/>
  <c r="AM61" i="87"/>
  <c r="AJ61" i="87"/>
  <c r="AG61" i="87"/>
  <c r="CB60" i="87"/>
  <c r="BY60" i="87"/>
  <c r="BV60" i="87"/>
  <c r="BS60" i="87"/>
  <c r="BP60" i="87"/>
  <c r="BM60" i="87"/>
  <c r="BJ60" i="87"/>
  <c r="BG60" i="87"/>
  <c r="BC60" i="87"/>
  <c r="BB60" i="87"/>
  <c r="AZ60" i="87"/>
  <c r="AY60" i="87"/>
  <c r="AW60" i="87"/>
  <c r="AV60" i="87"/>
  <c r="AT60" i="87"/>
  <c r="AS60" i="87"/>
  <c r="AQ60" i="87"/>
  <c r="AP60" i="87"/>
  <c r="AM60" i="87"/>
  <c r="AJ60" i="87"/>
  <c r="AG60" i="87"/>
  <c r="CB59" i="87"/>
  <c r="BY59" i="87"/>
  <c r="BV59" i="87"/>
  <c r="BS59" i="87"/>
  <c r="BP59" i="87"/>
  <c r="BM59" i="87"/>
  <c r="BJ59" i="87"/>
  <c r="BG59" i="87"/>
  <c r="BC59" i="87"/>
  <c r="BB59" i="87"/>
  <c r="AZ59" i="87"/>
  <c r="AY59" i="87"/>
  <c r="AW59" i="87"/>
  <c r="AV59" i="87"/>
  <c r="AT59" i="87"/>
  <c r="AS59" i="87"/>
  <c r="AQ59" i="87"/>
  <c r="AP59" i="87"/>
  <c r="AM59" i="87"/>
  <c r="AJ59" i="87"/>
  <c r="AG59" i="87"/>
  <c r="CB58" i="87"/>
  <c r="BY58" i="87"/>
  <c r="BV58" i="87"/>
  <c r="BS58" i="87"/>
  <c r="BP58" i="87"/>
  <c r="BM58" i="87"/>
  <c r="BJ58" i="87"/>
  <c r="BG58" i="87"/>
  <c r="BC58" i="87"/>
  <c r="BB58" i="87"/>
  <c r="AZ58" i="87"/>
  <c r="AY58" i="87"/>
  <c r="AW58" i="87"/>
  <c r="AV58" i="87"/>
  <c r="AT58" i="87"/>
  <c r="AS58" i="87"/>
  <c r="AQ58" i="87"/>
  <c r="AP58" i="87"/>
  <c r="AM58" i="87"/>
  <c r="AJ58" i="87"/>
  <c r="AG58" i="87"/>
  <c r="CB57" i="87"/>
  <c r="BY57" i="87"/>
  <c r="BV57" i="87"/>
  <c r="BS57" i="87"/>
  <c r="BP57" i="87"/>
  <c r="BM57" i="87"/>
  <c r="BJ57" i="87"/>
  <c r="BG57" i="87"/>
  <c r="BC57" i="87"/>
  <c r="BB57" i="87"/>
  <c r="AZ57" i="87"/>
  <c r="AY57" i="87"/>
  <c r="AW57" i="87"/>
  <c r="AV57" i="87"/>
  <c r="AT57" i="87"/>
  <c r="AS57" i="87"/>
  <c r="AQ57" i="87"/>
  <c r="AP57" i="87"/>
  <c r="AM57" i="87"/>
  <c r="AJ57" i="87"/>
  <c r="AG57" i="87"/>
  <c r="CB56" i="87"/>
  <c r="BY56" i="87"/>
  <c r="BV56" i="87"/>
  <c r="BS56" i="87"/>
  <c r="BP56" i="87"/>
  <c r="BM56" i="87"/>
  <c r="BJ56" i="87"/>
  <c r="BG56" i="87"/>
  <c r="BC56" i="87"/>
  <c r="BB56" i="87"/>
  <c r="AZ56" i="87"/>
  <c r="AY56" i="87"/>
  <c r="AW56" i="87"/>
  <c r="AV56" i="87"/>
  <c r="AT56" i="87"/>
  <c r="AS56" i="87"/>
  <c r="AQ56" i="87"/>
  <c r="AP56" i="87"/>
  <c r="AM56" i="87"/>
  <c r="AJ56" i="87"/>
  <c r="AG56" i="87"/>
  <c r="CB55" i="87"/>
  <c r="BY55" i="87"/>
  <c r="BV55" i="87"/>
  <c r="BS55" i="87"/>
  <c r="BP55" i="87"/>
  <c r="BM55" i="87"/>
  <c r="BJ55" i="87"/>
  <c r="BG55" i="87"/>
  <c r="BC55" i="87"/>
  <c r="BB55" i="87"/>
  <c r="AZ55" i="87"/>
  <c r="AY55" i="87"/>
  <c r="AW55" i="87"/>
  <c r="AV55" i="87"/>
  <c r="AT55" i="87"/>
  <c r="AS55" i="87"/>
  <c r="AQ55" i="87"/>
  <c r="AP55" i="87"/>
  <c r="AM55" i="87"/>
  <c r="AJ55" i="87"/>
  <c r="AG55" i="87"/>
  <c r="CB54" i="87"/>
  <c r="BY54" i="87"/>
  <c r="BV54" i="87"/>
  <c r="BS54" i="87"/>
  <c r="BP54" i="87"/>
  <c r="BM54" i="87"/>
  <c r="BJ54" i="87"/>
  <c r="BG54" i="87"/>
  <c r="BC54" i="87"/>
  <c r="BB54" i="87"/>
  <c r="AZ54" i="87"/>
  <c r="AY54" i="87"/>
  <c r="AW54" i="87"/>
  <c r="AV54" i="87"/>
  <c r="AT54" i="87"/>
  <c r="AS54" i="87"/>
  <c r="AQ54" i="87"/>
  <c r="AP54" i="87"/>
  <c r="AM54" i="87"/>
  <c r="AJ54" i="87"/>
  <c r="AG54" i="87"/>
  <c r="CB53" i="87"/>
  <c r="BY53" i="87"/>
  <c r="BV53" i="87"/>
  <c r="BS53" i="87"/>
  <c r="BP53" i="87"/>
  <c r="BM53" i="87"/>
  <c r="BJ53" i="87"/>
  <c r="BG53" i="87"/>
  <c r="BC53" i="87"/>
  <c r="BB53" i="87"/>
  <c r="AZ53" i="87"/>
  <c r="AY53" i="87"/>
  <c r="AW53" i="87"/>
  <c r="AV53" i="87"/>
  <c r="AT53" i="87"/>
  <c r="AS53" i="87"/>
  <c r="AQ53" i="87"/>
  <c r="AP53" i="87"/>
  <c r="AM53" i="87"/>
  <c r="AJ53" i="87"/>
  <c r="AG53" i="87"/>
  <c r="CB52" i="87"/>
  <c r="BY52" i="87"/>
  <c r="BV52" i="87"/>
  <c r="BS52" i="87"/>
  <c r="BP52" i="87"/>
  <c r="BM52" i="87"/>
  <c r="BJ52" i="87"/>
  <c r="BG52" i="87"/>
  <c r="BC52" i="87"/>
  <c r="BB52" i="87"/>
  <c r="AZ52" i="87"/>
  <c r="AY52" i="87"/>
  <c r="AW52" i="87"/>
  <c r="AV52" i="87"/>
  <c r="AT52" i="87"/>
  <c r="AS52" i="87"/>
  <c r="AQ52" i="87"/>
  <c r="AP52" i="87"/>
  <c r="AM52" i="87"/>
  <c r="AJ52" i="87"/>
  <c r="AG52" i="87"/>
  <c r="CB51" i="87"/>
  <c r="BY51" i="87"/>
  <c r="BV51" i="87"/>
  <c r="BS51" i="87"/>
  <c r="BP51" i="87"/>
  <c r="BM51" i="87"/>
  <c r="BJ51" i="87"/>
  <c r="BG51" i="87"/>
  <c r="BC51" i="87"/>
  <c r="BB51" i="87"/>
  <c r="AZ51" i="87"/>
  <c r="AY51" i="87"/>
  <c r="AW51" i="87"/>
  <c r="AV51" i="87"/>
  <c r="AT51" i="87"/>
  <c r="AS51" i="87"/>
  <c r="AQ51" i="87"/>
  <c r="AP51" i="87"/>
  <c r="AM51" i="87"/>
  <c r="AJ51" i="87"/>
  <c r="AG51" i="87"/>
  <c r="CB50" i="87"/>
  <c r="BY50" i="87"/>
  <c r="BV50" i="87"/>
  <c r="BS50" i="87"/>
  <c r="BP50" i="87"/>
  <c r="BM50" i="87"/>
  <c r="BJ50" i="87"/>
  <c r="BG50" i="87"/>
  <c r="BC50" i="87"/>
  <c r="BB50" i="87"/>
  <c r="AZ50" i="87"/>
  <c r="AY50" i="87"/>
  <c r="AW50" i="87"/>
  <c r="AV50" i="87"/>
  <c r="AT50" i="87"/>
  <c r="AS50" i="87"/>
  <c r="AQ50" i="87"/>
  <c r="AP50" i="87"/>
  <c r="AM50" i="87"/>
  <c r="AJ50" i="87"/>
  <c r="AG50" i="87"/>
  <c r="CB49" i="87"/>
  <c r="BY49" i="87"/>
  <c r="BV49" i="87"/>
  <c r="BS49" i="87"/>
  <c r="BP49" i="87"/>
  <c r="BM49" i="87"/>
  <c r="BJ49" i="87"/>
  <c r="BG49" i="87"/>
  <c r="BC49" i="87"/>
  <c r="BB49" i="87"/>
  <c r="AZ49" i="87"/>
  <c r="AY49" i="87"/>
  <c r="AW49" i="87"/>
  <c r="AV49" i="87"/>
  <c r="AT49" i="87"/>
  <c r="AS49" i="87"/>
  <c r="AQ49" i="87"/>
  <c r="AP49" i="87"/>
  <c r="AM49" i="87"/>
  <c r="AJ49" i="87"/>
  <c r="AG49" i="87"/>
  <c r="CB48" i="87"/>
  <c r="BY48" i="87"/>
  <c r="BV48" i="87"/>
  <c r="BS48" i="87"/>
  <c r="BP48" i="87"/>
  <c r="BM48" i="87"/>
  <c r="BJ48" i="87"/>
  <c r="BG48" i="87"/>
  <c r="BC48" i="87"/>
  <c r="BB48" i="87"/>
  <c r="AZ48" i="87"/>
  <c r="AY48" i="87"/>
  <c r="AW48" i="87"/>
  <c r="AV48" i="87"/>
  <c r="AT48" i="87"/>
  <c r="AS48" i="87"/>
  <c r="AQ48" i="87"/>
  <c r="AP48" i="87"/>
  <c r="AM48" i="87"/>
  <c r="AJ48" i="87"/>
  <c r="AG48" i="87"/>
  <c r="CB47" i="87"/>
  <c r="BY47" i="87"/>
  <c r="BV47" i="87"/>
  <c r="BS47" i="87"/>
  <c r="BP47" i="87"/>
  <c r="BM47" i="87"/>
  <c r="BJ47" i="87"/>
  <c r="BG47" i="87"/>
  <c r="BC47" i="87"/>
  <c r="BB47" i="87"/>
  <c r="AZ47" i="87"/>
  <c r="AY47" i="87"/>
  <c r="AW47" i="87"/>
  <c r="AV47" i="87"/>
  <c r="AT47" i="87"/>
  <c r="AS47" i="87"/>
  <c r="AQ47" i="87"/>
  <c r="AP47" i="87"/>
  <c r="AM47" i="87"/>
  <c r="AJ47" i="87"/>
  <c r="AG47" i="87"/>
  <c r="CB46" i="87"/>
  <c r="BY46" i="87"/>
  <c r="BV46" i="87"/>
  <c r="BS46" i="87"/>
  <c r="BP46" i="87"/>
  <c r="BM46" i="87"/>
  <c r="BJ46" i="87"/>
  <c r="BG46" i="87"/>
  <c r="BC46" i="87"/>
  <c r="BB46" i="87"/>
  <c r="AZ46" i="87"/>
  <c r="AY46" i="87"/>
  <c r="AW46" i="87"/>
  <c r="AV46" i="87"/>
  <c r="AT46" i="87"/>
  <c r="AS46" i="87"/>
  <c r="AQ46" i="87"/>
  <c r="AP46" i="87"/>
  <c r="AM46" i="87"/>
  <c r="AJ46" i="87"/>
  <c r="AG46" i="87"/>
  <c r="CB45" i="87"/>
  <c r="BY45" i="87"/>
  <c r="BV45" i="87"/>
  <c r="BS45" i="87"/>
  <c r="BP45" i="87"/>
  <c r="BM45" i="87"/>
  <c r="BJ45" i="87"/>
  <c r="BG45" i="87"/>
  <c r="BC45" i="87"/>
  <c r="BB45" i="87"/>
  <c r="AZ45" i="87"/>
  <c r="AY45" i="87"/>
  <c r="AW45" i="87"/>
  <c r="AV45" i="87"/>
  <c r="AT45" i="87"/>
  <c r="AS45" i="87"/>
  <c r="AQ45" i="87"/>
  <c r="AP45" i="87"/>
  <c r="AM45" i="87"/>
  <c r="AJ45" i="87"/>
  <c r="AG45" i="87"/>
  <c r="CB44" i="87"/>
  <c r="BY44" i="87"/>
  <c r="BV44" i="87"/>
  <c r="BS44" i="87"/>
  <c r="BP44" i="87"/>
  <c r="BM44" i="87"/>
  <c r="BJ44" i="87"/>
  <c r="BG44" i="87"/>
  <c r="BC44" i="87"/>
  <c r="BB44" i="87"/>
  <c r="AZ44" i="87"/>
  <c r="AY44" i="87"/>
  <c r="AW44" i="87"/>
  <c r="AV44" i="87"/>
  <c r="AT44" i="87"/>
  <c r="AS44" i="87"/>
  <c r="AQ44" i="87"/>
  <c r="AP44" i="87"/>
  <c r="AM44" i="87"/>
  <c r="AJ44" i="87"/>
  <c r="AG44" i="87"/>
  <c r="CB43" i="87"/>
  <c r="BY43" i="87"/>
  <c r="BV43" i="87"/>
  <c r="BS43" i="87"/>
  <c r="BP43" i="87"/>
  <c r="BM43" i="87"/>
  <c r="BJ43" i="87"/>
  <c r="BG43" i="87"/>
  <c r="BC43" i="87"/>
  <c r="BB43" i="87"/>
  <c r="AZ43" i="87"/>
  <c r="AY43" i="87"/>
  <c r="AW43" i="87"/>
  <c r="AV43" i="87"/>
  <c r="AT43" i="87"/>
  <c r="AS43" i="87"/>
  <c r="AQ43" i="87"/>
  <c r="AP43" i="87"/>
  <c r="AM43" i="87"/>
  <c r="AJ43" i="87"/>
  <c r="AG43" i="87"/>
  <c r="CB42" i="87"/>
  <c r="BY42" i="87"/>
  <c r="BV42" i="87"/>
  <c r="BS42" i="87"/>
  <c r="BP42" i="87"/>
  <c r="BM42" i="87"/>
  <c r="BJ42" i="87"/>
  <c r="BG42" i="87"/>
  <c r="BC42" i="87"/>
  <c r="BB42" i="87"/>
  <c r="AZ42" i="87"/>
  <c r="AY42" i="87"/>
  <c r="AW42" i="87"/>
  <c r="AV42" i="87"/>
  <c r="AT42" i="87"/>
  <c r="AS42" i="87"/>
  <c r="AQ42" i="87"/>
  <c r="AP42" i="87"/>
  <c r="AM42" i="87"/>
  <c r="AJ42" i="87"/>
  <c r="AG42" i="87"/>
  <c r="CB41" i="87"/>
  <c r="BY41" i="87"/>
  <c r="BV41" i="87"/>
  <c r="BS41" i="87"/>
  <c r="BP41" i="87"/>
  <c r="BM41" i="87"/>
  <c r="BJ41" i="87"/>
  <c r="BG41" i="87"/>
  <c r="BC41" i="87"/>
  <c r="BB41" i="87"/>
  <c r="AZ41" i="87"/>
  <c r="AY41" i="87"/>
  <c r="AW41" i="87"/>
  <c r="AV41" i="87"/>
  <c r="AT41" i="87"/>
  <c r="AS41" i="87"/>
  <c r="AQ41" i="87"/>
  <c r="AP41" i="87"/>
  <c r="AM41" i="87"/>
  <c r="AJ41" i="87"/>
  <c r="AG41" i="87"/>
  <c r="CB40" i="87"/>
  <c r="BY40" i="87"/>
  <c r="BV40" i="87"/>
  <c r="BS40" i="87"/>
  <c r="BP40" i="87"/>
  <c r="BM40" i="87"/>
  <c r="BJ40" i="87"/>
  <c r="BG40" i="87"/>
  <c r="BC40" i="87"/>
  <c r="BB40" i="87"/>
  <c r="AZ40" i="87"/>
  <c r="AY40" i="87"/>
  <c r="AW40" i="87"/>
  <c r="AV40" i="87"/>
  <c r="AT40" i="87"/>
  <c r="AS40" i="87"/>
  <c r="AQ40" i="87"/>
  <c r="AP40" i="87"/>
  <c r="AM40" i="87"/>
  <c r="AJ40" i="87"/>
  <c r="AG40" i="87"/>
  <c r="CB39" i="87"/>
  <c r="BY39" i="87"/>
  <c r="BV39" i="87"/>
  <c r="BS39" i="87"/>
  <c r="BP39" i="87"/>
  <c r="BM39" i="87"/>
  <c r="BJ39" i="87"/>
  <c r="BG39" i="87"/>
  <c r="BC39" i="87"/>
  <c r="BB39" i="87"/>
  <c r="AZ39" i="87"/>
  <c r="AY39" i="87"/>
  <c r="AW39" i="87"/>
  <c r="AV39" i="87"/>
  <c r="AT39" i="87"/>
  <c r="AS39" i="87"/>
  <c r="AQ39" i="87"/>
  <c r="AP39" i="87"/>
  <c r="AM39" i="87"/>
  <c r="AJ39" i="87"/>
  <c r="AG39" i="87"/>
  <c r="CB38" i="87"/>
  <c r="BY38" i="87"/>
  <c r="BV38" i="87"/>
  <c r="BS38" i="87"/>
  <c r="BP38" i="87"/>
  <c r="BM38" i="87"/>
  <c r="BJ38" i="87"/>
  <c r="BG38" i="87"/>
  <c r="BC38" i="87"/>
  <c r="BB38" i="87"/>
  <c r="AZ38" i="87"/>
  <c r="AY38" i="87"/>
  <c r="AW38" i="87"/>
  <c r="AV38" i="87"/>
  <c r="AT38" i="87"/>
  <c r="AS38" i="87"/>
  <c r="AQ38" i="87"/>
  <c r="AP38" i="87"/>
  <c r="AM38" i="87"/>
  <c r="AJ38" i="87"/>
  <c r="AG38" i="87"/>
  <c r="CB37" i="87"/>
  <c r="BY37" i="87"/>
  <c r="BV37" i="87"/>
  <c r="BS37" i="87"/>
  <c r="BP37" i="87"/>
  <c r="BM37" i="87"/>
  <c r="BJ37" i="87"/>
  <c r="BG37" i="87"/>
  <c r="BC37" i="87"/>
  <c r="BB37" i="87"/>
  <c r="AZ37" i="87"/>
  <c r="AY37" i="87"/>
  <c r="AW37" i="87"/>
  <c r="AV37" i="87"/>
  <c r="AT37" i="87"/>
  <c r="AS37" i="87"/>
  <c r="AQ37" i="87"/>
  <c r="AP37" i="87"/>
  <c r="AM37" i="87"/>
  <c r="AJ37" i="87"/>
  <c r="AG37" i="87"/>
  <c r="CB36" i="87"/>
  <c r="BY36" i="87"/>
  <c r="BV36" i="87"/>
  <c r="BS36" i="87"/>
  <c r="BP36" i="87"/>
  <c r="BM36" i="87"/>
  <c r="BJ36" i="87"/>
  <c r="BG36" i="87"/>
  <c r="BC36" i="87"/>
  <c r="BB36" i="87"/>
  <c r="AZ36" i="87"/>
  <c r="AY36" i="87"/>
  <c r="AW36" i="87"/>
  <c r="AV36" i="87"/>
  <c r="AT36" i="87"/>
  <c r="AS36" i="87"/>
  <c r="AQ36" i="87"/>
  <c r="AP36" i="87"/>
  <c r="AM36" i="87"/>
  <c r="AJ36" i="87"/>
  <c r="AG36" i="87"/>
  <c r="CB35" i="87"/>
  <c r="BY35" i="87"/>
  <c r="BV35" i="87"/>
  <c r="BS35" i="87"/>
  <c r="BP35" i="87"/>
  <c r="BM35" i="87"/>
  <c r="BJ35" i="87"/>
  <c r="BG35" i="87"/>
  <c r="BC35" i="87"/>
  <c r="BB35" i="87"/>
  <c r="AZ35" i="87"/>
  <c r="AY35" i="87"/>
  <c r="AW35" i="87"/>
  <c r="AV35" i="87"/>
  <c r="AT35" i="87"/>
  <c r="AS35" i="87"/>
  <c r="AQ35" i="87"/>
  <c r="AP35" i="87"/>
  <c r="AM35" i="87"/>
  <c r="AJ35" i="87"/>
  <c r="AG35" i="87"/>
  <c r="CB34" i="87"/>
  <c r="BY34" i="87"/>
  <c r="BV34" i="87"/>
  <c r="BS34" i="87"/>
  <c r="BP34" i="87"/>
  <c r="BM34" i="87"/>
  <c r="BJ34" i="87"/>
  <c r="BG34" i="87"/>
  <c r="BC34" i="87"/>
  <c r="BB34" i="87"/>
  <c r="AZ34" i="87"/>
  <c r="AY34" i="87"/>
  <c r="AW34" i="87"/>
  <c r="AV34" i="87"/>
  <c r="AT34" i="87"/>
  <c r="AS34" i="87"/>
  <c r="AQ34" i="87"/>
  <c r="AP34" i="87"/>
  <c r="AM34" i="87"/>
  <c r="AJ34" i="87"/>
  <c r="AG34" i="87"/>
  <c r="CB33" i="87"/>
  <c r="BY33" i="87"/>
  <c r="BV33" i="87"/>
  <c r="BS33" i="87"/>
  <c r="BP33" i="87"/>
  <c r="BM33" i="87"/>
  <c r="BJ33" i="87"/>
  <c r="BG33" i="87"/>
  <c r="BC33" i="87"/>
  <c r="BB33" i="87"/>
  <c r="AZ33" i="87"/>
  <c r="AY33" i="87"/>
  <c r="AW33" i="87"/>
  <c r="AV33" i="87"/>
  <c r="AT33" i="87"/>
  <c r="AS33" i="87"/>
  <c r="AQ33" i="87"/>
  <c r="AP33" i="87"/>
  <c r="AM33" i="87"/>
  <c r="AJ33" i="87"/>
  <c r="AG33" i="87"/>
  <c r="CB32" i="87"/>
  <c r="BY32" i="87"/>
  <c r="BV32" i="87"/>
  <c r="BS32" i="87"/>
  <c r="BP32" i="87"/>
  <c r="BM32" i="87"/>
  <c r="BJ32" i="87"/>
  <c r="BG32" i="87"/>
  <c r="BC32" i="87"/>
  <c r="BB32" i="87"/>
  <c r="AZ32" i="87"/>
  <c r="AY32" i="87"/>
  <c r="AW32" i="87"/>
  <c r="AV32" i="87"/>
  <c r="AT32" i="87"/>
  <c r="AS32" i="87"/>
  <c r="AQ32" i="87"/>
  <c r="AP32" i="87"/>
  <c r="AM32" i="87"/>
  <c r="AJ32" i="87"/>
  <c r="AG32" i="87"/>
  <c r="CB31" i="87"/>
  <c r="BY31" i="87"/>
  <c r="BV31" i="87"/>
  <c r="BS31" i="87"/>
  <c r="BP31" i="87"/>
  <c r="BM31" i="87"/>
  <c r="BJ31" i="87"/>
  <c r="BG31" i="87"/>
  <c r="BC31" i="87"/>
  <c r="BB31" i="87"/>
  <c r="AZ31" i="87"/>
  <c r="AY31" i="87"/>
  <c r="AW31" i="87"/>
  <c r="AV31" i="87"/>
  <c r="AT31" i="87"/>
  <c r="AS31" i="87"/>
  <c r="AQ31" i="87"/>
  <c r="AP31" i="87"/>
  <c r="AM31" i="87"/>
  <c r="AJ31" i="87"/>
  <c r="AG31" i="87"/>
  <c r="CB30" i="87"/>
  <c r="BY30" i="87"/>
  <c r="BV30" i="87"/>
  <c r="BS30" i="87"/>
  <c r="BP30" i="87"/>
  <c r="BM30" i="87"/>
  <c r="BJ30" i="87"/>
  <c r="BG30" i="87"/>
  <c r="BC30" i="87"/>
  <c r="BB30" i="87"/>
  <c r="AZ30" i="87"/>
  <c r="AY30" i="87"/>
  <c r="AW30" i="87"/>
  <c r="AV30" i="87"/>
  <c r="AT30" i="87"/>
  <c r="AS30" i="87"/>
  <c r="AQ30" i="87"/>
  <c r="AP30" i="87"/>
  <c r="AM30" i="87"/>
  <c r="AJ30" i="87"/>
  <c r="AG30" i="87"/>
  <c r="CB29" i="87"/>
  <c r="BY29" i="87"/>
  <c r="BV29" i="87"/>
  <c r="BS29" i="87"/>
  <c r="BP29" i="87"/>
  <c r="BM29" i="87"/>
  <c r="BJ29" i="87"/>
  <c r="BG29" i="87"/>
  <c r="BC29" i="87"/>
  <c r="BB29" i="87"/>
  <c r="AZ29" i="87"/>
  <c r="AY29" i="87"/>
  <c r="AW29" i="87"/>
  <c r="AV29" i="87"/>
  <c r="AT29" i="87"/>
  <c r="AS29" i="87"/>
  <c r="AQ29" i="87"/>
  <c r="AP29" i="87"/>
  <c r="AM29" i="87"/>
  <c r="AJ29" i="87"/>
  <c r="AG29" i="87"/>
  <c r="CB28" i="87"/>
  <c r="BY28" i="87"/>
  <c r="BV28" i="87"/>
  <c r="BS28" i="87"/>
  <c r="BP28" i="87"/>
  <c r="BM28" i="87"/>
  <c r="BJ28" i="87"/>
  <c r="BG28" i="87"/>
  <c r="BC28" i="87"/>
  <c r="BB28" i="87"/>
  <c r="AZ28" i="87"/>
  <c r="AY28" i="87"/>
  <c r="AW28" i="87"/>
  <c r="AV28" i="87"/>
  <c r="AT28" i="87"/>
  <c r="AS28" i="87"/>
  <c r="AQ28" i="87"/>
  <c r="AP28" i="87"/>
  <c r="AM28" i="87"/>
  <c r="AJ28" i="87"/>
  <c r="AG28" i="87"/>
  <c r="CB27" i="87"/>
  <c r="BY27" i="87"/>
  <c r="BV27" i="87"/>
  <c r="BS27" i="87"/>
  <c r="BP27" i="87"/>
  <c r="BM27" i="87"/>
  <c r="BJ27" i="87"/>
  <c r="BG27" i="87"/>
  <c r="BC27" i="87"/>
  <c r="BB27" i="87"/>
  <c r="AZ27" i="87"/>
  <c r="AY27" i="87"/>
  <c r="AW27" i="87"/>
  <c r="AV27" i="87"/>
  <c r="AT27" i="87"/>
  <c r="AS27" i="87"/>
  <c r="AQ27" i="87"/>
  <c r="AP27" i="87"/>
  <c r="AM27" i="87"/>
  <c r="AJ27" i="87"/>
  <c r="AG27" i="87"/>
  <c r="CB26" i="87"/>
  <c r="BY26" i="87"/>
  <c r="BV26" i="87"/>
  <c r="BS26" i="87"/>
  <c r="BP26" i="87"/>
  <c r="BM26" i="87"/>
  <c r="BJ26" i="87"/>
  <c r="BG26" i="87"/>
  <c r="BC26" i="87"/>
  <c r="BB26" i="87"/>
  <c r="AZ26" i="87"/>
  <c r="AY26" i="87"/>
  <c r="AW26" i="87"/>
  <c r="AV26" i="87"/>
  <c r="AT26" i="87"/>
  <c r="AS26" i="87"/>
  <c r="AQ26" i="87"/>
  <c r="AP26" i="87"/>
  <c r="AM26" i="87"/>
  <c r="AJ26" i="87"/>
  <c r="AG26" i="87"/>
  <c r="CB25" i="87"/>
  <c r="BY25" i="87"/>
  <c r="BV25" i="87"/>
  <c r="BS25" i="87"/>
  <c r="BP25" i="87"/>
  <c r="BM25" i="87"/>
  <c r="BJ25" i="87"/>
  <c r="BG25" i="87"/>
  <c r="BC25" i="87"/>
  <c r="BB25" i="87"/>
  <c r="AZ25" i="87"/>
  <c r="AY25" i="87"/>
  <c r="AW25" i="87"/>
  <c r="AV25" i="87"/>
  <c r="AT25" i="87"/>
  <c r="AS25" i="87"/>
  <c r="AQ25" i="87"/>
  <c r="AP25" i="87"/>
  <c r="AM25" i="87"/>
  <c r="AJ25" i="87"/>
  <c r="AG25" i="87"/>
  <c r="CB24" i="87"/>
  <c r="BY24" i="87"/>
  <c r="BV24" i="87"/>
  <c r="BS24" i="87"/>
  <c r="BP24" i="87"/>
  <c r="BM24" i="87"/>
  <c r="BJ24" i="87"/>
  <c r="BG24" i="87"/>
  <c r="BC24" i="87"/>
  <c r="BB24" i="87"/>
  <c r="AZ24" i="87"/>
  <c r="AY24" i="87"/>
  <c r="AW24" i="87"/>
  <c r="AV24" i="87"/>
  <c r="AT24" i="87"/>
  <c r="AS24" i="87"/>
  <c r="AQ24" i="87"/>
  <c r="AP24" i="87"/>
  <c r="AM24" i="87"/>
  <c r="AJ24" i="87"/>
  <c r="AG24" i="87"/>
  <c r="CB23" i="87"/>
  <c r="BY23" i="87"/>
  <c r="BV23" i="87"/>
  <c r="BS23" i="87"/>
  <c r="BP23" i="87"/>
  <c r="BM23" i="87"/>
  <c r="BJ23" i="87"/>
  <c r="BG23" i="87"/>
  <c r="BC23" i="87"/>
  <c r="BB23" i="87"/>
  <c r="AZ23" i="87"/>
  <c r="AY23" i="87"/>
  <c r="AW23" i="87"/>
  <c r="AV23" i="87"/>
  <c r="AT23" i="87"/>
  <c r="AS23" i="87"/>
  <c r="AQ23" i="87"/>
  <c r="AP23" i="87"/>
  <c r="AM23" i="87"/>
  <c r="AJ23" i="87"/>
  <c r="AG23" i="87"/>
  <c r="CB22" i="87"/>
  <c r="BY22" i="87"/>
  <c r="BV22" i="87"/>
  <c r="BS22" i="87"/>
  <c r="BP22" i="87"/>
  <c r="BM22" i="87"/>
  <c r="BJ22" i="87"/>
  <c r="BG22" i="87"/>
  <c r="BC22" i="87"/>
  <c r="BB22" i="87"/>
  <c r="AZ22" i="87"/>
  <c r="AY22" i="87"/>
  <c r="AW22" i="87"/>
  <c r="AV22" i="87"/>
  <c r="AT22" i="87"/>
  <c r="AS22" i="87"/>
  <c r="AQ22" i="87"/>
  <c r="AP22" i="87"/>
  <c r="AM22" i="87"/>
  <c r="AJ22" i="87"/>
  <c r="AG22" i="87"/>
  <c r="CB21" i="87"/>
  <c r="BY21" i="87"/>
  <c r="BV21" i="87"/>
  <c r="BS21" i="87"/>
  <c r="BP21" i="87"/>
  <c r="BM21" i="87"/>
  <c r="BJ21" i="87"/>
  <c r="BG21" i="87"/>
  <c r="BC21" i="87"/>
  <c r="BB21" i="87"/>
  <c r="AZ21" i="87"/>
  <c r="AY21" i="87"/>
  <c r="AW21" i="87"/>
  <c r="AV21" i="87"/>
  <c r="AT21" i="87"/>
  <c r="AS21" i="87"/>
  <c r="AQ21" i="87"/>
  <c r="AP21" i="87"/>
  <c r="AM21" i="87"/>
  <c r="AJ21" i="87"/>
  <c r="AG21" i="87"/>
  <c r="CB20" i="87"/>
  <c r="BY20" i="87"/>
  <c r="BV20" i="87"/>
  <c r="BS20" i="87"/>
  <c r="BP20" i="87"/>
  <c r="BM20" i="87"/>
  <c r="BJ20" i="87"/>
  <c r="BG20" i="87"/>
  <c r="BC20" i="87"/>
  <c r="BB20" i="87"/>
  <c r="AZ20" i="87"/>
  <c r="AY20" i="87"/>
  <c r="AW20" i="87"/>
  <c r="AV20" i="87"/>
  <c r="AT20" i="87"/>
  <c r="AS20" i="87"/>
  <c r="AQ20" i="87"/>
  <c r="AP20" i="87"/>
  <c r="AM20" i="87"/>
  <c r="AJ20" i="87"/>
  <c r="AG20" i="87"/>
  <c r="CB19" i="87"/>
  <c r="BY19" i="87"/>
  <c r="BV19" i="87"/>
  <c r="BS19" i="87"/>
  <c r="BP19" i="87"/>
  <c r="BM19" i="87"/>
  <c r="BJ19" i="87"/>
  <c r="BG19" i="87"/>
  <c r="BC19" i="87"/>
  <c r="BB19" i="87"/>
  <c r="AZ19" i="87"/>
  <c r="AY19" i="87"/>
  <c r="AW19" i="87"/>
  <c r="AV19" i="87"/>
  <c r="AT19" i="87"/>
  <c r="AS19" i="87"/>
  <c r="AQ19" i="87"/>
  <c r="AP19" i="87"/>
  <c r="AM19" i="87"/>
  <c r="AJ19" i="87"/>
  <c r="AG19" i="87"/>
  <c r="CB18" i="87"/>
  <c r="BY18" i="87"/>
  <c r="BV18" i="87"/>
  <c r="BS18" i="87"/>
  <c r="BP18" i="87"/>
  <c r="BM18" i="87"/>
  <c r="BJ18" i="87"/>
  <c r="BG18" i="87"/>
  <c r="BC18" i="87"/>
  <c r="BB18" i="87"/>
  <c r="AZ18" i="87"/>
  <c r="AY18" i="87"/>
  <c r="AW18" i="87"/>
  <c r="AV18" i="87"/>
  <c r="AT18" i="87"/>
  <c r="AS18" i="87"/>
  <c r="AQ18" i="87"/>
  <c r="AP18" i="87"/>
  <c r="AM18" i="87"/>
  <c r="AJ18" i="87"/>
  <c r="AG18" i="87"/>
  <c r="CB17" i="87"/>
  <c r="BY17" i="87"/>
  <c r="BV17" i="87"/>
  <c r="BS17" i="87"/>
  <c r="BP17" i="87"/>
  <c r="BM17" i="87"/>
  <c r="BJ17" i="87"/>
  <c r="BG17" i="87"/>
  <c r="BC17" i="87"/>
  <c r="BB17" i="87"/>
  <c r="AZ17" i="87"/>
  <c r="AY17" i="87"/>
  <c r="AW17" i="87"/>
  <c r="AV17" i="87"/>
  <c r="AT17" i="87"/>
  <c r="AS17" i="87"/>
  <c r="AQ17" i="87"/>
  <c r="AP17" i="87"/>
  <c r="AM17" i="87"/>
  <c r="AJ17" i="87"/>
  <c r="AG17" i="87"/>
  <c r="CB16" i="87"/>
  <c r="BY16" i="87"/>
  <c r="BV16" i="87"/>
  <c r="BS16" i="87"/>
  <c r="BP16" i="87"/>
  <c r="BM16" i="87"/>
  <c r="BJ16" i="87"/>
  <c r="BG16" i="87"/>
  <c r="BC16" i="87"/>
  <c r="BB16" i="87"/>
  <c r="AZ16" i="87"/>
  <c r="AY16" i="87"/>
  <c r="AW16" i="87"/>
  <c r="AV16" i="87"/>
  <c r="AT16" i="87"/>
  <c r="AS16" i="87"/>
  <c r="AQ16" i="87"/>
  <c r="AP16" i="87"/>
  <c r="AM16" i="87"/>
  <c r="AJ16" i="87"/>
  <c r="AG16" i="87"/>
  <c r="CB15" i="87"/>
  <c r="BY15" i="87"/>
  <c r="BV15" i="87"/>
  <c r="BS15" i="87"/>
  <c r="BP15" i="87"/>
  <c r="BM15" i="87"/>
  <c r="BJ15" i="87"/>
  <c r="BG15" i="87"/>
  <c r="BC15" i="87"/>
  <c r="BB15" i="87"/>
  <c r="AZ15" i="87"/>
  <c r="AY15" i="87"/>
  <c r="AW15" i="87"/>
  <c r="AV15" i="87"/>
  <c r="AT15" i="87"/>
  <c r="AS15" i="87"/>
  <c r="AQ15" i="87"/>
  <c r="AP15" i="87"/>
  <c r="AM15" i="87"/>
  <c r="AJ15" i="87"/>
  <c r="AG15" i="87"/>
  <c r="CB14" i="87"/>
  <c r="BY14" i="87"/>
  <c r="BV14" i="87"/>
  <c r="BS14" i="87"/>
  <c r="BP14" i="87"/>
  <c r="BM14" i="87"/>
  <c r="BJ14" i="87"/>
  <c r="BG14" i="87"/>
  <c r="BC14" i="87"/>
  <c r="BB14" i="87"/>
  <c r="AZ14" i="87"/>
  <c r="AY14" i="87"/>
  <c r="AW14" i="87"/>
  <c r="AV14" i="87"/>
  <c r="AT14" i="87"/>
  <c r="AS14" i="87"/>
  <c r="AQ14" i="87"/>
  <c r="AP14" i="87"/>
  <c r="AM14" i="87"/>
  <c r="AJ14" i="87"/>
  <c r="AG14" i="87"/>
  <c r="CB13" i="87"/>
  <c r="BY13" i="87"/>
  <c r="BV13" i="87"/>
  <c r="BS13" i="87"/>
  <c r="BP13" i="87"/>
  <c r="BM13" i="87"/>
  <c r="BJ13" i="87"/>
  <c r="BG13" i="87"/>
  <c r="BC13" i="87"/>
  <c r="BB13" i="87"/>
  <c r="AZ13" i="87"/>
  <c r="AY13" i="87"/>
  <c r="AW13" i="87"/>
  <c r="AV13" i="87"/>
  <c r="AT13" i="87"/>
  <c r="AS13" i="87"/>
  <c r="AQ13" i="87"/>
  <c r="AP13" i="87"/>
  <c r="AM13" i="87"/>
  <c r="AJ13" i="87"/>
  <c r="AG13" i="87"/>
  <c r="CB12" i="87"/>
  <c r="BY12" i="87"/>
  <c r="BV12" i="87"/>
  <c r="BS12" i="87"/>
  <c r="BP12" i="87"/>
  <c r="BM12" i="87"/>
  <c r="BJ12" i="87"/>
  <c r="BG12" i="87"/>
  <c r="BC12" i="87"/>
  <c r="BB12" i="87"/>
  <c r="AZ12" i="87"/>
  <c r="AY12" i="87"/>
  <c r="AW12" i="87"/>
  <c r="AV12" i="87"/>
  <c r="AT12" i="87"/>
  <c r="AS12" i="87"/>
  <c r="AQ12" i="87"/>
  <c r="AP12" i="87"/>
  <c r="AM12" i="87"/>
  <c r="AJ12" i="87"/>
  <c r="AG12" i="87"/>
  <c r="CB11" i="87"/>
  <c r="BY11" i="87"/>
  <c r="BV11" i="87"/>
  <c r="BS11" i="87"/>
  <c r="BP11" i="87"/>
  <c r="BM11" i="87"/>
  <c r="BJ11" i="87"/>
  <c r="BG11" i="87"/>
  <c r="BC11" i="87"/>
  <c r="BB11" i="87"/>
  <c r="AZ11" i="87"/>
  <c r="AY11" i="87"/>
  <c r="AW11" i="87"/>
  <c r="AV11" i="87"/>
  <c r="AT11" i="87"/>
  <c r="AS11" i="87"/>
  <c r="AQ11" i="87"/>
  <c r="AP11" i="87"/>
  <c r="AM11" i="87"/>
  <c r="AJ11" i="87"/>
  <c r="AG11" i="87"/>
  <c r="CB10" i="87"/>
  <c r="BY10" i="87"/>
  <c r="BV10" i="87"/>
  <c r="BS10" i="87"/>
  <c r="BP10" i="87"/>
  <c r="BM10" i="87"/>
  <c r="BJ10" i="87"/>
  <c r="BG10" i="87"/>
  <c r="BC10" i="87"/>
  <c r="BB10" i="87"/>
  <c r="AZ10" i="87"/>
  <c r="AY10" i="87"/>
  <c r="AW10" i="87"/>
  <c r="AV10" i="87"/>
  <c r="AT10" i="87"/>
  <c r="AS10" i="87"/>
  <c r="AQ10" i="87"/>
  <c r="AP10" i="87"/>
  <c r="AM10" i="87"/>
  <c r="AJ10" i="87"/>
  <c r="AG10" i="87"/>
  <c r="CB9" i="87"/>
  <c r="BY9" i="87"/>
  <c r="BV9" i="87"/>
  <c r="BS9" i="87"/>
  <c r="BP9" i="87"/>
  <c r="BM9" i="87"/>
  <c r="BJ9" i="87"/>
  <c r="BG9" i="87"/>
  <c r="BC9" i="87"/>
  <c r="BB9" i="87"/>
  <c r="AZ9" i="87"/>
  <c r="AY9" i="87"/>
  <c r="AW9" i="87"/>
  <c r="AV9" i="87"/>
  <c r="AT9" i="87"/>
  <c r="AS9" i="87"/>
  <c r="AQ9" i="87"/>
  <c r="AP9" i="87"/>
  <c r="AM9" i="87"/>
  <c r="AJ9" i="87"/>
  <c r="AG9" i="87"/>
  <c r="CB8" i="87"/>
  <c r="BY8" i="87"/>
  <c r="BV8" i="87"/>
  <c r="BS8" i="87"/>
  <c r="BP8" i="87"/>
  <c r="BM8" i="87"/>
  <c r="BJ8" i="87"/>
  <c r="BG8" i="87"/>
  <c r="BC8" i="87"/>
  <c r="BB8" i="87"/>
  <c r="AZ8" i="87"/>
  <c r="AY8" i="87"/>
  <c r="AW8" i="87"/>
  <c r="AV8" i="87"/>
  <c r="AT8" i="87"/>
  <c r="AS8" i="87"/>
  <c r="AQ8" i="87"/>
  <c r="AP8" i="87"/>
  <c r="AM8" i="87"/>
  <c r="AJ8" i="87"/>
  <c r="AG8" i="87"/>
  <c r="CB7" i="87"/>
  <c r="BY7" i="87"/>
  <c r="BV7" i="87"/>
  <c r="BS7" i="87"/>
  <c r="BP7" i="87"/>
  <c r="BM7" i="87"/>
  <c r="BJ7" i="87"/>
  <c r="BG7" i="87"/>
  <c r="BC7" i="87"/>
  <c r="BB7" i="87"/>
  <c r="AZ7" i="87"/>
  <c r="AY7" i="87"/>
  <c r="AW7" i="87"/>
  <c r="AV7" i="87"/>
  <c r="AT7" i="87"/>
  <c r="AS7" i="87"/>
  <c r="AQ7" i="87"/>
  <c r="AP7" i="87"/>
  <c r="AM7" i="87"/>
  <c r="AJ7" i="87"/>
  <c r="AG7" i="87"/>
  <c r="CB6" i="87"/>
  <c r="BY6" i="87"/>
  <c r="BV6" i="87"/>
  <c r="BS6" i="87"/>
  <c r="BP6" i="87"/>
  <c r="BM6" i="87"/>
  <c r="BJ6" i="87"/>
  <c r="BG6" i="87"/>
  <c r="BC6" i="87"/>
  <c r="BB6" i="87"/>
  <c r="AZ6" i="87"/>
  <c r="AY6" i="87"/>
  <c r="AW6" i="87"/>
  <c r="AV6" i="87"/>
  <c r="AT6" i="87"/>
  <c r="AS6" i="87"/>
  <c r="AQ6" i="87"/>
  <c r="AP6" i="87"/>
  <c r="AM6" i="87"/>
  <c r="AJ6" i="87"/>
  <c r="AG6" i="87"/>
  <c r="CB5" i="87"/>
  <c r="BY5" i="87"/>
  <c r="BV5" i="87"/>
  <c r="BS5" i="87"/>
  <c r="BP5" i="87"/>
  <c r="BM5" i="87"/>
  <c r="BJ5" i="87"/>
  <c r="BG5" i="87"/>
  <c r="BC5" i="87"/>
  <c r="BB5" i="87"/>
  <c r="AZ5" i="87"/>
  <c r="AY5" i="87"/>
  <c r="AW5" i="87"/>
  <c r="AV5" i="87"/>
  <c r="AT5" i="87"/>
  <c r="AS5" i="87"/>
  <c r="AQ5" i="87"/>
  <c r="AP5" i="87"/>
  <c r="AN5" i="87"/>
  <c r="AM5" i="87"/>
  <c r="AK5" i="87"/>
  <c r="AJ5" i="87"/>
  <c r="AH5" i="87"/>
  <c r="AV6" i="79" l="1"/>
  <c r="AV7" i="79"/>
  <c r="AV8" i="79"/>
  <c r="AV9" i="79"/>
  <c r="AV10" i="79"/>
  <c r="AV11" i="79"/>
  <c r="AV12" i="79"/>
  <c r="AV13" i="79"/>
  <c r="AV14" i="79"/>
  <c r="AV15" i="79"/>
  <c r="AV16" i="79"/>
  <c r="AV17" i="79"/>
  <c r="AV18" i="79"/>
  <c r="AV19" i="79"/>
  <c r="AV20" i="79"/>
  <c r="AV21" i="79"/>
  <c r="AV22" i="79"/>
  <c r="AV23" i="79"/>
  <c r="AV24" i="79"/>
  <c r="AV25" i="79"/>
  <c r="AV26" i="79"/>
  <c r="AV27" i="79"/>
  <c r="AV28" i="79"/>
  <c r="AV29" i="79"/>
  <c r="AV30" i="79"/>
  <c r="AV31" i="79"/>
  <c r="AV32" i="79"/>
  <c r="AV33" i="79"/>
  <c r="AV34" i="79"/>
  <c r="AV35" i="79"/>
  <c r="AV36" i="79"/>
  <c r="AV37" i="79"/>
  <c r="AV38" i="79"/>
  <c r="AV39" i="79"/>
  <c r="AV40" i="79"/>
  <c r="AV41" i="79"/>
  <c r="AV42" i="79"/>
  <c r="AV43" i="79"/>
  <c r="AV44" i="79"/>
  <c r="AV45" i="79"/>
  <c r="AV46" i="79"/>
  <c r="AV47" i="79"/>
  <c r="AV48" i="79"/>
  <c r="AV49" i="79"/>
  <c r="AV50" i="79"/>
  <c r="AV51" i="79"/>
  <c r="AV52" i="79"/>
  <c r="AV53" i="79"/>
  <c r="AV54" i="79"/>
  <c r="AV55" i="79"/>
  <c r="AV56" i="79"/>
  <c r="AV57" i="79"/>
  <c r="AV58" i="79"/>
  <c r="AV59" i="79"/>
  <c r="AV60" i="79"/>
  <c r="AV61" i="79"/>
  <c r="AV62" i="79"/>
  <c r="AV63" i="79"/>
  <c r="AV64" i="79"/>
  <c r="AV65" i="79"/>
  <c r="AV66" i="79"/>
  <c r="AV67" i="79"/>
  <c r="AV68" i="79"/>
  <c r="AV69" i="79"/>
  <c r="AV70" i="79"/>
  <c r="AV71" i="79"/>
  <c r="AV72" i="79"/>
  <c r="AV73" i="79"/>
  <c r="AV74" i="79"/>
  <c r="AV75" i="79"/>
  <c r="AV76" i="79"/>
  <c r="AV77" i="79"/>
  <c r="AV78" i="79"/>
  <c r="AV5" i="79"/>
  <c r="AS6" i="79"/>
  <c r="AS7" i="79"/>
  <c r="AS8" i="79"/>
  <c r="AS9" i="79"/>
  <c r="AS10" i="79"/>
  <c r="AS11" i="79"/>
  <c r="AS12" i="79"/>
  <c r="AS13" i="79"/>
  <c r="AS14" i="79"/>
  <c r="AS15" i="79"/>
  <c r="AS16" i="79"/>
  <c r="AS17" i="79"/>
  <c r="AS18" i="79"/>
  <c r="AS19" i="79"/>
  <c r="AS20" i="79"/>
  <c r="AS21" i="79"/>
  <c r="AS22" i="79"/>
  <c r="AS23" i="79"/>
  <c r="AS24" i="79"/>
  <c r="AS25" i="79"/>
  <c r="AS26" i="79"/>
  <c r="AS27" i="79"/>
  <c r="AS28" i="79"/>
  <c r="AS29" i="79"/>
  <c r="AS30" i="79"/>
  <c r="AS31" i="79"/>
  <c r="AS32" i="79"/>
  <c r="AS33" i="79"/>
  <c r="AS34" i="79"/>
  <c r="AS35" i="79"/>
  <c r="AS36" i="79"/>
  <c r="AS37" i="79"/>
  <c r="AS38" i="79"/>
  <c r="AS39" i="79"/>
  <c r="AS40" i="79"/>
  <c r="AS41" i="79"/>
  <c r="AS42" i="79"/>
  <c r="AS43" i="79"/>
  <c r="AS44" i="79"/>
  <c r="AS45" i="79"/>
  <c r="AS46" i="79"/>
  <c r="AS47" i="79"/>
  <c r="AS48" i="79"/>
  <c r="AS49" i="79"/>
  <c r="AS50" i="79"/>
  <c r="AS51" i="79"/>
  <c r="AS52" i="79"/>
  <c r="AS53" i="79"/>
  <c r="AS54" i="79"/>
  <c r="AS55" i="79"/>
  <c r="AS56" i="79"/>
  <c r="AS57" i="79"/>
  <c r="AS58" i="79"/>
  <c r="AS59" i="79"/>
  <c r="AS60" i="79"/>
  <c r="AS61" i="79"/>
  <c r="AS62" i="79"/>
  <c r="AS63" i="79"/>
  <c r="AS64" i="79"/>
  <c r="AS65" i="79"/>
  <c r="AS66" i="79"/>
  <c r="AS67" i="79"/>
  <c r="AS68" i="79"/>
  <c r="AS69" i="79"/>
  <c r="AS70" i="79"/>
  <c r="AS71" i="79"/>
  <c r="AS72" i="79"/>
  <c r="AS73" i="79"/>
  <c r="AS74" i="79"/>
  <c r="AS75" i="79"/>
  <c r="AS76" i="79"/>
  <c r="AS77" i="79"/>
  <c r="AS78" i="79"/>
  <c r="AS5" i="79"/>
  <c r="AP6" i="79"/>
  <c r="AP7" i="79"/>
  <c r="AP8" i="79"/>
  <c r="AP9" i="79"/>
  <c r="AP10" i="79"/>
  <c r="AP11" i="79"/>
  <c r="AP12" i="79"/>
  <c r="AP13" i="79"/>
  <c r="AP14" i="79"/>
  <c r="AP15" i="79"/>
  <c r="AP16" i="79"/>
  <c r="AP17" i="79"/>
  <c r="AP18" i="79"/>
  <c r="AP19" i="79"/>
  <c r="AP20" i="79"/>
  <c r="AP21" i="79"/>
  <c r="AP22" i="79"/>
  <c r="AP23" i="79"/>
  <c r="AP24" i="79"/>
  <c r="AP25" i="79"/>
  <c r="AP26" i="79"/>
  <c r="AP27" i="79"/>
  <c r="AP28" i="79"/>
  <c r="AP29" i="79"/>
  <c r="AP30" i="79"/>
  <c r="AP31" i="79"/>
  <c r="AP32" i="79"/>
  <c r="AP33" i="79"/>
  <c r="AP34" i="79"/>
  <c r="AP35" i="79"/>
  <c r="AP36" i="79"/>
  <c r="AP37" i="79"/>
  <c r="AP38" i="79"/>
  <c r="AP39" i="79"/>
  <c r="AP40" i="79"/>
  <c r="AP41" i="79"/>
  <c r="AP42" i="79"/>
  <c r="AP43" i="79"/>
  <c r="AP44" i="79"/>
  <c r="AP45" i="79"/>
  <c r="AP46" i="79"/>
  <c r="AP47" i="79"/>
  <c r="AP48" i="79"/>
  <c r="AP49" i="79"/>
  <c r="AP50" i="79"/>
  <c r="AP51" i="79"/>
  <c r="AP52" i="79"/>
  <c r="AP53" i="79"/>
  <c r="AP54" i="79"/>
  <c r="AP55" i="79"/>
  <c r="AP56" i="79"/>
  <c r="AP57" i="79"/>
  <c r="AP58" i="79"/>
  <c r="AP59" i="79"/>
  <c r="AP60" i="79"/>
  <c r="AP61" i="79"/>
  <c r="AP62" i="79"/>
  <c r="AP63" i="79"/>
  <c r="AP64" i="79"/>
  <c r="AP65" i="79"/>
  <c r="AP66" i="79"/>
  <c r="AP67" i="79"/>
  <c r="AP68" i="79"/>
  <c r="AP69" i="79"/>
  <c r="AP70" i="79"/>
  <c r="AP71" i="79"/>
  <c r="AP72" i="79"/>
  <c r="AP73" i="79"/>
  <c r="AP74" i="79"/>
  <c r="AP75" i="79"/>
  <c r="AP76" i="79"/>
  <c r="AP77" i="79"/>
  <c r="AP78" i="79"/>
  <c r="AP5" i="79"/>
  <c r="AM6" i="79"/>
  <c r="AM7" i="79"/>
  <c r="AM8" i="79"/>
  <c r="AM9" i="79"/>
  <c r="AM10" i="79"/>
  <c r="AM11" i="79"/>
  <c r="AM12" i="79"/>
  <c r="AM13" i="79"/>
  <c r="AM14" i="79"/>
  <c r="AM15" i="79"/>
  <c r="AM16" i="79"/>
  <c r="AM17" i="79"/>
  <c r="AM18" i="79"/>
  <c r="AM19" i="79"/>
  <c r="AM20" i="79"/>
  <c r="AM21" i="79"/>
  <c r="AM22" i="79"/>
  <c r="AM23" i="79"/>
  <c r="AM24" i="79"/>
  <c r="AM25" i="79"/>
  <c r="AM26" i="79"/>
  <c r="AM27" i="79"/>
  <c r="AM28" i="79"/>
  <c r="AM29" i="79"/>
  <c r="AM30" i="79"/>
  <c r="AM31" i="79"/>
  <c r="AM32" i="79"/>
  <c r="AM33" i="79"/>
  <c r="AM34" i="79"/>
  <c r="AM35" i="79"/>
  <c r="AM36" i="79"/>
  <c r="AM37" i="79"/>
  <c r="AM38" i="79"/>
  <c r="AM39" i="79"/>
  <c r="AM40" i="79"/>
  <c r="AM41" i="79"/>
  <c r="AM42" i="79"/>
  <c r="AM43" i="79"/>
  <c r="AM44" i="79"/>
  <c r="AM45" i="79"/>
  <c r="AM46" i="79"/>
  <c r="AM47" i="79"/>
  <c r="AM48" i="79"/>
  <c r="AM49" i="79"/>
  <c r="AM50" i="79"/>
  <c r="AM51" i="79"/>
  <c r="AM52" i="79"/>
  <c r="AM53" i="79"/>
  <c r="AM54" i="79"/>
  <c r="AM55" i="79"/>
  <c r="AM56" i="79"/>
  <c r="AM57" i="79"/>
  <c r="AM58" i="79"/>
  <c r="AM59" i="79"/>
  <c r="AM60" i="79"/>
  <c r="AM61" i="79"/>
  <c r="AM62" i="79"/>
  <c r="AM63" i="79"/>
  <c r="AM64" i="79"/>
  <c r="AM65" i="79"/>
  <c r="AM66" i="79"/>
  <c r="AM67" i="79"/>
  <c r="AM68" i="79"/>
  <c r="AM69" i="79"/>
  <c r="AM70" i="79"/>
  <c r="AM71" i="79"/>
  <c r="AM72" i="79"/>
  <c r="AM73" i="79"/>
  <c r="AM74" i="79"/>
  <c r="AM75" i="79"/>
  <c r="AM76" i="79"/>
  <c r="AM77" i="79"/>
  <c r="AM78" i="79"/>
  <c r="AM5" i="79"/>
  <c r="AI6" i="79"/>
  <c r="AI7" i="79"/>
  <c r="AI8" i="79"/>
  <c r="AI9" i="79"/>
  <c r="AI10" i="79"/>
  <c r="AI11" i="79"/>
  <c r="AI12" i="79"/>
  <c r="AI13" i="79"/>
  <c r="AI14" i="79"/>
  <c r="AI15" i="79"/>
  <c r="AI16" i="79"/>
  <c r="AI17" i="79"/>
  <c r="AI18" i="79"/>
  <c r="AI19" i="79"/>
  <c r="AI20" i="79"/>
  <c r="AI21" i="79"/>
  <c r="AI22" i="79"/>
  <c r="AI23" i="79"/>
  <c r="AI24" i="79"/>
  <c r="AI25" i="79"/>
  <c r="AI26" i="79"/>
  <c r="AI27" i="79"/>
  <c r="AI28" i="79"/>
  <c r="AI29" i="79"/>
  <c r="AI30" i="79"/>
  <c r="AI31" i="79"/>
  <c r="AI32" i="79"/>
  <c r="AI33" i="79"/>
  <c r="AI34" i="79"/>
  <c r="AI35" i="79"/>
  <c r="AI36" i="79"/>
  <c r="AI37" i="79"/>
  <c r="AI38" i="79"/>
  <c r="AI39" i="79"/>
  <c r="AI40" i="79"/>
  <c r="AI41" i="79"/>
  <c r="AI42" i="79"/>
  <c r="AI43" i="79"/>
  <c r="AI44" i="79"/>
  <c r="AI45" i="79"/>
  <c r="AI46" i="79"/>
  <c r="AI47" i="79"/>
  <c r="AI48" i="79"/>
  <c r="AI49" i="79"/>
  <c r="AI50" i="79"/>
  <c r="AI51" i="79"/>
  <c r="AI52" i="79"/>
  <c r="AI53" i="79"/>
  <c r="AI54" i="79"/>
  <c r="AI55" i="79"/>
  <c r="AI56" i="79"/>
  <c r="AI57" i="79"/>
  <c r="AI58" i="79"/>
  <c r="AI59" i="79"/>
  <c r="AI60" i="79"/>
  <c r="AI61" i="79"/>
  <c r="AI62" i="79"/>
  <c r="AI63" i="79"/>
  <c r="AI64" i="79"/>
  <c r="AI65" i="79"/>
  <c r="AI66" i="79"/>
  <c r="AI67" i="79"/>
  <c r="AI68" i="79"/>
  <c r="AI69" i="79"/>
  <c r="AI70" i="79"/>
  <c r="AI71" i="79"/>
  <c r="AI72" i="79"/>
  <c r="AI73" i="79"/>
  <c r="AI74" i="79"/>
  <c r="AI75" i="79"/>
  <c r="AI76" i="79"/>
  <c r="AI77" i="79"/>
  <c r="AI78" i="79"/>
  <c r="AF6" i="79"/>
  <c r="AF7" i="79"/>
  <c r="AF8" i="79"/>
  <c r="AF9" i="79"/>
  <c r="AF10" i="79"/>
  <c r="AF11" i="79"/>
  <c r="AF12" i="79"/>
  <c r="AF13" i="79"/>
  <c r="AF14" i="79"/>
  <c r="AF15" i="79"/>
  <c r="AF16" i="79"/>
  <c r="AF17" i="79"/>
  <c r="AF18" i="79"/>
  <c r="AF19" i="79"/>
  <c r="AF20" i="79"/>
  <c r="AF21" i="79"/>
  <c r="AF22" i="79"/>
  <c r="AF23" i="79"/>
  <c r="AF24" i="79"/>
  <c r="AF25" i="79"/>
  <c r="AF26" i="79"/>
  <c r="AF27" i="79"/>
  <c r="AF28" i="79"/>
  <c r="AF29" i="79"/>
  <c r="AF30" i="79"/>
  <c r="AF31" i="79"/>
  <c r="AF32" i="79"/>
  <c r="AF33" i="79"/>
  <c r="AF34" i="79"/>
  <c r="AF35" i="79"/>
  <c r="AF36" i="79"/>
  <c r="AF37" i="79"/>
  <c r="AF38" i="79"/>
  <c r="AF39" i="79"/>
  <c r="AF40" i="79"/>
  <c r="AF41" i="79"/>
  <c r="AF42" i="79"/>
  <c r="AF43" i="79"/>
  <c r="AF44" i="79"/>
  <c r="AF45" i="79"/>
  <c r="AF46" i="79"/>
  <c r="AF47" i="79"/>
  <c r="AF48" i="79"/>
  <c r="AF49" i="79"/>
  <c r="AF50" i="79"/>
  <c r="AF51" i="79"/>
  <c r="AF52" i="79"/>
  <c r="AF53" i="79"/>
  <c r="AF54" i="79"/>
  <c r="AF55" i="79"/>
  <c r="AF56" i="79"/>
  <c r="AF57" i="79"/>
  <c r="AF58" i="79"/>
  <c r="AF59" i="79"/>
  <c r="AF60" i="79"/>
  <c r="AF61" i="79"/>
  <c r="AF62" i="79"/>
  <c r="AF63" i="79"/>
  <c r="AF64" i="79"/>
  <c r="AF65" i="79"/>
  <c r="AF66" i="79"/>
  <c r="AF67" i="79"/>
  <c r="AF68" i="79"/>
  <c r="AF69" i="79"/>
  <c r="AF70" i="79"/>
  <c r="AF71" i="79"/>
  <c r="AF72" i="79"/>
  <c r="AF73" i="79"/>
  <c r="AF74" i="79"/>
  <c r="AF75" i="79"/>
  <c r="AF76" i="79"/>
  <c r="AF77" i="79"/>
  <c r="AF78" i="79"/>
  <c r="AC6" i="79"/>
  <c r="AC7" i="79"/>
  <c r="AC8" i="79"/>
  <c r="AC9" i="79"/>
  <c r="AC10" i="79"/>
  <c r="AC11" i="79"/>
  <c r="AC12" i="79"/>
  <c r="AC13" i="79"/>
  <c r="AC14" i="79"/>
  <c r="AC15" i="79"/>
  <c r="AC16" i="79"/>
  <c r="AC17" i="79"/>
  <c r="AC18" i="79"/>
  <c r="AC19" i="79"/>
  <c r="AC20" i="79"/>
  <c r="AC21" i="79"/>
  <c r="AC22" i="79"/>
  <c r="AC23" i="79"/>
  <c r="AC24" i="79"/>
  <c r="AC25" i="79"/>
  <c r="AC26" i="79"/>
  <c r="AC27" i="79"/>
  <c r="AC28" i="79"/>
  <c r="AC29" i="79"/>
  <c r="AC30" i="79"/>
  <c r="AC31" i="79"/>
  <c r="AC32" i="79"/>
  <c r="AC33" i="79"/>
  <c r="AC34" i="79"/>
  <c r="AC35" i="79"/>
  <c r="AC36" i="79"/>
  <c r="AC37" i="79"/>
  <c r="AC38" i="79"/>
  <c r="AC39" i="79"/>
  <c r="AC40" i="79"/>
  <c r="AC41" i="79"/>
  <c r="AC42" i="79"/>
  <c r="AC43" i="79"/>
  <c r="AC44" i="79"/>
  <c r="AC45" i="79"/>
  <c r="AC46" i="79"/>
  <c r="AC47" i="79"/>
  <c r="AC48" i="79"/>
  <c r="AC49" i="79"/>
  <c r="AC50" i="79"/>
  <c r="AC51" i="79"/>
  <c r="AC52" i="79"/>
  <c r="AC53" i="79"/>
  <c r="AC54" i="79"/>
  <c r="AC55" i="79"/>
  <c r="AC56" i="79"/>
  <c r="AC57" i="79"/>
  <c r="AC58" i="79"/>
  <c r="AC59" i="79"/>
  <c r="AC60" i="79"/>
  <c r="AC61" i="79"/>
  <c r="AC62" i="79"/>
  <c r="AC63" i="79"/>
  <c r="AC64" i="79"/>
  <c r="AC65" i="79"/>
  <c r="AC66" i="79"/>
  <c r="AC67" i="79"/>
  <c r="AC68" i="79"/>
  <c r="AC69" i="79"/>
  <c r="AC70" i="79"/>
  <c r="AC71" i="79"/>
  <c r="AC72" i="79"/>
  <c r="AC73" i="79"/>
  <c r="AC74" i="79"/>
  <c r="AC75" i="79"/>
  <c r="AC76" i="79"/>
  <c r="AC77" i="79"/>
  <c r="AC78" i="79"/>
  <c r="Z6" i="79"/>
  <c r="Z7" i="79"/>
  <c r="Z8" i="79"/>
  <c r="Z9" i="79"/>
  <c r="Z10" i="79"/>
  <c r="Z11" i="79"/>
  <c r="Z12" i="79"/>
  <c r="Z13" i="79"/>
  <c r="Z14" i="79"/>
  <c r="Z15" i="79"/>
  <c r="Z16" i="79"/>
  <c r="Z17" i="79"/>
  <c r="Z18" i="79"/>
  <c r="Z19" i="79"/>
  <c r="Z20" i="79"/>
  <c r="Z21" i="79"/>
  <c r="Z22" i="79"/>
  <c r="Z23" i="79"/>
  <c r="Z24" i="79"/>
  <c r="Z25" i="79"/>
  <c r="Z26" i="79"/>
  <c r="Z27" i="79"/>
  <c r="Z28" i="79"/>
  <c r="Z29" i="79"/>
  <c r="Z30" i="79"/>
  <c r="Z31" i="79"/>
  <c r="Z32" i="79"/>
  <c r="Z33" i="79"/>
  <c r="Z34" i="79"/>
  <c r="Z35" i="79"/>
  <c r="Z36" i="79"/>
  <c r="Z37" i="79"/>
  <c r="Z38" i="79"/>
  <c r="Z39" i="79"/>
  <c r="Z40" i="79"/>
  <c r="Z41" i="79"/>
  <c r="Z42" i="79"/>
  <c r="Z43" i="79"/>
  <c r="Z44" i="79"/>
  <c r="Z45" i="79"/>
  <c r="Z46" i="79"/>
  <c r="Z47" i="79"/>
  <c r="Z48" i="79"/>
  <c r="Z49" i="79"/>
  <c r="Z50" i="79"/>
  <c r="Z51" i="79"/>
  <c r="Z52" i="79"/>
  <c r="Z53" i="79"/>
  <c r="Z54" i="79"/>
  <c r="Z55" i="79"/>
  <c r="Z56" i="79"/>
  <c r="Z57" i="79"/>
  <c r="Z58" i="79"/>
  <c r="Z59" i="79"/>
  <c r="Z60" i="79"/>
  <c r="Z61" i="79"/>
  <c r="Z62" i="79"/>
  <c r="Z63" i="79"/>
  <c r="Z64" i="79"/>
  <c r="Z65" i="79"/>
  <c r="Z66" i="79"/>
  <c r="Z67" i="79"/>
  <c r="Z68" i="79"/>
  <c r="Z69" i="79"/>
  <c r="Z70" i="79"/>
  <c r="Z71" i="79"/>
  <c r="Z72" i="79"/>
  <c r="Z73" i="79"/>
  <c r="Z74" i="79"/>
  <c r="Z75" i="79"/>
  <c r="Z76" i="79"/>
  <c r="Z77" i="79"/>
  <c r="Z78" i="79"/>
  <c r="AI5" i="79"/>
  <c r="AF5" i="79"/>
  <c r="AC5" i="79"/>
  <c r="Z5" i="79"/>
  <c r="Y5" i="79"/>
  <c r="AD7" i="19" l="1"/>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D6" i="19"/>
  <c r="AA6" i="19"/>
  <c r="Y12" i="84" l="1"/>
  <c r="X12" i="84"/>
  <c r="W12" i="84"/>
  <c r="V12" i="84"/>
  <c r="U12" i="84"/>
  <c r="T12" i="84"/>
  <c r="S12" i="84"/>
  <c r="R12" i="84"/>
  <c r="Y11" i="84"/>
  <c r="X11" i="84"/>
  <c r="W11" i="84"/>
  <c r="V11" i="84"/>
  <c r="U11" i="84"/>
  <c r="T11" i="84"/>
  <c r="S11" i="84"/>
  <c r="R11" i="84"/>
  <c r="Y10" i="84"/>
  <c r="X10" i="84"/>
  <c r="W10" i="84"/>
  <c r="V10" i="84"/>
  <c r="U10" i="84"/>
  <c r="T10" i="84"/>
  <c r="S10" i="84"/>
  <c r="R10" i="84"/>
  <c r="Y9" i="84"/>
  <c r="X9" i="84"/>
  <c r="W9" i="84"/>
  <c r="V9" i="84"/>
  <c r="U9" i="84"/>
  <c r="T9" i="84"/>
  <c r="S9" i="84"/>
  <c r="R9" i="84"/>
  <c r="Y8" i="84"/>
  <c r="X8" i="84"/>
  <c r="W8" i="84"/>
  <c r="V8" i="84"/>
  <c r="U8" i="84"/>
  <c r="T8" i="84"/>
  <c r="S8" i="84"/>
  <c r="R8" i="84"/>
  <c r="Y7" i="84"/>
  <c r="X7" i="84"/>
  <c r="W7" i="84"/>
  <c r="V7" i="84"/>
  <c r="U7" i="84"/>
  <c r="T7" i="84"/>
  <c r="S7" i="84"/>
  <c r="R7" i="84"/>
  <c r="Y6" i="84"/>
  <c r="X6" i="84"/>
  <c r="W6" i="84"/>
  <c r="V6" i="84"/>
  <c r="U6" i="84"/>
  <c r="T6" i="84"/>
  <c r="S6" i="84"/>
  <c r="R6" i="84"/>
  <c r="Y5" i="84"/>
  <c r="X5" i="84"/>
  <c r="W5" i="84"/>
  <c r="V5" i="84"/>
  <c r="U5" i="84"/>
  <c r="T5" i="84"/>
  <c r="S5" i="84"/>
  <c r="R5" i="84"/>
  <c r="Q12" i="67" l="1"/>
  <c r="P12" i="67"/>
  <c r="O12" i="67"/>
  <c r="N12" i="67"/>
  <c r="Q11" i="67"/>
  <c r="P11" i="67"/>
  <c r="O11" i="67"/>
  <c r="N11" i="67"/>
  <c r="Q10" i="67"/>
  <c r="P10" i="67"/>
  <c r="O10" i="67"/>
  <c r="N10" i="67"/>
  <c r="Q9" i="67"/>
  <c r="P9" i="67"/>
  <c r="O9" i="67"/>
  <c r="N9" i="67"/>
  <c r="Q8" i="67"/>
  <c r="P8" i="67"/>
  <c r="O8" i="67"/>
  <c r="N8" i="67"/>
  <c r="Q7" i="67"/>
  <c r="P7" i="67"/>
  <c r="O7" i="67"/>
  <c r="N7" i="67"/>
  <c r="Q6" i="67"/>
  <c r="P6" i="67"/>
  <c r="O6" i="67"/>
  <c r="N6" i="67"/>
  <c r="Q5" i="67"/>
  <c r="P5" i="67"/>
  <c r="O5" i="67"/>
  <c r="N5" i="67"/>
  <c r="O79" i="87" l="1"/>
  <c r="O13" i="84"/>
  <c r="N12" i="83"/>
  <c r="J12" i="72"/>
  <c r="I79" i="87"/>
  <c r="I13" i="84"/>
  <c r="H12" i="83"/>
  <c r="F12" i="72"/>
  <c r="AH78" i="79"/>
  <c r="AE78" i="79"/>
  <c r="AB78" i="79"/>
  <c r="Y78" i="79"/>
  <c r="AH77" i="79"/>
  <c r="AE77" i="79"/>
  <c r="AB77" i="79"/>
  <c r="Y77" i="79"/>
  <c r="AH76" i="79"/>
  <c r="AE76" i="79"/>
  <c r="AB76" i="79"/>
  <c r="Y76" i="79"/>
  <c r="AH75" i="79"/>
  <c r="AE75" i="79"/>
  <c r="AB75" i="79"/>
  <c r="Y75" i="79"/>
  <c r="AH74" i="79"/>
  <c r="AE74" i="79"/>
  <c r="AB74" i="79"/>
  <c r="Y74" i="79"/>
  <c r="AH73" i="79"/>
  <c r="AE73" i="79"/>
  <c r="AB73" i="79"/>
  <c r="Y73" i="79"/>
  <c r="AH72" i="79"/>
  <c r="AE72" i="79"/>
  <c r="AB72" i="79"/>
  <c r="Y72" i="79"/>
  <c r="AH71" i="79"/>
  <c r="AE71" i="79"/>
  <c r="AB71" i="79"/>
  <c r="Y71" i="79"/>
  <c r="AH70" i="79"/>
  <c r="AE70" i="79"/>
  <c r="AB70" i="79"/>
  <c r="Y70" i="79"/>
  <c r="AH69" i="79"/>
  <c r="AE69" i="79"/>
  <c r="AB69" i="79"/>
  <c r="Y69" i="79"/>
  <c r="AH68" i="79"/>
  <c r="AE68" i="79"/>
  <c r="AB68" i="79"/>
  <c r="Y68" i="79"/>
  <c r="AH67" i="79"/>
  <c r="AE67" i="79"/>
  <c r="AB67" i="79"/>
  <c r="Y67" i="79"/>
  <c r="AH66" i="79"/>
  <c r="AE66" i="79"/>
  <c r="AB66" i="79"/>
  <c r="Y66" i="79"/>
  <c r="AH65" i="79"/>
  <c r="AE65" i="79"/>
  <c r="AB65" i="79"/>
  <c r="Y65" i="79"/>
  <c r="AH64" i="79"/>
  <c r="AE64" i="79"/>
  <c r="AB64" i="79"/>
  <c r="Y64" i="79"/>
  <c r="AH63" i="79"/>
  <c r="AE63" i="79"/>
  <c r="AB63" i="79"/>
  <c r="Y63" i="79"/>
  <c r="AH62" i="79"/>
  <c r="AE62" i="79"/>
  <c r="AB62" i="79"/>
  <c r="Y62" i="79"/>
  <c r="AH61" i="79"/>
  <c r="AE61" i="79"/>
  <c r="AB61" i="79"/>
  <c r="Y61" i="79"/>
  <c r="AH60" i="79"/>
  <c r="AE60" i="79"/>
  <c r="AB60" i="79"/>
  <c r="Y60" i="79"/>
  <c r="AH59" i="79"/>
  <c r="AE59" i="79"/>
  <c r="AB59" i="79"/>
  <c r="Y59" i="79"/>
  <c r="AH58" i="79"/>
  <c r="AE58" i="79"/>
  <c r="AB58" i="79"/>
  <c r="Y58" i="79"/>
  <c r="AH57" i="79"/>
  <c r="AE57" i="79"/>
  <c r="AB57" i="79"/>
  <c r="Y57" i="79"/>
  <c r="AH56" i="79"/>
  <c r="AE56" i="79"/>
  <c r="AB56" i="79"/>
  <c r="Y56" i="79"/>
  <c r="AH55" i="79"/>
  <c r="AE55" i="79"/>
  <c r="AB55" i="79"/>
  <c r="Y55" i="79"/>
  <c r="AH54" i="79"/>
  <c r="AE54" i="79"/>
  <c r="AB54" i="79"/>
  <c r="Y54" i="79"/>
  <c r="AH53" i="79"/>
  <c r="AE53" i="79"/>
  <c r="AB53" i="79"/>
  <c r="Y53" i="79"/>
  <c r="AH52" i="79"/>
  <c r="AE52" i="79"/>
  <c r="AB52" i="79"/>
  <c r="Y52" i="79"/>
  <c r="AH51" i="79"/>
  <c r="AE51" i="79"/>
  <c r="AB51" i="79"/>
  <c r="Y51" i="79"/>
  <c r="AH50" i="79"/>
  <c r="AE50" i="79"/>
  <c r="AB50" i="79"/>
  <c r="Y50" i="79"/>
  <c r="AH49" i="79"/>
  <c r="AE49" i="79"/>
  <c r="AB49" i="79"/>
  <c r="Y49" i="79"/>
  <c r="AH48" i="79"/>
  <c r="AE48" i="79"/>
  <c r="AB48" i="79"/>
  <c r="Y48" i="79"/>
  <c r="AH47" i="79"/>
  <c r="AE47" i="79"/>
  <c r="AB47" i="79"/>
  <c r="Y47" i="79"/>
  <c r="AH46" i="79"/>
  <c r="AE46" i="79"/>
  <c r="AB46" i="79"/>
  <c r="Y46" i="79"/>
  <c r="AH45" i="79"/>
  <c r="AE45" i="79"/>
  <c r="AB45" i="79"/>
  <c r="Y45" i="79"/>
  <c r="AH44" i="79"/>
  <c r="AE44" i="79"/>
  <c r="AB44" i="79"/>
  <c r="Y44" i="79"/>
  <c r="AH43" i="79"/>
  <c r="AE43" i="79"/>
  <c r="AB43" i="79"/>
  <c r="Y43" i="79"/>
  <c r="AH42" i="79"/>
  <c r="AE42" i="79"/>
  <c r="AB42" i="79"/>
  <c r="Y42" i="79"/>
  <c r="AH41" i="79"/>
  <c r="AE41" i="79"/>
  <c r="AB41" i="79"/>
  <c r="Y41" i="79"/>
  <c r="AH40" i="79"/>
  <c r="AE40" i="79"/>
  <c r="AB40" i="79"/>
  <c r="Y40" i="79"/>
  <c r="AH39" i="79"/>
  <c r="AE39" i="79"/>
  <c r="AB39" i="79"/>
  <c r="Y39" i="79"/>
  <c r="AH38" i="79"/>
  <c r="AE38" i="79"/>
  <c r="AB38" i="79"/>
  <c r="Y38" i="79"/>
  <c r="AH37" i="79"/>
  <c r="AE37" i="79"/>
  <c r="AB37" i="79"/>
  <c r="Y37" i="79"/>
  <c r="AH36" i="79"/>
  <c r="AE36" i="79"/>
  <c r="AB36" i="79"/>
  <c r="Y36" i="79"/>
  <c r="AH35" i="79"/>
  <c r="AE35" i="79"/>
  <c r="AB35" i="79"/>
  <c r="Y35" i="79"/>
  <c r="AH34" i="79"/>
  <c r="AE34" i="79"/>
  <c r="AB34" i="79"/>
  <c r="Y34" i="79"/>
  <c r="AH33" i="79"/>
  <c r="AE33" i="79"/>
  <c r="AB33" i="79"/>
  <c r="Y33" i="79"/>
  <c r="AH32" i="79"/>
  <c r="AE32" i="79"/>
  <c r="AB32" i="79"/>
  <c r="Y32" i="79"/>
  <c r="AH31" i="79"/>
  <c r="AE31" i="79"/>
  <c r="AB31" i="79"/>
  <c r="Y31" i="79"/>
  <c r="AH30" i="79"/>
  <c r="AE30" i="79"/>
  <c r="AB30" i="79"/>
  <c r="Y30" i="79"/>
  <c r="AH29" i="79"/>
  <c r="AE29" i="79"/>
  <c r="AB29" i="79"/>
  <c r="Y29" i="79"/>
  <c r="AH28" i="79"/>
  <c r="AE28" i="79"/>
  <c r="AB28" i="79"/>
  <c r="Y28" i="79"/>
  <c r="AH27" i="79"/>
  <c r="AE27" i="79"/>
  <c r="AB27" i="79"/>
  <c r="Y27" i="79"/>
  <c r="AH26" i="79"/>
  <c r="AE26" i="79"/>
  <c r="AB26" i="79"/>
  <c r="Y26" i="79"/>
  <c r="AH25" i="79"/>
  <c r="AE25" i="79"/>
  <c r="AB25" i="79"/>
  <c r="Y25" i="79"/>
  <c r="AH24" i="79"/>
  <c r="AE24" i="79"/>
  <c r="AB24" i="79"/>
  <c r="Y24" i="79"/>
  <c r="AH23" i="79"/>
  <c r="AE23" i="79"/>
  <c r="AB23" i="79"/>
  <c r="Y23" i="79"/>
  <c r="AH22" i="79"/>
  <c r="AE22" i="79"/>
  <c r="AB22" i="79"/>
  <c r="Y22" i="79"/>
  <c r="AH21" i="79"/>
  <c r="AE21" i="79"/>
  <c r="AB21" i="79"/>
  <c r="Y21" i="79"/>
  <c r="AH20" i="79"/>
  <c r="AE20" i="79"/>
  <c r="AB20" i="79"/>
  <c r="Y20" i="79"/>
  <c r="AH19" i="79"/>
  <c r="AE19" i="79"/>
  <c r="AB19" i="79"/>
  <c r="Y19" i="79"/>
  <c r="AH18" i="79"/>
  <c r="AE18" i="79"/>
  <c r="AB18" i="79"/>
  <c r="Y18" i="79"/>
  <c r="AH17" i="79"/>
  <c r="AE17" i="79"/>
  <c r="AB17" i="79"/>
  <c r="Y17" i="79"/>
  <c r="AH16" i="79"/>
  <c r="AE16" i="79"/>
  <c r="AB16" i="79"/>
  <c r="Y16" i="79"/>
  <c r="AH15" i="79"/>
  <c r="AE15" i="79"/>
  <c r="AB15" i="79"/>
  <c r="Y15" i="79"/>
  <c r="AH14" i="79"/>
  <c r="AE14" i="79"/>
  <c r="AB14" i="79"/>
  <c r="Y14" i="79"/>
  <c r="AH13" i="79"/>
  <c r="AE13" i="79"/>
  <c r="AB13" i="79"/>
  <c r="Y13" i="79"/>
  <c r="AH12" i="79"/>
  <c r="AE12" i="79"/>
  <c r="AB12" i="79"/>
  <c r="Y12" i="79"/>
  <c r="AH11" i="79"/>
  <c r="AE11" i="79"/>
  <c r="AB11" i="79"/>
  <c r="Y11" i="79"/>
  <c r="AH10" i="79"/>
  <c r="AE10" i="79"/>
  <c r="AB10" i="79"/>
  <c r="Y10" i="79"/>
  <c r="AH9" i="79"/>
  <c r="AE9" i="79"/>
  <c r="AB9" i="79"/>
  <c r="Y9" i="79"/>
  <c r="AH8" i="79"/>
  <c r="AE8" i="79"/>
  <c r="AB8" i="79"/>
  <c r="Y8" i="79"/>
  <c r="AH7" i="79"/>
  <c r="AE7" i="79"/>
  <c r="AB7" i="79"/>
  <c r="Y7" i="79"/>
  <c r="AH6" i="79"/>
  <c r="AE6" i="79"/>
  <c r="AB6" i="79"/>
  <c r="Y6" i="79"/>
  <c r="AH5" i="79"/>
  <c r="AE5" i="79"/>
  <c r="AB5" i="79"/>
  <c r="N79" i="87" l="1"/>
  <c r="M79" i="87"/>
  <c r="L79" i="87"/>
  <c r="K79" i="87"/>
  <c r="J79" i="87"/>
  <c r="H79" i="87"/>
  <c r="G79" i="87"/>
  <c r="F79" i="87"/>
  <c r="E79" i="87"/>
  <c r="D79" i="87"/>
  <c r="CA76" i="87" l="1"/>
  <c r="CC76" i="87" s="1"/>
  <c r="CA72" i="87"/>
  <c r="CC72" i="87" s="1"/>
  <c r="CA68" i="87"/>
  <c r="CC68" i="87" s="1"/>
  <c r="CA65" i="87"/>
  <c r="CC65" i="87" s="1"/>
  <c r="CA78" i="87"/>
  <c r="CC78" i="87" s="1"/>
  <c r="CA74" i="87"/>
  <c r="CC74" i="87" s="1"/>
  <c r="CA70" i="87"/>
  <c r="CC70" i="87" s="1"/>
  <c r="CA63" i="87"/>
  <c r="CC63" i="87" s="1"/>
  <c r="CA56" i="87"/>
  <c r="CC56" i="87" s="1"/>
  <c r="CA54" i="87"/>
  <c r="CC54" i="87" s="1"/>
  <c r="CA52" i="87"/>
  <c r="CC52" i="87" s="1"/>
  <c r="CA50" i="87"/>
  <c r="CC50" i="87" s="1"/>
  <c r="CA62" i="87"/>
  <c r="CC62" i="87" s="1"/>
  <c r="CA61" i="87"/>
  <c r="CC61" i="87" s="1"/>
  <c r="CA60" i="87"/>
  <c r="CC60" i="87" s="1"/>
  <c r="CA59" i="87"/>
  <c r="CC59" i="87" s="1"/>
  <c r="CA55" i="87"/>
  <c r="CC55" i="87" s="1"/>
  <c r="CA48" i="87"/>
  <c r="CC48" i="87" s="1"/>
  <c r="CA45" i="87"/>
  <c r="CC45" i="87" s="1"/>
  <c r="CA41" i="87"/>
  <c r="CC41" i="87" s="1"/>
  <c r="CA37" i="87"/>
  <c r="CC37" i="87" s="1"/>
  <c r="CA77" i="87"/>
  <c r="CC77" i="87" s="1"/>
  <c r="CA66" i="87"/>
  <c r="CC66" i="87" s="1"/>
  <c r="CA57" i="87"/>
  <c r="CC57" i="87" s="1"/>
  <c r="CA47" i="87"/>
  <c r="CC47" i="87" s="1"/>
  <c r="CA43" i="87"/>
  <c r="CC43" i="87" s="1"/>
  <c r="CA39" i="87"/>
  <c r="CC39" i="87" s="1"/>
  <c r="CA73" i="87"/>
  <c r="CC73" i="87" s="1"/>
  <c r="CA69" i="87"/>
  <c r="CC69" i="87" s="1"/>
  <c r="CA75" i="87"/>
  <c r="CC75" i="87" s="1"/>
  <c r="CA71" i="87"/>
  <c r="CC71" i="87" s="1"/>
  <c r="CA67" i="87"/>
  <c r="CC67" i="87" s="1"/>
  <c r="CA51" i="87"/>
  <c r="CC51" i="87" s="1"/>
  <c r="CA64" i="87"/>
  <c r="CC64" i="87" s="1"/>
  <c r="CA44" i="87"/>
  <c r="CC44" i="87" s="1"/>
  <c r="CA38" i="87"/>
  <c r="CC38" i="87" s="1"/>
  <c r="CA32" i="87"/>
  <c r="CC32" i="87" s="1"/>
  <c r="CA6" i="87"/>
  <c r="CC6" i="87" s="1"/>
  <c r="CA53" i="87"/>
  <c r="CC53" i="87" s="1"/>
  <c r="CA49" i="87"/>
  <c r="CC49" i="87" s="1"/>
  <c r="CA40" i="87"/>
  <c r="CC40" i="87" s="1"/>
  <c r="CA35" i="87"/>
  <c r="CC35" i="87" s="1"/>
  <c r="CA31" i="87"/>
  <c r="CC31" i="87" s="1"/>
  <c r="CA5" i="87"/>
  <c r="CC5" i="87" s="1"/>
  <c r="CA58" i="87"/>
  <c r="CC58" i="87" s="1"/>
  <c r="CA46" i="87"/>
  <c r="CC46" i="87" s="1"/>
  <c r="CA36" i="87"/>
  <c r="CC36" i="87" s="1"/>
  <c r="CA34" i="87"/>
  <c r="CC34" i="87" s="1"/>
  <c r="CA30" i="87"/>
  <c r="CC30" i="87" s="1"/>
  <c r="CA29" i="87"/>
  <c r="CC29" i="87" s="1"/>
  <c r="CA28" i="87"/>
  <c r="CC28" i="87" s="1"/>
  <c r="CA27" i="87"/>
  <c r="CC27" i="87" s="1"/>
  <c r="CA42" i="87"/>
  <c r="CC42" i="87" s="1"/>
  <c r="CA33" i="87"/>
  <c r="CC33" i="87" s="1"/>
  <c r="CA7" i="87"/>
  <c r="CC7" i="87" s="1"/>
  <c r="CA9" i="87"/>
  <c r="CC9" i="87" s="1"/>
  <c r="CA23" i="87"/>
  <c r="CC23" i="87" s="1"/>
  <c r="CA21" i="87"/>
  <c r="CC21" i="87" s="1"/>
  <c r="CA19" i="87"/>
  <c r="CC19" i="87" s="1"/>
  <c r="CA17" i="87"/>
  <c r="CC17" i="87" s="1"/>
  <c r="CA15" i="87"/>
  <c r="CC15" i="87" s="1"/>
  <c r="CA13" i="87"/>
  <c r="CC13" i="87" s="1"/>
  <c r="CA11" i="87"/>
  <c r="CC11" i="87" s="1"/>
  <c r="CA8" i="87"/>
  <c r="CC8" i="87" s="1"/>
  <c r="CA24" i="87"/>
  <c r="CC24" i="87" s="1"/>
  <c r="CA22" i="87"/>
  <c r="CC22" i="87" s="1"/>
  <c r="CA20" i="87"/>
  <c r="CC20" i="87" s="1"/>
  <c r="CA18" i="87"/>
  <c r="CC18" i="87" s="1"/>
  <c r="CA16" i="87"/>
  <c r="CC16" i="87" s="1"/>
  <c r="CA14" i="87"/>
  <c r="CC14" i="87" s="1"/>
  <c r="CA12" i="87"/>
  <c r="CC12" i="87" s="1"/>
  <c r="CA26" i="87"/>
  <c r="CC26" i="87" s="1"/>
  <c r="CA25" i="87"/>
  <c r="CC25" i="87" s="1"/>
  <c r="CA10" i="87"/>
  <c r="CC10" i="87" s="1"/>
  <c r="BL76" i="87"/>
  <c r="BN76" i="87" s="1"/>
  <c r="BL72" i="87"/>
  <c r="BN72" i="87" s="1"/>
  <c r="BL68" i="87"/>
  <c r="BN68" i="87" s="1"/>
  <c r="BL66" i="87"/>
  <c r="BN66" i="87" s="1"/>
  <c r="BL78" i="87"/>
  <c r="BN78" i="87" s="1"/>
  <c r="BL74" i="87"/>
  <c r="BN74" i="87" s="1"/>
  <c r="BL70" i="87"/>
  <c r="BN70" i="87" s="1"/>
  <c r="BL64" i="87"/>
  <c r="BN64" i="87" s="1"/>
  <c r="BL60" i="87"/>
  <c r="BN60" i="87" s="1"/>
  <c r="BL57" i="87"/>
  <c r="BN57" i="87" s="1"/>
  <c r="BL55" i="87"/>
  <c r="BN55" i="87" s="1"/>
  <c r="BL53" i="87"/>
  <c r="BN53" i="87" s="1"/>
  <c r="BL51" i="87"/>
  <c r="BN51" i="87" s="1"/>
  <c r="BL63" i="87"/>
  <c r="BN63" i="87" s="1"/>
  <c r="BL61" i="87"/>
  <c r="BN61" i="87" s="1"/>
  <c r="BL49" i="87"/>
  <c r="BN49" i="87" s="1"/>
  <c r="BL46" i="87"/>
  <c r="BN46" i="87" s="1"/>
  <c r="BL42" i="87"/>
  <c r="BN42" i="87" s="1"/>
  <c r="BL38" i="87"/>
  <c r="BN38" i="87" s="1"/>
  <c r="BL73" i="87"/>
  <c r="BN73" i="87" s="1"/>
  <c r="BL69" i="87"/>
  <c r="BN69" i="87" s="1"/>
  <c r="BL62" i="87"/>
  <c r="BN62" i="87" s="1"/>
  <c r="BL48" i="87"/>
  <c r="BN48" i="87" s="1"/>
  <c r="BL44" i="87"/>
  <c r="BN44" i="87" s="1"/>
  <c r="BL40" i="87"/>
  <c r="BN40" i="87" s="1"/>
  <c r="BL36" i="87"/>
  <c r="BN36" i="87" s="1"/>
  <c r="BL59" i="87"/>
  <c r="BN59" i="87" s="1"/>
  <c r="BL56" i="87"/>
  <c r="BN56" i="87" s="1"/>
  <c r="BL54" i="87"/>
  <c r="BN54" i="87" s="1"/>
  <c r="BL50" i="87"/>
  <c r="BN50" i="87" s="1"/>
  <c r="BL47" i="87"/>
  <c r="BN47" i="87" s="1"/>
  <c r="BL43" i="87"/>
  <c r="BN43" i="87" s="1"/>
  <c r="BL39" i="87"/>
  <c r="BN39" i="87" s="1"/>
  <c r="BL67" i="87"/>
  <c r="BN67" i="87" s="1"/>
  <c r="BL58" i="87"/>
  <c r="BN58" i="87" s="1"/>
  <c r="BL37" i="87"/>
  <c r="BN37" i="87" s="1"/>
  <c r="BL33" i="87"/>
  <c r="BN33" i="87" s="1"/>
  <c r="BL10" i="87"/>
  <c r="BN10" i="87" s="1"/>
  <c r="BL6" i="87"/>
  <c r="BN6" i="87" s="1"/>
  <c r="BL32" i="87"/>
  <c r="BN32" i="87" s="1"/>
  <c r="BL24" i="87"/>
  <c r="BN24" i="87" s="1"/>
  <c r="BL23" i="87"/>
  <c r="BN23" i="87" s="1"/>
  <c r="BL22" i="87"/>
  <c r="BN22" i="87" s="1"/>
  <c r="BL21" i="87"/>
  <c r="BN21" i="87" s="1"/>
  <c r="BL20" i="87"/>
  <c r="BN20" i="87" s="1"/>
  <c r="BL19" i="87"/>
  <c r="BN19" i="87" s="1"/>
  <c r="BL18" i="87"/>
  <c r="BN18" i="87" s="1"/>
  <c r="BL17" i="87"/>
  <c r="BN17" i="87" s="1"/>
  <c r="BL16" i="87"/>
  <c r="BN16" i="87" s="1"/>
  <c r="BL15" i="87"/>
  <c r="BN15" i="87" s="1"/>
  <c r="BL14" i="87"/>
  <c r="BN14" i="87" s="1"/>
  <c r="BL13" i="87"/>
  <c r="BN13" i="87" s="1"/>
  <c r="BL11" i="87"/>
  <c r="BN11" i="87" s="1"/>
  <c r="BL9" i="87"/>
  <c r="BN9" i="87" s="1"/>
  <c r="BL75" i="87"/>
  <c r="BN75" i="87" s="1"/>
  <c r="BL65" i="87"/>
  <c r="BN65" i="87" s="1"/>
  <c r="BL45" i="87"/>
  <c r="BN45" i="87" s="1"/>
  <c r="BL35" i="87"/>
  <c r="BN35" i="87" s="1"/>
  <c r="BL31" i="87"/>
  <c r="BN31" i="87" s="1"/>
  <c r="BL77" i="87"/>
  <c r="BN77" i="87" s="1"/>
  <c r="BL71" i="87"/>
  <c r="BN71" i="87" s="1"/>
  <c r="BL52" i="87"/>
  <c r="BN52" i="87" s="1"/>
  <c r="BL41" i="87"/>
  <c r="BN41" i="87" s="1"/>
  <c r="BL34" i="87"/>
  <c r="BN34" i="87" s="1"/>
  <c r="BL30" i="87"/>
  <c r="BN30" i="87" s="1"/>
  <c r="BL29" i="87"/>
  <c r="BN29" i="87" s="1"/>
  <c r="BL28" i="87"/>
  <c r="BN28" i="87" s="1"/>
  <c r="BL27" i="87"/>
  <c r="BN27" i="87" s="1"/>
  <c r="BL26" i="87"/>
  <c r="BN26" i="87" s="1"/>
  <c r="BL25" i="87"/>
  <c r="BN25" i="87" s="1"/>
  <c r="BL7" i="87"/>
  <c r="BN7" i="87" s="1"/>
  <c r="BL12" i="87"/>
  <c r="BN12" i="87" s="1"/>
  <c r="BL5" i="87"/>
  <c r="BN5" i="87" s="1"/>
  <c r="BL8" i="87"/>
  <c r="BN8" i="87" s="1"/>
  <c r="BU77" i="87"/>
  <c r="BW77" i="87" s="1"/>
  <c r="BU73" i="87"/>
  <c r="BW73" i="87" s="1"/>
  <c r="BU69" i="87"/>
  <c r="BW69" i="87" s="1"/>
  <c r="BU66" i="87"/>
  <c r="BW66" i="87" s="1"/>
  <c r="BU75" i="87"/>
  <c r="BW75" i="87" s="1"/>
  <c r="BU71" i="87"/>
  <c r="BW71" i="87" s="1"/>
  <c r="BU67" i="87"/>
  <c r="BW67" i="87" s="1"/>
  <c r="BU64" i="87"/>
  <c r="BW64" i="87" s="1"/>
  <c r="BU60" i="87"/>
  <c r="BW60" i="87" s="1"/>
  <c r="BU59" i="87"/>
  <c r="BW59" i="87" s="1"/>
  <c r="BU56" i="87"/>
  <c r="BW56" i="87" s="1"/>
  <c r="BU54" i="87"/>
  <c r="BW54" i="87" s="1"/>
  <c r="BU52" i="87"/>
  <c r="BW52" i="87" s="1"/>
  <c r="BU62" i="87"/>
  <c r="BW62" i="87" s="1"/>
  <c r="BU57" i="87"/>
  <c r="BW57" i="87" s="1"/>
  <c r="BU53" i="87"/>
  <c r="BW53" i="87" s="1"/>
  <c r="BU50" i="87"/>
  <c r="BW50" i="87" s="1"/>
  <c r="BU48" i="87"/>
  <c r="BW48" i="87" s="1"/>
  <c r="BU47" i="87"/>
  <c r="BW47" i="87" s="1"/>
  <c r="BU43" i="87"/>
  <c r="BW43" i="87" s="1"/>
  <c r="BU39" i="87"/>
  <c r="BW39" i="87" s="1"/>
  <c r="BU76" i="87"/>
  <c r="BW76" i="87" s="1"/>
  <c r="BU72" i="87"/>
  <c r="BW72" i="87" s="1"/>
  <c r="BU68" i="87"/>
  <c r="BW68" i="87" s="1"/>
  <c r="BU65" i="87"/>
  <c r="BW65" i="87" s="1"/>
  <c r="BU63" i="87"/>
  <c r="BW63" i="87" s="1"/>
  <c r="BU58" i="87"/>
  <c r="BW58" i="87" s="1"/>
  <c r="BU45" i="87"/>
  <c r="BW45" i="87" s="1"/>
  <c r="BU41" i="87"/>
  <c r="BW41" i="87" s="1"/>
  <c r="BU37" i="87"/>
  <c r="BW37" i="87" s="1"/>
  <c r="BU78" i="87"/>
  <c r="BW78" i="87" s="1"/>
  <c r="BU55" i="87"/>
  <c r="BW55" i="87" s="1"/>
  <c r="BU74" i="87"/>
  <c r="BW74" i="87" s="1"/>
  <c r="BU49" i="87"/>
  <c r="BW49" i="87" s="1"/>
  <c r="BU44" i="87"/>
  <c r="BW44" i="87" s="1"/>
  <c r="BU34" i="87"/>
  <c r="BW34" i="87" s="1"/>
  <c r="BU30" i="87"/>
  <c r="BW30" i="87" s="1"/>
  <c r="BU29" i="87"/>
  <c r="BW29" i="87" s="1"/>
  <c r="BU28" i="87"/>
  <c r="BW28" i="87" s="1"/>
  <c r="BU27" i="87"/>
  <c r="BW27" i="87" s="1"/>
  <c r="BU26" i="87"/>
  <c r="BW26" i="87" s="1"/>
  <c r="BU25" i="87"/>
  <c r="BW25" i="87" s="1"/>
  <c r="BU7" i="87"/>
  <c r="BW7" i="87" s="1"/>
  <c r="BU6" i="87"/>
  <c r="BW6" i="87" s="1"/>
  <c r="BU70" i="87"/>
  <c r="BW70" i="87" s="1"/>
  <c r="BU51" i="87"/>
  <c r="BW51" i="87" s="1"/>
  <c r="BU46" i="87"/>
  <c r="BW46" i="87" s="1"/>
  <c r="BU40" i="87"/>
  <c r="BW40" i="87" s="1"/>
  <c r="BU33" i="87"/>
  <c r="BW33" i="87" s="1"/>
  <c r="BU42" i="87"/>
  <c r="BW42" i="87" s="1"/>
  <c r="BU32" i="87"/>
  <c r="BW32" i="87" s="1"/>
  <c r="BU61" i="87"/>
  <c r="BW61" i="87" s="1"/>
  <c r="BU38" i="87"/>
  <c r="BW38" i="87" s="1"/>
  <c r="BU36" i="87"/>
  <c r="BW36" i="87" s="1"/>
  <c r="BU35" i="87"/>
  <c r="BW35" i="87" s="1"/>
  <c r="BU31" i="87"/>
  <c r="BW31" i="87" s="1"/>
  <c r="BU8" i="87"/>
  <c r="BW8" i="87" s="1"/>
  <c r="BU24" i="87"/>
  <c r="BW24" i="87" s="1"/>
  <c r="BU20" i="87"/>
  <c r="BW20" i="87" s="1"/>
  <c r="BU10" i="87"/>
  <c r="BW10" i="87" s="1"/>
  <c r="BU22" i="87"/>
  <c r="BW22" i="87" s="1"/>
  <c r="BU16" i="87"/>
  <c r="BW16" i="87" s="1"/>
  <c r="BU23" i="87"/>
  <c r="BW23" i="87" s="1"/>
  <c r="BU21" i="87"/>
  <c r="BW21" i="87" s="1"/>
  <c r="BU19" i="87"/>
  <c r="BW19" i="87" s="1"/>
  <c r="BU17" i="87"/>
  <c r="BW17" i="87" s="1"/>
  <c r="BU15" i="87"/>
  <c r="BW15" i="87" s="1"/>
  <c r="BU13" i="87"/>
  <c r="BW13" i="87" s="1"/>
  <c r="BU11" i="87"/>
  <c r="BW11" i="87" s="1"/>
  <c r="BU18" i="87"/>
  <c r="BW18" i="87" s="1"/>
  <c r="BU14" i="87"/>
  <c r="BW14" i="87" s="1"/>
  <c r="BU12" i="87"/>
  <c r="BW12" i="87" s="1"/>
  <c r="BU9" i="87"/>
  <c r="BW9" i="87" s="1"/>
  <c r="BU5" i="87"/>
  <c r="BW5" i="87" s="1"/>
  <c r="BO77" i="87"/>
  <c r="BQ77" i="87" s="1"/>
  <c r="BO73" i="87"/>
  <c r="BQ73" i="87" s="1"/>
  <c r="BO69" i="87"/>
  <c r="BQ69" i="87" s="1"/>
  <c r="BO75" i="87"/>
  <c r="BQ75" i="87" s="1"/>
  <c r="BO71" i="87"/>
  <c r="BQ71" i="87" s="1"/>
  <c r="BO67" i="87"/>
  <c r="BQ67" i="87" s="1"/>
  <c r="BO65" i="87"/>
  <c r="BQ65" i="87" s="1"/>
  <c r="BO61" i="87"/>
  <c r="BQ61" i="87" s="1"/>
  <c r="BO59" i="87"/>
  <c r="BQ59" i="87" s="1"/>
  <c r="BO56" i="87"/>
  <c r="BQ56" i="87" s="1"/>
  <c r="BO54" i="87"/>
  <c r="BQ54" i="87" s="1"/>
  <c r="BO52" i="87"/>
  <c r="BQ52" i="87" s="1"/>
  <c r="BO64" i="87"/>
  <c r="BQ64" i="87" s="1"/>
  <c r="BO62" i="87"/>
  <c r="BQ62" i="87" s="1"/>
  <c r="BO60" i="87"/>
  <c r="BQ60" i="87" s="1"/>
  <c r="BO57" i="87"/>
  <c r="BQ57" i="87" s="1"/>
  <c r="BO51" i="87"/>
  <c r="BQ51" i="87" s="1"/>
  <c r="BO50" i="87"/>
  <c r="BQ50" i="87" s="1"/>
  <c r="BO48" i="87"/>
  <c r="BQ48" i="87" s="1"/>
  <c r="BO47" i="87"/>
  <c r="BQ47" i="87" s="1"/>
  <c r="BO43" i="87"/>
  <c r="BQ43" i="87" s="1"/>
  <c r="BO39" i="87"/>
  <c r="BQ39" i="87" s="1"/>
  <c r="BO78" i="87"/>
  <c r="BQ78" i="87" s="1"/>
  <c r="BO63" i="87"/>
  <c r="BQ63" i="87" s="1"/>
  <c r="BO49" i="87"/>
  <c r="BQ49" i="87" s="1"/>
  <c r="BO37" i="87"/>
  <c r="BQ37" i="87" s="1"/>
  <c r="BO74" i="87"/>
  <c r="BQ74" i="87" s="1"/>
  <c r="BO70" i="87"/>
  <c r="BQ70" i="87" s="1"/>
  <c r="BO76" i="87"/>
  <c r="BQ76" i="87" s="1"/>
  <c r="BO72" i="87"/>
  <c r="BQ72" i="87" s="1"/>
  <c r="BO68" i="87"/>
  <c r="BQ68" i="87" s="1"/>
  <c r="BO58" i="87"/>
  <c r="BQ58" i="87" s="1"/>
  <c r="BO53" i="87"/>
  <c r="BQ53" i="87" s="1"/>
  <c r="BO45" i="87"/>
  <c r="BQ45" i="87" s="1"/>
  <c r="BO41" i="87"/>
  <c r="BQ41" i="87" s="1"/>
  <c r="BO46" i="87"/>
  <c r="BQ46" i="87" s="1"/>
  <c r="BO40" i="87"/>
  <c r="BQ40" i="87" s="1"/>
  <c r="BO34" i="87"/>
  <c r="BQ34" i="87" s="1"/>
  <c r="BO30" i="87"/>
  <c r="BQ30" i="87" s="1"/>
  <c r="BO29" i="87"/>
  <c r="BQ29" i="87" s="1"/>
  <c r="BO28" i="87"/>
  <c r="BQ28" i="87" s="1"/>
  <c r="BO27" i="87"/>
  <c r="BQ27" i="87" s="1"/>
  <c r="BO26" i="87"/>
  <c r="BQ26" i="87" s="1"/>
  <c r="BO25" i="87"/>
  <c r="BQ25" i="87" s="1"/>
  <c r="BO8" i="87"/>
  <c r="BQ8" i="87" s="1"/>
  <c r="BO33" i="87"/>
  <c r="BQ33" i="87" s="1"/>
  <c r="BO7" i="87"/>
  <c r="BQ7" i="87" s="1"/>
  <c r="BO66" i="87"/>
  <c r="BQ66" i="87" s="1"/>
  <c r="BO42" i="87"/>
  <c r="BQ42" i="87" s="1"/>
  <c r="BO55" i="87"/>
  <c r="BQ55" i="87" s="1"/>
  <c r="BO38" i="87"/>
  <c r="BQ38" i="87" s="1"/>
  <c r="BO32" i="87"/>
  <c r="BQ32" i="87" s="1"/>
  <c r="BO44" i="87"/>
  <c r="BQ44" i="87" s="1"/>
  <c r="BO36" i="87"/>
  <c r="BQ36" i="87" s="1"/>
  <c r="BO35" i="87"/>
  <c r="BQ35" i="87" s="1"/>
  <c r="BO31" i="87"/>
  <c r="BQ31" i="87" s="1"/>
  <c r="BO9" i="87"/>
  <c r="BQ9" i="87" s="1"/>
  <c r="BO5" i="87"/>
  <c r="BQ5" i="87" s="1"/>
  <c r="BO24" i="87"/>
  <c r="BQ24" i="87" s="1"/>
  <c r="BO22" i="87"/>
  <c r="BQ22" i="87" s="1"/>
  <c r="BO20" i="87"/>
  <c r="BQ20" i="87" s="1"/>
  <c r="BO18" i="87"/>
  <c r="BQ18" i="87" s="1"/>
  <c r="BO16" i="87"/>
  <c r="BQ16" i="87" s="1"/>
  <c r="BO14" i="87"/>
  <c r="BQ14" i="87" s="1"/>
  <c r="BO12" i="87"/>
  <c r="BQ12" i="87" s="1"/>
  <c r="BO10" i="87"/>
  <c r="BQ10" i="87" s="1"/>
  <c r="BO6" i="87"/>
  <c r="BQ6" i="87" s="1"/>
  <c r="BO11" i="87"/>
  <c r="BQ11" i="87" s="1"/>
  <c r="BO23" i="87"/>
  <c r="BQ23" i="87" s="1"/>
  <c r="BO21" i="87"/>
  <c r="BQ21" i="87" s="1"/>
  <c r="BO19" i="87"/>
  <c r="BQ19" i="87" s="1"/>
  <c r="BO17" i="87"/>
  <c r="BQ17" i="87" s="1"/>
  <c r="BO15" i="87"/>
  <c r="BQ15" i="87" s="1"/>
  <c r="BO13" i="87"/>
  <c r="BQ13" i="87" s="1"/>
  <c r="BX75" i="87"/>
  <c r="BZ75" i="87" s="1"/>
  <c r="BX71" i="87"/>
  <c r="BZ71" i="87" s="1"/>
  <c r="BX67" i="87"/>
  <c r="BZ67" i="87" s="1"/>
  <c r="BX64" i="87"/>
  <c r="BZ64" i="87" s="1"/>
  <c r="BX78" i="87"/>
  <c r="BZ78" i="87" s="1"/>
  <c r="BX77" i="87"/>
  <c r="BZ77" i="87" s="1"/>
  <c r="BX73" i="87"/>
  <c r="BZ73" i="87" s="1"/>
  <c r="BX69" i="87"/>
  <c r="BZ69" i="87" s="1"/>
  <c r="BX66" i="87"/>
  <c r="BZ66" i="87" s="1"/>
  <c r="BX62" i="87"/>
  <c r="BZ62" i="87" s="1"/>
  <c r="BX58" i="87"/>
  <c r="BZ58" i="87" s="1"/>
  <c r="BX55" i="87"/>
  <c r="BZ55" i="87" s="1"/>
  <c r="BX53" i="87"/>
  <c r="BZ53" i="87" s="1"/>
  <c r="BX51" i="87"/>
  <c r="BZ51" i="87" s="1"/>
  <c r="BX76" i="87"/>
  <c r="BZ76" i="87" s="1"/>
  <c r="BX74" i="87"/>
  <c r="BZ74" i="87" s="1"/>
  <c r="BX72" i="87"/>
  <c r="BZ72" i="87" s="1"/>
  <c r="BX70" i="87"/>
  <c r="BZ70" i="87" s="1"/>
  <c r="BX68" i="87"/>
  <c r="BZ68" i="87" s="1"/>
  <c r="BX54" i="87"/>
  <c r="BZ54" i="87" s="1"/>
  <c r="BX49" i="87"/>
  <c r="BZ49" i="87" s="1"/>
  <c r="BX44" i="87"/>
  <c r="BZ44" i="87" s="1"/>
  <c r="BX40" i="87"/>
  <c r="BZ40" i="87" s="1"/>
  <c r="BX61" i="87"/>
  <c r="BZ61" i="87" s="1"/>
  <c r="BX59" i="87"/>
  <c r="BZ59" i="87" s="1"/>
  <c r="BX60" i="87"/>
  <c r="BZ60" i="87" s="1"/>
  <c r="BX47" i="87"/>
  <c r="BZ47" i="87" s="1"/>
  <c r="BX46" i="87"/>
  <c r="BZ46" i="87" s="1"/>
  <c r="BX43" i="87"/>
  <c r="BZ43" i="87" s="1"/>
  <c r="BX42" i="87"/>
  <c r="BZ42" i="87" s="1"/>
  <c r="BX39" i="87"/>
  <c r="BZ39" i="87" s="1"/>
  <c r="BX38" i="87"/>
  <c r="BZ38" i="87" s="1"/>
  <c r="BX65" i="87"/>
  <c r="BZ65" i="87" s="1"/>
  <c r="BX50" i="87"/>
  <c r="BZ50" i="87" s="1"/>
  <c r="BX36" i="87"/>
  <c r="BZ36" i="87" s="1"/>
  <c r="BX35" i="87"/>
  <c r="BZ35" i="87" s="1"/>
  <c r="BX31" i="87"/>
  <c r="BZ31" i="87" s="1"/>
  <c r="BX24" i="87"/>
  <c r="BZ24" i="87" s="1"/>
  <c r="BX23" i="87"/>
  <c r="BZ23" i="87" s="1"/>
  <c r="BX22" i="87"/>
  <c r="BZ22" i="87" s="1"/>
  <c r="BX21" i="87"/>
  <c r="BZ21" i="87" s="1"/>
  <c r="BX20" i="87"/>
  <c r="BZ20" i="87" s="1"/>
  <c r="BX19" i="87"/>
  <c r="BZ19" i="87" s="1"/>
  <c r="BX18" i="87"/>
  <c r="BZ18" i="87" s="1"/>
  <c r="BX17" i="87"/>
  <c r="BZ17" i="87" s="1"/>
  <c r="BX16" i="87"/>
  <c r="BZ16" i="87" s="1"/>
  <c r="BX15" i="87"/>
  <c r="BZ15" i="87" s="1"/>
  <c r="BX14" i="87"/>
  <c r="BZ14" i="87" s="1"/>
  <c r="BX13" i="87"/>
  <c r="BZ13" i="87" s="1"/>
  <c r="BX12" i="87"/>
  <c r="BZ12" i="87" s="1"/>
  <c r="BX11" i="87"/>
  <c r="BZ11" i="87" s="1"/>
  <c r="BX10" i="87"/>
  <c r="BZ10" i="87" s="1"/>
  <c r="BX8" i="87"/>
  <c r="BZ8" i="87" s="1"/>
  <c r="BX45" i="87"/>
  <c r="BZ45" i="87" s="1"/>
  <c r="BX37" i="87"/>
  <c r="BZ37" i="87" s="1"/>
  <c r="BX34" i="87"/>
  <c r="BZ34" i="87" s="1"/>
  <c r="BX30" i="87"/>
  <c r="BZ30" i="87" s="1"/>
  <c r="BX29" i="87"/>
  <c r="BZ29" i="87" s="1"/>
  <c r="BX28" i="87"/>
  <c r="BZ28" i="87" s="1"/>
  <c r="BX27" i="87"/>
  <c r="BZ27" i="87" s="1"/>
  <c r="BX26" i="87"/>
  <c r="BZ26" i="87" s="1"/>
  <c r="BX25" i="87"/>
  <c r="BZ25" i="87" s="1"/>
  <c r="BX7" i="87"/>
  <c r="BZ7" i="87" s="1"/>
  <c r="BX63" i="87"/>
  <c r="BZ63" i="87" s="1"/>
  <c r="BX57" i="87"/>
  <c r="BZ57" i="87" s="1"/>
  <c r="BX56" i="87"/>
  <c r="BZ56" i="87" s="1"/>
  <c r="BX52" i="87"/>
  <c r="BZ52" i="87" s="1"/>
  <c r="BX48" i="87"/>
  <c r="BZ48" i="87" s="1"/>
  <c r="BX41" i="87"/>
  <c r="BZ41" i="87" s="1"/>
  <c r="BX33" i="87"/>
  <c r="BZ33" i="87" s="1"/>
  <c r="BX32" i="87"/>
  <c r="BZ32" i="87" s="1"/>
  <c r="BX9" i="87"/>
  <c r="BZ9" i="87" s="1"/>
  <c r="BX5" i="87"/>
  <c r="BZ5" i="87" s="1"/>
  <c r="BX6" i="87"/>
  <c r="BZ6" i="87" s="1"/>
  <c r="BF76" i="87"/>
  <c r="BH76" i="87" s="1"/>
  <c r="BF72" i="87"/>
  <c r="BH72" i="87" s="1"/>
  <c r="BF68" i="87"/>
  <c r="BH68" i="87" s="1"/>
  <c r="BF66" i="87"/>
  <c r="BH66" i="87" s="1"/>
  <c r="BF78" i="87"/>
  <c r="BH78" i="87" s="1"/>
  <c r="BF74" i="87"/>
  <c r="BH74" i="87" s="1"/>
  <c r="BF70" i="87"/>
  <c r="BH70" i="87" s="1"/>
  <c r="BF64" i="87"/>
  <c r="BH64" i="87" s="1"/>
  <c r="BF60" i="87"/>
  <c r="BH60" i="87" s="1"/>
  <c r="BF63" i="87"/>
  <c r="BH63" i="87" s="1"/>
  <c r="BF61" i="87"/>
  <c r="BH61" i="87" s="1"/>
  <c r="BF55" i="87"/>
  <c r="BH55" i="87" s="1"/>
  <c r="BF52" i="87"/>
  <c r="BH52" i="87" s="1"/>
  <c r="BF47" i="87"/>
  <c r="BH47" i="87" s="1"/>
  <c r="BF43" i="87"/>
  <c r="BH43" i="87" s="1"/>
  <c r="BF39" i="87"/>
  <c r="BH39" i="87" s="1"/>
  <c r="BF73" i="87"/>
  <c r="BH73" i="87" s="1"/>
  <c r="BF69" i="87"/>
  <c r="BH69" i="87" s="1"/>
  <c r="BF54" i="87"/>
  <c r="BH54" i="87" s="1"/>
  <c r="BF50" i="87"/>
  <c r="BH50" i="87" s="1"/>
  <c r="BF37" i="87"/>
  <c r="BH37" i="87" s="1"/>
  <c r="BF77" i="87"/>
  <c r="BH77" i="87" s="1"/>
  <c r="BF62" i="87"/>
  <c r="BH62" i="87" s="1"/>
  <c r="BF59" i="87"/>
  <c r="BH59" i="87" s="1"/>
  <c r="BF56" i="87"/>
  <c r="BH56" i="87" s="1"/>
  <c r="BF51" i="87"/>
  <c r="BH51" i="87" s="1"/>
  <c r="BF44" i="87"/>
  <c r="BH44" i="87" s="1"/>
  <c r="BF34" i="87"/>
  <c r="BH34" i="87" s="1"/>
  <c r="BF8" i="87"/>
  <c r="BH8" i="87" s="1"/>
  <c r="BF75" i="87"/>
  <c r="BH75" i="87" s="1"/>
  <c r="BF65" i="87"/>
  <c r="BH65" i="87" s="1"/>
  <c r="BF46" i="87"/>
  <c r="BH46" i="87" s="1"/>
  <c r="BF45" i="87"/>
  <c r="BH45" i="87" s="1"/>
  <c r="BF40" i="87"/>
  <c r="BH40" i="87" s="1"/>
  <c r="BF38" i="87"/>
  <c r="BH38" i="87" s="1"/>
  <c r="BF71" i="87"/>
  <c r="BH71" i="87" s="1"/>
  <c r="BF53" i="87"/>
  <c r="BH53" i="87" s="1"/>
  <c r="BF42" i="87"/>
  <c r="BH42" i="87" s="1"/>
  <c r="BF41" i="87"/>
  <c r="BH41" i="87" s="1"/>
  <c r="BF36" i="87"/>
  <c r="BH36" i="87" s="1"/>
  <c r="BF32" i="87"/>
  <c r="BH32" i="87" s="1"/>
  <c r="BF67" i="87"/>
  <c r="BH67" i="87" s="1"/>
  <c r="BF58" i="87"/>
  <c r="BH58" i="87" s="1"/>
  <c r="BF57" i="87"/>
  <c r="BH57" i="87" s="1"/>
  <c r="BF49" i="87"/>
  <c r="BH49" i="87" s="1"/>
  <c r="BF48" i="87"/>
  <c r="BH48" i="87" s="1"/>
  <c r="BF35" i="87"/>
  <c r="BH35" i="87" s="1"/>
  <c r="BF31" i="87"/>
  <c r="BH31" i="87" s="1"/>
  <c r="BF30" i="87"/>
  <c r="BH30" i="87" s="1"/>
  <c r="BF29" i="87"/>
  <c r="BH29" i="87" s="1"/>
  <c r="BF28" i="87"/>
  <c r="BH28" i="87" s="1"/>
  <c r="BF27" i="87"/>
  <c r="BH27" i="87" s="1"/>
  <c r="BF26" i="87"/>
  <c r="BH26" i="87" s="1"/>
  <c r="BF25" i="87"/>
  <c r="BH25" i="87" s="1"/>
  <c r="BF9" i="87"/>
  <c r="BH9" i="87" s="1"/>
  <c r="BF5" i="87"/>
  <c r="BH5" i="87" s="1"/>
  <c r="BF33" i="87"/>
  <c r="BH33" i="87" s="1"/>
  <c r="BF7" i="87"/>
  <c r="BH7" i="87" s="1"/>
  <c r="BF10" i="87"/>
  <c r="BH10" i="87" s="1"/>
  <c r="BF6" i="87"/>
  <c r="BH6" i="87" s="1"/>
  <c r="BF24" i="87"/>
  <c r="BH24" i="87" s="1"/>
  <c r="BF16" i="87"/>
  <c r="BH16" i="87" s="1"/>
  <c r="BF20" i="87"/>
  <c r="BH20" i="87" s="1"/>
  <c r="BF18" i="87"/>
  <c r="BH18" i="87" s="1"/>
  <c r="BF23" i="87"/>
  <c r="BH23" i="87" s="1"/>
  <c r="BF21" i="87"/>
  <c r="BH21" i="87" s="1"/>
  <c r="BF19" i="87"/>
  <c r="BH19" i="87" s="1"/>
  <c r="BF17" i="87"/>
  <c r="BH17" i="87" s="1"/>
  <c r="BF15" i="87"/>
  <c r="BH15" i="87" s="1"/>
  <c r="BF13" i="87"/>
  <c r="BH13" i="87" s="1"/>
  <c r="BF11" i="87"/>
  <c r="BH11" i="87" s="1"/>
  <c r="BF22" i="87"/>
  <c r="BH22" i="87" s="1"/>
  <c r="BF14" i="87"/>
  <c r="BH14" i="87" s="1"/>
  <c r="BF12" i="87"/>
  <c r="BH12" i="87" s="1"/>
  <c r="BI78" i="87"/>
  <c r="BK78" i="87" s="1"/>
  <c r="BI74" i="87"/>
  <c r="BK74" i="87" s="1"/>
  <c r="BI70" i="87"/>
  <c r="BK70" i="87" s="1"/>
  <c r="BI77" i="87"/>
  <c r="BK77" i="87" s="1"/>
  <c r="BI76" i="87"/>
  <c r="BK76" i="87" s="1"/>
  <c r="BI72" i="87"/>
  <c r="BK72" i="87" s="1"/>
  <c r="BI68" i="87"/>
  <c r="BK68" i="87" s="1"/>
  <c r="BI66" i="87"/>
  <c r="BK66" i="87" s="1"/>
  <c r="BI62" i="87"/>
  <c r="BK62" i="87" s="1"/>
  <c r="BI64" i="87"/>
  <c r="BK64" i="87" s="1"/>
  <c r="BI60" i="87"/>
  <c r="BK60" i="87" s="1"/>
  <c r="BI56" i="87"/>
  <c r="BK56" i="87" s="1"/>
  <c r="BI51" i="87"/>
  <c r="BK51" i="87" s="1"/>
  <c r="BI45" i="87"/>
  <c r="BK45" i="87" s="1"/>
  <c r="BI41" i="87"/>
  <c r="BK41" i="87" s="1"/>
  <c r="BI75" i="87"/>
  <c r="BK75" i="87" s="1"/>
  <c r="BI71" i="87"/>
  <c r="BK71" i="87" s="1"/>
  <c r="BI67" i="87"/>
  <c r="BK67" i="87" s="1"/>
  <c r="BI65" i="87"/>
  <c r="BK65" i="87" s="1"/>
  <c r="BI63" i="87"/>
  <c r="BK63" i="87" s="1"/>
  <c r="BI58" i="87"/>
  <c r="BK58" i="87" s="1"/>
  <c r="BI57" i="87"/>
  <c r="BK57" i="87" s="1"/>
  <c r="BI52" i="87"/>
  <c r="BK52" i="87" s="1"/>
  <c r="BI49" i="87"/>
  <c r="BK49" i="87" s="1"/>
  <c r="BI53" i="87"/>
  <c r="BK53" i="87" s="1"/>
  <c r="BI48" i="87"/>
  <c r="BK48" i="87" s="1"/>
  <c r="BI46" i="87"/>
  <c r="BK46" i="87" s="1"/>
  <c r="BI44" i="87"/>
  <c r="BK44" i="87" s="1"/>
  <c r="BI42" i="87"/>
  <c r="BK42" i="87" s="1"/>
  <c r="BI40" i="87"/>
  <c r="BK40" i="87" s="1"/>
  <c r="BI39" i="87"/>
  <c r="BK39" i="87" s="1"/>
  <c r="BI36" i="87"/>
  <c r="BK36" i="87" s="1"/>
  <c r="BI32" i="87"/>
  <c r="BK32" i="87" s="1"/>
  <c r="BI24" i="87"/>
  <c r="BK24" i="87" s="1"/>
  <c r="BI23" i="87"/>
  <c r="BK23" i="87" s="1"/>
  <c r="BI22" i="87"/>
  <c r="BK22" i="87" s="1"/>
  <c r="BI21" i="87"/>
  <c r="BK21" i="87" s="1"/>
  <c r="BI20" i="87"/>
  <c r="BK20" i="87" s="1"/>
  <c r="BI19" i="87"/>
  <c r="BK19" i="87" s="1"/>
  <c r="BI18" i="87"/>
  <c r="BK18" i="87" s="1"/>
  <c r="BI17" i="87"/>
  <c r="BK17" i="87" s="1"/>
  <c r="BI16" i="87"/>
  <c r="BK16" i="87" s="1"/>
  <c r="BI15" i="87"/>
  <c r="BK15" i="87" s="1"/>
  <c r="BI14" i="87"/>
  <c r="BK14" i="87" s="1"/>
  <c r="BI13" i="87"/>
  <c r="BK13" i="87" s="1"/>
  <c r="BI12" i="87"/>
  <c r="BK12" i="87" s="1"/>
  <c r="BI11" i="87"/>
  <c r="BK11" i="87" s="1"/>
  <c r="BI9" i="87"/>
  <c r="BK9" i="87" s="1"/>
  <c r="BI5" i="87"/>
  <c r="BK5" i="87" s="1"/>
  <c r="BI73" i="87"/>
  <c r="BK73" i="87" s="1"/>
  <c r="BI61" i="87"/>
  <c r="BK61" i="87" s="1"/>
  <c r="BI55" i="87"/>
  <c r="BK55" i="87" s="1"/>
  <c r="BI35" i="87"/>
  <c r="BK35" i="87" s="1"/>
  <c r="BI31" i="87"/>
  <c r="BK31" i="87" s="1"/>
  <c r="BI30" i="87"/>
  <c r="BK30" i="87" s="1"/>
  <c r="BI29" i="87"/>
  <c r="BK29" i="87" s="1"/>
  <c r="BI28" i="87"/>
  <c r="BK28" i="87" s="1"/>
  <c r="BI27" i="87"/>
  <c r="BK27" i="87" s="1"/>
  <c r="BI26" i="87"/>
  <c r="BK26" i="87" s="1"/>
  <c r="BI25" i="87"/>
  <c r="BK25" i="87" s="1"/>
  <c r="BI8" i="87"/>
  <c r="BK8" i="87" s="1"/>
  <c r="BI69" i="87"/>
  <c r="BK69" i="87" s="1"/>
  <c r="BI54" i="87"/>
  <c r="BK54" i="87" s="1"/>
  <c r="BI50" i="87"/>
  <c r="BK50" i="87" s="1"/>
  <c r="BI47" i="87"/>
  <c r="BK47" i="87" s="1"/>
  <c r="BI37" i="87"/>
  <c r="BK37" i="87" s="1"/>
  <c r="BI34" i="87"/>
  <c r="BK34" i="87" s="1"/>
  <c r="BI59" i="87"/>
  <c r="BK59" i="87" s="1"/>
  <c r="BI43" i="87"/>
  <c r="BK43" i="87" s="1"/>
  <c r="BI38" i="87"/>
  <c r="BK38" i="87" s="1"/>
  <c r="BI33" i="87"/>
  <c r="BK33" i="87" s="1"/>
  <c r="BI10" i="87"/>
  <c r="BK10" i="87" s="1"/>
  <c r="BI6" i="87"/>
  <c r="BK6" i="87" s="1"/>
  <c r="BI7" i="87"/>
  <c r="BK7" i="87" s="1"/>
  <c r="BR75" i="87"/>
  <c r="BT75" i="87" s="1"/>
  <c r="BR71" i="87"/>
  <c r="BT71" i="87" s="1"/>
  <c r="BR67" i="87"/>
  <c r="BT67" i="87" s="1"/>
  <c r="BR78" i="87"/>
  <c r="BT78" i="87" s="1"/>
  <c r="BR77" i="87"/>
  <c r="BT77" i="87" s="1"/>
  <c r="BR73" i="87"/>
  <c r="BT73" i="87" s="1"/>
  <c r="BR69" i="87"/>
  <c r="BT69" i="87" s="1"/>
  <c r="BR66" i="87"/>
  <c r="BT66" i="87" s="1"/>
  <c r="BR62" i="87"/>
  <c r="BT62" i="87" s="1"/>
  <c r="BR58" i="87"/>
  <c r="BT58" i="87" s="1"/>
  <c r="BR55" i="87"/>
  <c r="BT55" i="87" s="1"/>
  <c r="BR53" i="87"/>
  <c r="BT53" i="87" s="1"/>
  <c r="BR51" i="87"/>
  <c r="BT51" i="87" s="1"/>
  <c r="BR76" i="87"/>
  <c r="BT76" i="87" s="1"/>
  <c r="BR74" i="87"/>
  <c r="BT74" i="87" s="1"/>
  <c r="BR72" i="87"/>
  <c r="BT72" i="87" s="1"/>
  <c r="BR70" i="87"/>
  <c r="BT70" i="87" s="1"/>
  <c r="BR68" i="87"/>
  <c r="BT68" i="87" s="1"/>
  <c r="BR52" i="87"/>
  <c r="BT52" i="87" s="1"/>
  <c r="BR49" i="87"/>
  <c r="BT49" i="87" s="1"/>
  <c r="BR45" i="87"/>
  <c r="BT45" i="87" s="1"/>
  <c r="BR41" i="87"/>
  <c r="BT41" i="87" s="1"/>
  <c r="BR61" i="87"/>
  <c r="BT61" i="87" s="1"/>
  <c r="BR56" i="87"/>
  <c r="BT56" i="87" s="1"/>
  <c r="BR54" i="87"/>
  <c r="BT54" i="87" s="1"/>
  <c r="BR50" i="87"/>
  <c r="BT50" i="87" s="1"/>
  <c r="BR46" i="87"/>
  <c r="BT46" i="87" s="1"/>
  <c r="BR44" i="87"/>
  <c r="BT44" i="87" s="1"/>
  <c r="BR42" i="87"/>
  <c r="BT42" i="87" s="1"/>
  <c r="BR40" i="87"/>
  <c r="BT40" i="87" s="1"/>
  <c r="BR38" i="87"/>
  <c r="BT38" i="87" s="1"/>
  <c r="BR59" i="87"/>
  <c r="BT59" i="87" s="1"/>
  <c r="BR47" i="87"/>
  <c r="BT47" i="87" s="1"/>
  <c r="BR43" i="87"/>
  <c r="BT43" i="87" s="1"/>
  <c r="BR39" i="87"/>
  <c r="BT39" i="87" s="1"/>
  <c r="BR64" i="87"/>
  <c r="BT64" i="87" s="1"/>
  <c r="BR60" i="87"/>
  <c r="BT60" i="87" s="1"/>
  <c r="BR37" i="87"/>
  <c r="BT37" i="87" s="1"/>
  <c r="BR32" i="87"/>
  <c r="BT32" i="87" s="1"/>
  <c r="BR24" i="87"/>
  <c r="BT24" i="87" s="1"/>
  <c r="BR23" i="87"/>
  <c r="BT23" i="87" s="1"/>
  <c r="BR22" i="87"/>
  <c r="BT22" i="87" s="1"/>
  <c r="BR21" i="87"/>
  <c r="BT21" i="87" s="1"/>
  <c r="BR20" i="87"/>
  <c r="BT20" i="87" s="1"/>
  <c r="BR19" i="87"/>
  <c r="BT19" i="87" s="1"/>
  <c r="BR18" i="87"/>
  <c r="BT18" i="87" s="1"/>
  <c r="BR17" i="87"/>
  <c r="BT17" i="87" s="1"/>
  <c r="BR16" i="87"/>
  <c r="BT16" i="87" s="1"/>
  <c r="BR15" i="87"/>
  <c r="BT15" i="87" s="1"/>
  <c r="BR14" i="87"/>
  <c r="BT14" i="87" s="1"/>
  <c r="BR13" i="87"/>
  <c r="BT13" i="87" s="1"/>
  <c r="BR12" i="87"/>
  <c r="BT12" i="87" s="1"/>
  <c r="BR11" i="87"/>
  <c r="BT11" i="87" s="1"/>
  <c r="BR10" i="87"/>
  <c r="BT10" i="87" s="1"/>
  <c r="BR6" i="87"/>
  <c r="BT6" i="87" s="1"/>
  <c r="BR9" i="87"/>
  <c r="BT9" i="87" s="1"/>
  <c r="BR5" i="87"/>
  <c r="BT5" i="87" s="1"/>
  <c r="BR63" i="87"/>
  <c r="BT63" i="87" s="1"/>
  <c r="BR57" i="87"/>
  <c r="BT57" i="87" s="1"/>
  <c r="BR48" i="87"/>
  <c r="BT48" i="87" s="1"/>
  <c r="BR36" i="87"/>
  <c r="BT36" i="87" s="1"/>
  <c r="BR35" i="87"/>
  <c r="BT35" i="87" s="1"/>
  <c r="BR31" i="87"/>
  <c r="BT31" i="87" s="1"/>
  <c r="BR34" i="87"/>
  <c r="BT34" i="87" s="1"/>
  <c r="BR30" i="87"/>
  <c r="BT30" i="87" s="1"/>
  <c r="BR29" i="87"/>
  <c r="BT29" i="87" s="1"/>
  <c r="BR28" i="87"/>
  <c r="BT28" i="87" s="1"/>
  <c r="BR27" i="87"/>
  <c r="BT27" i="87" s="1"/>
  <c r="BR65" i="87"/>
  <c r="BT65" i="87" s="1"/>
  <c r="BR33" i="87"/>
  <c r="BT33" i="87" s="1"/>
  <c r="BR7" i="87"/>
  <c r="BT7" i="87" s="1"/>
  <c r="BR26" i="87"/>
  <c r="BT26" i="87" s="1"/>
  <c r="BR25" i="87"/>
  <c r="BT25" i="87" s="1"/>
  <c r="BR8" i="87"/>
  <c r="BT8" i="87" s="1"/>
  <c r="N13" i="84"/>
  <c r="M13" i="84"/>
  <c r="L13" i="84"/>
  <c r="K13" i="84"/>
  <c r="J13" i="84"/>
  <c r="H13" i="84"/>
  <c r="G13" i="84"/>
  <c r="F13" i="84"/>
  <c r="E13" i="84"/>
  <c r="D13" i="84"/>
  <c r="X13" i="84" l="1"/>
  <c r="R13" i="84"/>
  <c r="S13" i="84"/>
  <c r="Y13" i="84"/>
  <c r="W13" i="84"/>
  <c r="T13" i="84"/>
  <c r="V13" i="84"/>
  <c r="U13" i="84"/>
  <c r="J79" i="79"/>
  <c r="I79" i="79"/>
  <c r="H79" i="79"/>
  <c r="F79" i="79"/>
  <c r="E79" i="79"/>
  <c r="D79" i="79"/>
  <c r="AL5" i="79" l="1"/>
  <c r="AN5" i="79" s="1"/>
  <c r="AR5" i="79"/>
  <c r="AT5" i="79" s="1"/>
  <c r="AO5" i="79"/>
  <c r="AQ5" i="79" s="1"/>
  <c r="AU5" i="79"/>
  <c r="AW5" i="79" s="1"/>
  <c r="I6" i="42"/>
  <c r="I7" i="42"/>
  <c r="J8" i="42"/>
  <c r="I8" i="42" s="1"/>
  <c r="J9" i="42"/>
  <c r="I9" i="42" s="1"/>
  <c r="J10" i="42"/>
  <c r="I10" i="42" s="1"/>
  <c r="J11" i="42"/>
  <c r="I11" i="42" s="1"/>
  <c r="J12" i="42"/>
  <c r="I12" i="42" s="1"/>
  <c r="K79" i="79" l="1"/>
  <c r="G79" i="79"/>
  <c r="J13" i="67"/>
  <c r="I13" i="67"/>
  <c r="H13" i="67"/>
  <c r="F13" i="67"/>
  <c r="E13" i="67"/>
  <c r="D13" i="67"/>
  <c r="K13" i="67"/>
  <c r="G13" i="67"/>
  <c r="E80" i="19"/>
  <c r="D80" i="19"/>
  <c r="G80" i="19"/>
  <c r="F80" i="19"/>
  <c r="G14" i="42"/>
  <c r="F14" i="42"/>
  <c r="N13" i="67" l="1"/>
  <c r="Q13" i="67"/>
  <c r="O13" i="67"/>
  <c r="P13" i="67"/>
  <c r="AR62" i="79"/>
  <c r="AT62" i="79" s="1"/>
  <c r="AU46" i="79"/>
  <c r="AW46" i="79" s="1"/>
  <c r="AO76" i="79"/>
  <c r="AQ76" i="79" s="1"/>
  <c r="AU78" i="79"/>
  <c r="AW78" i="79" s="1"/>
  <c r="AU54" i="79"/>
  <c r="AW54" i="79" s="1"/>
  <c r="AU38" i="79"/>
  <c r="AW38" i="79" s="1"/>
  <c r="AU30" i="79"/>
  <c r="AW30" i="79" s="1"/>
  <c r="AU6" i="79"/>
  <c r="AW6" i="79" s="1"/>
  <c r="AU69" i="79"/>
  <c r="AW69" i="79" s="1"/>
  <c r="AU61" i="79"/>
  <c r="AW61" i="79" s="1"/>
  <c r="AU37" i="79"/>
  <c r="AW37" i="79" s="1"/>
  <c r="AU21" i="79"/>
  <c r="AW21" i="79" s="1"/>
  <c r="AU76" i="79"/>
  <c r="AW76" i="79" s="1"/>
  <c r="AU52" i="79"/>
  <c r="AW52" i="79" s="1"/>
  <c r="AU36" i="79"/>
  <c r="AW36" i="79" s="1"/>
  <c r="AU28" i="79"/>
  <c r="AW28" i="79" s="1"/>
  <c r="AU75" i="79"/>
  <c r="AW75" i="79" s="1"/>
  <c r="AU59" i="79"/>
  <c r="AW59" i="79" s="1"/>
  <c r="AU51" i="79"/>
  <c r="AW51" i="79" s="1"/>
  <c r="AU27" i="79"/>
  <c r="AW27" i="79" s="1"/>
  <c r="AU11" i="79"/>
  <c r="AW11" i="79" s="1"/>
  <c r="AU74" i="79"/>
  <c r="AW74" i="79" s="1"/>
  <c r="AU50" i="79"/>
  <c r="AW50" i="79" s="1"/>
  <c r="AU34" i="79"/>
  <c r="AW34" i="79" s="1"/>
  <c r="AU26" i="79"/>
  <c r="AW26" i="79" s="1"/>
  <c r="AU73" i="79"/>
  <c r="AW73" i="79" s="1"/>
  <c r="AU57" i="79"/>
  <c r="AW57" i="79" s="1"/>
  <c r="AU49" i="79"/>
  <c r="AW49" i="79" s="1"/>
  <c r="AU25" i="79"/>
  <c r="AW25" i="79" s="1"/>
  <c r="AU9" i="79"/>
  <c r="AW9" i="79" s="1"/>
  <c r="AU63" i="79"/>
  <c r="AW63" i="79" s="1"/>
  <c r="AU23" i="79"/>
  <c r="AW23" i="79" s="1"/>
  <c r="AU13" i="79"/>
  <c r="AW13" i="79" s="1"/>
  <c r="AU72" i="79"/>
  <c r="AW72" i="79" s="1"/>
  <c r="AU56" i="79"/>
  <c r="AW56" i="79" s="1"/>
  <c r="AU48" i="79"/>
  <c r="AW48" i="79" s="1"/>
  <c r="AU32" i="79"/>
  <c r="AW32" i="79" s="1"/>
  <c r="AU24" i="79"/>
  <c r="AW24" i="79" s="1"/>
  <c r="AU8" i="79"/>
  <c r="AW8" i="79" s="1"/>
  <c r="AU71" i="79"/>
  <c r="AW71" i="79" s="1"/>
  <c r="AU31" i="79"/>
  <c r="AW31" i="79" s="1"/>
  <c r="AU15" i="79"/>
  <c r="AW15" i="79" s="1"/>
  <c r="AR78" i="79"/>
  <c r="AT78" i="79" s="1"/>
  <c r="AR70" i="79"/>
  <c r="AT70" i="79" s="1"/>
  <c r="AR54" i="79"/>
  <c r="AT54" i="79" s="1"/>
  <c r="AR46" i="79"/>
  <c r="AT46" i="79" s="1"/>
  <c r="AR30" i="79"/>
  <c r="AT30" i="79" s="1"/>
  <c r="AR22" i="79"/>
  <c r="AT22" i="79" s="1"/>
  <c r="AR6" i="79"/>
  <c r="AT6" i="79" s="1"/>
  <c r="AR77" i="79"/>
  <c r="AT77" i="79" s="1"/>
  <c r="AR61" i="79"/>
  <c r="AT61" i="79" s="1"/>
  <c r="AR53" i="79"/>
  <c r="AT53" i="79" s="1"/>
  <c r="AR29" i="79"/>
  <c r="AT29" i="79" s="1"/>
  <c r="AR44" i="79"/>
  <c r="AT44" i="79" s="1"/>
  <c r="AR75" i="79"/>
  <c r="AT75" i="79" s="1"/>
  <c r="AR67" i="79"/>
  <c r="AT67" i="79" s="1"/>
  <c r="AR51" i="79"/>
  <c r="AT51" i="79" s="1"/>
  <c r="AR43" i="79"/>
  <c r="AT43" i="79" s="1"/>
  <c r="AR27" i="79"/>
  <c r="AT27" i="79" s="1"/>
  <c r="AR19" i="79"/>
  <c r="AT19" i="79" s="1"/>
  <c r="AR47" i="79"/>
  <c r="AT47" i="79" s="1"/>
  <c r="AR7" i="79"/>
  <c r="AT7" i="79" s="1"/>
  <c r="AR60" i="79"/>
  <c r="AT60" i="79" s="1"/>
  <c r="AR28" i="79"/>
  <c r="AT28" i="79" s="1"/>
  <c r="AR66" i="79"/>
  <c r="AT66" i="79" s="1"/>
  <c r="AR58" i="79"/>
  <c r="AT58" i="79" s="1"/>
  <c r="AR42" i="79"/>
  <c r="AT42" i="79" s="1"/>
  <c r="AR34" i="79"/>
  <c r="AT34" i="79" s="1"/>
  <c r="AR18" i="79"/>
  <c r="AT18" i="79" s="1"/>
  <c r="AR10" i="79"/>
  <c r="AT10" i="79" s="1"/>
  <c r="AR39" i="79"/>
  <c r="AT39" i="79" s="1"/>
  <c r="AR15" i="79"/>
  <c r="AT15" i="79" s="1"/>
  <c r="AR68" i="79"/>
  <c r="AT68" i="79" s="1"/>
  <c r="AR73" i="79"/>
  <c r="AT73" i="79" s="1"/>
  <c r="AR57" i="79"/>
  <c r="AT57" i="79" s="1"/>
  <c r="AR49" i="79"/>
  <c r="AT49" i="79" s="1"/>
  <c r="AR33" i="79"/>
  <c r="AT33" i="79" s="1"/>
  <c r="AR25" i="79"/>
  <c r="AT25" i="79" s="1"/>
  <c r="AR9" i="79"/>
  <c r="AT9" i="79" s="1"/>
  <c r="AR55" i="79"/>
  <c r="AT55" i="79" s="1"/>
  <c r="AR76" i="79"/>
  <c r="AT76" i="79" s="1"/>
  <c r="AR36" i="79"/>
  <c r="AT36" i="79" s="1"/>
  <c r="AR64" i="79"/>
  <c r="AT64" i="79" s="1"/>
  <c r="AR56" i="79"/>
  <c r="AT56" i="79" s="1"/>
  <c r="AR40" i="79"/>
  <c r="AT40" i="79" s="1"/>
  <c r="AR32" i="79"/>
  <c r="AT32" i="79" s="1"/>
  <c r="AR16" i="79"/>
  <c r="AT16" i="79" s="1"/>
  <c r="AR8" i="79"/>
  <c r="AT8" i="79" s="1"/>
  <c r="AR23" i="79"/>
  <c r="AT23" i="79" s="1"/>
  <c r="AR37" i="79"/>
  <c r="AT37" i="79" s="1"/>
  <c r="AR12" i="79"/>
  <c r="AT12" i="79" s="1"/>
  <c r="AO68" i="79"/>
  <c r="AQ68" i="79" s="1"/>
  <c r="AO52" i="79"/>
  <c r="AQ52" i="79" s="1"/>
  <c r="AO28" i="79"/>
  <c r="AQ28" i="79" s="1"/>
  <c r="AO20" i="79"/>
  <c r="AQ20" i="79" s="1"/>
  <c r="AO50" i="79"/>
  <c r="AQ50" i="79" s="1"/>
  <c r="AO34" i="79"/>
  <c r="AQ34" i="79" s="1"/>
  <c r="AO65" i="79"/>
  <c r="AQ65" i="79" s="1"/>
  <c r="AO41" i="79"/>
  <c r="AQ41" i="79" s="1"/>
  <c r="AO9" i="79"/>
  <c r="AQ9" i="79" s="1"/>
  <c r="AO75" i="79"/>
  <c r="AQ75" i="79" s="1"/>
  <c r="AO59" i="79"/>
  <c r="AQ59" i="79" s="1"/>
  <c r="AO51" i="79"/>
  <c r="AQ51" i="79" s="1"/>
  <c r="AO43" i="79"/>
  <c r="AQ43" i="79" s="1"/>
  <c r="AO35" i="79"/>
  <c r="AQ35" i="79" s="1"/>
  <c r="AO27" i="79"/>
  <c r="AQ27" i="79" s="1"/>
  <c r="AO11" i="79"/>
  <c r="AQ11" i="79" s="1"/>
  <c r="AO66" i="79"/>
  <c r="AQ66" i="79" s="1"/>
  <c r="AO58" i="79"/>
  <c r="AQ58" i="79" s="1"/>
  <c r="AO42" i="79"/>
  <c r="AQ42" i="79" s="1"/>
  <c r="AO26" i="79"/>
  <c r="AQ26" i="79" s="1"/>
  <c r="AO73" i="79"/>
  <c r="AQ73" i="79" s="1"/>
  <c r="AO49" i="79"/>
  <c r="AQ49" i="79" s="1"/>
  <c r="AO33" i="79"/>
  <c r="AQ33" i="79" s="1"/>
  <c r="AO72" i="79"/>
  <c r="AQ72" i="79" s="1"/>
  <c r="AO64" i="79"/>
  <c r="AQ64" i="79" s="1"/>
  <c r="AO48" i="79"/>
  <c r="AQ48" i="79" s="1"/>
  <c r="AO40" i="79"/>
  <c r="AQ40" i="79" s="1"/>
  <c r="AO32" i="79"/>
  <c r="AQ32" i="79" s="1"/>
  <c r="AO24" i="79"/>
  <c r="AQ24" i="79" s="1"/>
  <c r="AO16" i="79"/>
  <c r="AQ16" i="79" s="1"/>
  <c r="AO71" i="79"/>
  <c r="AQ71" i="79" s="1"/>
  <c r="AO63" i="79"/>
  <c r="AQ63" i="79" s="1"/>
  <c r="AO55" i="79"/>
  <c r="AQ55" i="79" s="1"/>
  <c r="AO47" i="79"/>
  <c r="AQ47" i="79" s="1"/>
  <c r="AO39" i="79"/>
  <c r="AQ39" i="79" s="1"/>
  <c r="AO23" i="79"/>
  <c r="AQ23" i="79" s="1"/>
  <c r="AO15" i="79"/>
  <c r="AQ15" i="79" s="1"/>
  <c r="AO7" i="79"/>
  <c r="AQ7" i="79" s="1"/>
  <c r="AO78" i="79"/>
  <c r="AQ78" i="79" s="1"/>
  <c r="AO70" i="79"/>
  <c r="AQ70" i="79" s="1"/>
  <c r="AO54" i="79"/>
  <c r="AQ54" i="79" s="1"/>
  <c r="AO46" i="79"/>
  <c r="AQ46" i="79" s="1"/>
  <c r="AO38" i="79"/>
  <c r="AQ38" i="79" s="1"/>
  <c r="AO30" i="79"/>
  <c r="AQ30" i="79" s="1"/>
  <c r="AO22" i="79"/>
  <c r="AQ22" i="79" s="1"/>
  <c r="AO6" i="79"/>
  <c r="AQ6" i="79" s="1"/>
  <c r="AO77" i="79"/>
  <c r="AQ77" i="79" s="1"/>
  <c r="AO69" i="79"/>
  <c r="AQ69" i="79" s="1"/>
  <c r="AO61" i="79"/>
  <c r="AQ61" i="79" s="1"/>
  <c r="AO53" i="79"/>
  <c r="AQ53" i="79" s="1"/>
  <c r="AO37" i="79"/>
  <c r="AQ37" i="79" s="1"/>
  <c r="AO29" i="79"/>
  <c r="AQ29" i="79" s="1"/>
  <c r="AO21" i="79"/>
  <c r="AQ21" i="79" s="1"/>
  <c r="AO13" i="79"/>
  <c r="AQ13" i="79" s="1"/>
  <c r="AO60" i="79"/>
  <c r="AQ60" i="79" s="1"/>
  <c r="AO12" i="79"/>
  <c r="AQ12" i="79" s="1"/>
  <c r="AO57" i="79"/>
  <c r="AQ57" i="79" s="1"/>
  <c r="AO17" i="79"/>
  <c r="AQ17" i="79" s="1"/>
  <c r="AL76" i="79"/>
  <c r="AN76" i="79" s="1"/>
  <c r="AL68" i="79"/>
  <c r="AN68" i="79" s="1"/>
  <c r="AL60" i="79"/>
  <c r="AN60" i="79" s="1"/>
  <c r="AL52" i="79"/>
  <c r="AN52" i="79" s="1"/>
  <c r="AL44" i="79"/>
  <c r="AN44" i="79" s="1"/>
  <c r="AL36" i="79"/>
  <c r="AN36" i="79" s="1"/>
  <c r="AL28" i="79"/>
  <c r="AN28" i="79" s="1"/>
  <c r="AL20" i="79"/>
  <c r="AN20" i="79" s="1"/>
  <c r="AL12" i="79"/>
  <c r="AN12" i="79" s="1"/>
  <c r="AL75" i="79"/>
  <c r="AN75" i="79" s="1"/>
  <c r="AL67" i="79"/>
  <c r="AN67" i="79" s="1"/>
  <c r="AL59" i="79"/>
  <c r="AN59" i="79" s="1"/>
  <c r="AL51" i="79"/>
  <c r="AN51" i="79" s="1"/>
  <c r="AL43" i="79"/>
  <c r="AN43" i="79" s="1"/>
  <c r="AL35" i="79"/>
  <c r="AN35" i="79" s="1"/>
  <c r="AL27" i="79"/>
  <c r="AN27" i="79" s="1"/>
  <c r="AL19" i="79"/>
  <c r="AN19" i="79" s="1"/>
  <c r="AL11" i="79"/>
  <c r="AN11" i="79" s="1"/>
  <c r="AL74" i="79"/>
  <c r="AN74" i="79" s="1"/>
  <c r="AL66" i="79"/>
  <c r="AN66" i="79" s="1"/>
  <c r="AL58" i="79"/>
  <c r="AN58" i="79" s="1"/>
  <c r="AL50" i="79"/>
  <c r="AN50" i="79" s="1"/>
  <c r="AL42" i="79"/>
  <c r="AN42" i="79" s="1"/>
  <c r="AL34" i="79"/>
  <c r="AN34" i="79" s="1"/>
  <c r="AL26" i="79"/>
  <c r="AN26" i="79" s="1"/>
  <c r="AL18" i="79"/>
  <c r="AN18" i="79" s="1"/>
  <c r="AL10" i="79"/>
  <c r="AN10" i="79" s="1"/>
  <c r="AL73" i="79"/>
  <c r="AN73" i="79" s="1"/>
  <c r="AL65" i="79"/>
  <c r="AN65" i="79" s="1"/>
  <c r="AL57" i="79"/>
  <c r="AN57" i="79" s="1"/>
  <c r="AL49" i="79"/>
  <c r="AN49" i="79" s="1"/>
  <c r="AL41" i="79"/>
  <c r="AN41" i="79" s="1"/>
  <c r="AL33" i="79"/>
  <c r="AN33" i="79" s="1"/>
  <c r="AL25" i="79"/>
  <c r="AN25" i="79" s="1"/>
  <c r="AL17" i="79"/>
  <c r="AN17" i="79" s="1"/>
  <c r="AL9" i="79"/>
  <c r="AN9" i="79" s="1"/>
  <c r="AL70" i="79"/>
  <c r="AN70" i="79" s="1"/>
  <c r="AL62" i="79"/>
  <c r="AN62" i="79" s="1"/>
  <c r="AL46" i="79"/>
  <c r="AN46" i="79" s="1"/>
  <c r="AL38" i="79"/>
  <c r="AN38" i="79" s="1"/>
  <c r="AL22" i="79"/>
  <c r="AN22" i="79" s="1"/>
  <c r="AL6" i="79"/>
  <c r="AN6" i="79" s="1"/>
  <c r="AL77" i="79"/>
  <c r="AN77" i="79" s="1"/>
  <c r="AL61" i="79"/>
  <c r="AN61" i="79" s="1"/>
  <c r="AL45" i="79"/>
  <c r="AN45" i="79" s="1"/>
  <c r="AL29" i="79"/>
  <c r="AN29" i="79" s="1"/>
  <c r="AL13" i="79"/>
  <c r="AN13" i="79" s="1"/>
  <c r="AL72" i="79"/>
  <c r="AN72" i="79" s="1"/>
  <c r="AL64" i="79"/>
  <c r="AN64" i="79" s="1"/>
  <c r="AL56" i="79"/>
  <c r="AN56" i="79" s="1"/>
  <c r="AL48" i="79"/>
  <c r="AN48" i="79" s="1"/>
  <c r="AL40" i="79"/>
  <c r="AN40" i="79" s="1"/>
  <c r="AL32" i="79"/>
  <c r="AN32" i="79" s="1"/>
  <c r="AL24" i="79"/>
  <c r="AN24" i="79" s="1"/>
  <c r="AL16" i="79"/>
  <c r="AN16" i="79" s="1"/>
  <c r="AL8" i="79"/>
  <c r="AN8" i="79" s="1"/>
  <c r="AL71" i="79"/>
  <c r="AN71" i="79" s="1"/>
  <c r="AL63" i="79"/>
  <c r="AN63" i="79" s="1"/>
  <c r="AL55" i="79"/>
  <c r="AN55" i="79" s="1"/>
  <c r="AL47" i="79"/>
  <c r="AN47" i="79" s="1"/>
  <c r="AL39" i="79"/>
  <c r="AN39" i="79" s="1"/>
  <c r="AL31" i="79"/>
  <c r="AN31" i="79" s="1"/>
  <c r="AL23" i="79"/>
  <c r="AN23" i="79" s="1"/>
  <c r="AL15" i="79"/>
  <c r="AN15" i="79" s="1"/>
  <c r="AL7" i="79"/>
  <c r="AN7" i="79" s="1"/>
  <c r="AL78" i="79"/>
  <c r="AN78" i="79" s="1"/>
  <c r="AL54" i="79"/>
  <c r="AN54" i="79" s="1"/>
  <c r="AL30" i="79"/>
  <c r="AN30" i="79" s="1"/>
  <c r="AL14" i="79"/>
  <c r="AN14" i="79" s="1"/>
  <c r="AL69" i="79"/>
  <c r="AN69" i="79" s="1"/>
  <c r="AL53" i="79"/>
  <c r="AN53" i="79" s="1"/>
  <c r="AL37" i="79"/>
  <c r="AN37" i="79" s="1"/>
  <c r="AL21" i="79"/>
  <c r="AN21" i="79" s="1"/>
  <c r="K78" i="79"/>
  <c r="K77" i="79"/>
  <c r="K76" i="79"/>
  <c r="K75" i="79"/>
  <c r="K74" i="79"/>
  <c r="K73" i="79"/>
  <c r="K72" i="79"/>
  <c r="K71" i="79"/>
  <c r="K70" i="79"/>
  <c r="K69" i="79"/>
  <c r="K68" i="79"/>
  <c r="K67" i="79"/>
  <c r="K66" i="79"/>
  <c r="K65" i="79"/>
  <c r="K64" i="79"/>
  <c r="K63" i="79"/>
  <c r="K62" i="79"/>
  <c r="K61" i="79"/>
  <c r="K60" i="79"/>
  <c r="K59" i="79"/>
  <c r="K58" i="79"/>
  <c r="K57" i="79"/>
  <c r="K56" i="79"/>
  <c r="K55" i="79"/>
  <c r="K54" i="79"/>
  <c r="K53" i="79"/>
  <c r="K52" i="79"/>
  <c r="K51" i="79"/>
  <c r="K50" i="79"/>
  <c r="K49" i="79"/>
  <c r="K48" i="79"/>
  <c r="K47" i="79"/>
  <c r="K46" i="79"/>
  <c r="K45" i="79"/>
  <c r="K44" i="79"/>
  <c r="K43" i="79"/>
  <c r="K42" i="79"/>
  <c r="K41" i="79"/>
  <c r="K40" i="79"/>
  <c r="K39" i="79"/>
  <c r="K38" i="79"/>
  <c r="K37" i="79"/>
  <c r="K36" i="79"/>
  <c r="K35" i="79"/>
  <c r="K34" i="79"/>
  <c r="K33" i="79"/>
  <c r="K32" i="79"/>
  <c r="K31" i="79"/>
  <c r="K30" i="79"/>
  <c r="K29" i="79"/>
  <c r="K28" i="79"/>
  <c r="K27" i="79"/>
  <c r="K26" i="79"/>
  <c r="K25" i="79"/>
  <c r="K24" i="79"/>
  <c r="K23" i="79"/>
  <c r="K22" i="79"/>
  <c r="K21" i="79"/>
  <c r="K20" i="79"/>
  <c r="K19" i="79"/>
  <c r="K18" i="79"/>
  <c r="K17" i="79"/>
  <c r="K16" i="79"/>
  <c r="K15" i="79"/>
  <c r="K14" i="79"/>
  <c r="K13" i="79"/>
  <c r="K12" i="79"/>
  <c r="K11" i="79"/>
  <c r="K10" i="79"/>
  <c r="K9" i="79"/>
  <c r="K8" i="79"/>
  <c r="K7" i="79"/>
  <c r="K6" i="79"/>
  <c r="K5" i="79"/>
  <c r="G78" i="79"/>
  <c r="G77" i="79"/>
  <c r="G76" i="79"/>
  <c r="G75" i="79"/>
  <c r="G74" i="79"/>
  <c r="G73" i="79"/>
  <c r="G72" i="79"/>
  <c r="G71" i="79"/>
  <c r="G70" i="79"/>
  <c r="G69" i="79"/>
  <c r="G68" i="79"/>
  <c r="G67" i="79"/>
  <c r="G66" i="79"/>
  <c r="G65" i="79"/>
  <c r="G64" i="79"/>
  <c r="G63" i="79"/>
  <c r="G62" i="79"/>
  <c r="G61" i="79"/>
  <c r="G60" i="79"/>
  <c r="G59" i="79"/>
  <c r="G58" i="79"/>
  <c r="G57" i="79"/>
  <c r="G56" i="79"/>
  <c r="G55" i="79"/>
  <c r="G54" i="79"/>
  <c r="G53" i="79"/>
  <c r="G52" i="79"/>
  <c r="G51" i="79"/>
  <c r="G50" i="79"/>
  <c r="G49" i="79"/>
  <c r="G48" i="79"/>
  <c r="G47" i="79"/>
  <c r="G46" i="79"/>
  <c r="G45" i="79"/>
  <c r="G44" i="79"/>
  <c r="G43" i="79"/>
  <c r="G42" i="79"/>
  <c r="G41" i="79"/>
  <c r="G40" i="79"/>
  <c r="G39" i="79"/>
  <c r="G38" i="79"/>
  <c r="G37" i="79"/>
  <c r="G36" i="79"/>
  <c r="G35" i="79"/>
  <c r="G34" i="79"/>
  <c r="G33" i="79"/>
  <c r="G32" i="79"/>
  <c r="G31" i="79"/>
  <c r="G30" i="79"/>
  <c r="G29" i="79"/>
  <c r="G28" i="79"/>
  <c r="G27" i="79"/>
  <c r="G26" i="79"/>
  <c r="G25" i="79"/>
  <c r="G24" i="79"/>
  <c r="G23" i="79"/>
  <c r="G22" i="79"/>
  <c r="G21" i="79"/>
  <c r="G20" i="79"/>
  <c r="G19" i="79"/>
  <c r="G18" i="79"/>
  <c r="G17" i="79"/>
  <c r="G16" i="79"/>
  <c r="G15" i="79"/>
  <c r="G14" i="79"/>
  <c r="G13" i="79"/>
  <c r="G12" i="79"/>
  <c r="G11" i="79"/>
  <c r="G10" i="79"/>
  <c r="G9" i="79"/>
  <c r="G8" i="79"/>
  <c r="G7" i="79"/>
  <c r="G6" i="79"/>
  <c r="G5" i="79"/>
  <c r="K12" i="67"/>
  <c r="K11" i="67"/>
  <c r="K10" i="67"/>
  <c r="K9" i="67"/>
  <c r="K8" i="67"/>
  <c r="K7" i="67"/>
  <c r="K6" i="67"/>
  <c r="K5" i="67"/>
  <c r="G12" i="67"/>
  <c r="G11" i="67"/>
  <c r="G10" i="67"/>
  <c r="G9" i="67"/>
  <c r="G8" i="67"/>
  <c r="G7" i="67"/>
  <c r="G6" i="67"/>
  <c r="G5" i="67"/>
  <c r="AU39" i="79" l="1"/>
  <c r="AW39" i="79" s="1"/>
  <c r="AU33" i="79"/>
  <c r="AW33" i="79" s="1"/>
  <c r="AU10" i="79"/>
  <c r="AW10" i="79" s="1"/>
  <c r="AU58" i="79"/>
  <c r="AW58" i="79" s="1"/>
  <c r="AU35" i="79"/>
  <c r="AW35" i="79" s="1"/>
  <c r="AU12" i="79"/>
  <c r="AW12" i="79" s="1"/>
  <c r="AU60" i="79"/>
  <c r="AW60" i="79" s="1"/>
  <c r="AU45" i="79"/>
  <c r="AW45" i="79" s="1"/>
  <c r="AU14" i="79"/>
  <c r="AW14" i="79" s="1"/>
  <c r="AU62" i="79"/>
  <c r="AW62" i="79" s="1"/>
  <c r="AO36" i="79"/>
  <c r="AQ36" i="79" s="1"/>
  <c r="AO45" i="79"/>
  <c r="AQ45" i="79" s="1"/>
  <c r="AO14" i="79"/>
  <c r="AQ14" i="79" s="1"/>
  <c r="AO62" i="79"/>
  <c r="AQ62" i="79" s="1"/>
  <c r="AO31" i="79"/>
  <c r="AQ31" i="79" s="1"/>
  <c r="AO8" i="79"/>
  <c r="AQ8" i="79" s="1"/>
  <c r="AO56" i="79"/>
  <c r="AQ56" i="79" s="1"/>
  <c r="AO10" i="79"/>
  <c r="AQ10" i="79" s="1"/>
  <c r="AO19" i="79"/>
  <c r="AQ19" i="79" s="1"/>
  <c r="AO67" i="79"/>
  <c r="AQ67" i="79" s="1"/>
  <c r="AO18" i="79"/>
  <c r="AQ18" i="79" s="1"/>
  <c r="AO44" i="79"/>
  <c r="AQ44" i="79" s="1"/>
  <c r="AR52" i="79"/>
  <c r="AT52" i="79" s="1"/>
  <c r="AR24" i="79"/>
  <c r="AT24" i="79" s="1"/>
  <c r="AR72" i="79"/>
  <c r="AT72" i="79" s="1"/>
  <c r="AR17" i="79"/>
  <c r="AT17" i="79" s="1"/>
  <c r="AR65" i="79"/>
  <c r="AT65" i="79" s="1"/>
  <c r="AR63" i="79"/>
  <c r="AT63" i="79" s="1"/>
  <c r="AR50" i="79"/>
  <c r="AT50" i="79" s="1"/>
  <c r="AR13" i="79"/>
  <c r="AT13" i="79" s="1"/>
  <c r="AR35" i="79"/>
  <c r="AT35" i="79" s="1"/>
  <c r="AR20" i="79"/>
  <c r="AT20" i="79" s="1"/>
  <c r="AR69" i="79"/>
  <c r="AT69" i="79" s="1"/>
  <c r="AR38" i="79"/>
  <c r="AT38" i="79" s="1"/>
  <c r="AU16" i="79"/>
  <c r="AW16" i="79" s="1"/>
  <c r="AU64" i="79"/>
  <c r="AW64" i="79" s="1"/>
  <c r="AU47" i="79"/>
  <c r="AW47" i="79" s="1"/>
  <c r="AU41" i="79"/>
  <c r="AW41" i="79" s="1"/>
  <c r="AU18" i="79"/>
  <c r="AW18" i="79" s="1"/>
  <c r="AU66" i="79"/>
  <c r="AW66" i="79" s="1"/>
  <c r="AU43" i="79"/>
  <c r="AW43" i="79" s="1"/>
  <c r="AU20" i="79"/>
  <c r="AW20" i="79" s="1"/>
  <c r="AU68" i="79"/>
  <c r="AW68" i="79" s="1"/>
  <c r="AU53" i="79"/>
  <c r="AW53" i="79" s="1"/>
  <c r="AU22" i="79"/>
  <c r="AW22" i="79" s="1"/>
  <c r="AU70" i="79"/>
  <c r="AW70" i="79" s="1"/>
  <c r="AO25" i="79"/>
  <c r="AQ25" i="79" s="1"/>
  <c r="AO74" i="79"/>
  <c r="AQ74" i="79" s="1"/>
  <c r="AR71" i="79"/>
  <c r="AT71" i="79" s="1"/>
  <c r="AR48" i="79"/>
  <c r="AT48" i="79" s="1"/>
  <c r="AR31" i="79"/>
  <c r="AT31" i="79" s="1"/>
  <c r="AR41" i="79"/>
  <c r="AT41" i="79" s="1"/>
  <c r="AR21" i="79"/>
  <c r="AT21" i="79" s="1"/>
  <c r="AR26" i="79"/>
  <c r="AT26" i="79" s="1"/>
  <c r="AR74" i="79"/>
  <c r="AT74" i="79" s="1"/>
  <c r="AR11" i="79"/>
  <c r="AT11" i="79" s="1"/>
  <c r="AR59" i="79"/>
  <c r="AT59" i="79" s="1"/>
  <c r="AR45" i="79"/>
  <c r="AT45" i="79" s="1"/>
  <c r="AR14" i="79"/>
  <c r="AT14" i="79" s="1"/>
  <c r="AU55" i="79"/>
  <c r="AW55" i="79" s="1"/>
  <c r="AU40" i="79"/>
  <c r="AW40" i="79" s="1"/>
  <c r="AU7" i="79"/>
  <c r="AW7" i="79" s="1"/>
  <c r="AU17" i="79"/>
  <c r="AW17" i="79" s="1"/>
  <c r="AU65" i="79"/>
  <c r="AW65" i="79" s="1"/>
  <c r="AU42" i="79"/>
  <c r="AW42" i="79" s="1"/>
  <c r="AU19" i="79"/>
  <c r="AW19" i="79" s="1"/>
  <c r="AU67" i="79"/>
  <c r="AW67" i="79" s="1"/>
  <c r="AU44" i="79"/>
  <c r="AW44" i="79" s="1"/>
  <c r="AU29" i="79"/>
  <c r="AW29" i="79" s="1"/>
  <c r="AU77" i="79"/>
  <c r="AW77" i="79" s="1"/>
  <c r="U7" i="19" l="1"/>
  <c r="W7" i="19" s="1"/>
  <c r="V8" i="19"/>
  <c r="V9" i="19"/>
  <c r="U9" i="19" s="1"/>
  <c r="W9" i="19" s="1"/>
  <c r="V10" i="19"/>
  <c r="V11" i="19"/>
  <c r="U11" i="19" s="1"/>
  <c r="W11" i="19" s="1"/>
  <c r="V12" i="19"/>
  <c r="V13" i="19"/>
  <c r="U13" i="19" s="1"/>
  <c r="W13" i="19" s="1"/>
  <c r="V14" i="19"/>
  <c r="V15" i="19"/>
  <c r="U15" i="19" s="1"/>
  <c r="W15" i="19" s="1"/>
  <c r="V16" i="19"/>
  <c r="V17" i="19"/>
  <c r="U17" i="19" s="1"/>
  <c r="W17" i="19" s="1"/>
  <c r="V18" i="19"/>
  <c r="V19" i="19"/>
  <c r="U19" i="19" s="1"/>
  <c r="W19" i="19" s="1"/>
  <c r="V20" i="19"/>
  <c r="V21" i="19"/>
  <c r="U21" i="19" s="1"/>
  <c r="W21" i="19" s="1"/>
  <c r="V22" i="19"/>
  <c r="V23" i="19"/>
  <c r="U23" i="19" s="1"/>
  <c r="W23" i="19" s="1"/>
  <c r="V24" i="19"/>
  <c r="V25" i="19"/>
  <c r="U25" i="19" s="1"/>
  <c r="W25" i="19" s="1"/>
  <c r="V26" i="19"/>
  <c r="V27" i="19"/>
  <c r="U27" i="19" s="1"/>
  <c r="W27" i="19" s="1"/>
  <c r="V28" i="19"/>
  <c r="V29" i="19"/>
  <c r="U29" i="19" s="1"/>
  <c r="W29" i="19" s="1"/>
  <c r="V30" i="19"/>
  <c r="V31" i="19"/>
  <c r="U31" i="19" s="1"/>
  <c r="W31" i="19" s="1"/>
  <c r="V32" i="19"/>
  <c r="V33" i="19"/>
  <c r="U33" i="19" s="1"/>
  <c r="W33" i="19" s="1"/>
  <c r="V34" i="19"/>
  <c r="V35" i="19"/>
  <c r="U35" i="19" s="1"/>
  <c r="W35" i="19" s="1"/>
  <c r="V36" i="19"/>
  <c r="V37" i="19"/>
  <c r="U37" i="19" s="1"/>
  <c r="W37" i="19" s="1"/>
  <c r="V38" i="19"/>
  <c r="V39" i="19"/>
  <c r="U39" i="19" s="1"/>
  <c r="W39" i="19" s="1"/>
  <c r="V40" i="19"/>
  <c r="V41" i="19"/>
  <c r="U41" i="19" s="1"/>
  <c r="W41" i="19" s="1"/>
  <c r="V42" i="19"/>
  <c r="V43" i="19"/>
  <c r="U43" i="19" s="1"/>
  <c r="W43" i="19" s="1"/>
  <c r="V44" i="19"/>
  <c r="V45" i="19"/>
  <c r="U45" i="19" s="1"/>
  <c r="W45" i="19" s="1"/>
  <c r="V46" i="19"/>
  <c r="V47" i="19"/>
  <c r="U47" i="19" s="1"/>
  <c r="W47" i="19" s="1"/>
  <c r="V48" i="19"/>
  <c r="V49" i="19"/>
  <c r="U49" i="19" s="1"/>
  <c r="W49" i="19" s="1"/>
  <c r="V50" i="19"/>
  <c r="V51" i="19"/>
  <c r="U51" i="19" s="1"/>
  <c r="W51" i="19" s="1"/>
  <c r="V52" i="19"/>
  <c r="V53" i="19"/>
  <c r="U53" i="19" s="1"/>
  <c r="W53" i="19" s="1"/>
  <c r="V54" i="19"/>
  <c r="V55" i="19"/>
  <c r="U55" i="19" s="1"/>
  <c r="W55" i="19" s="1"/>
  <c r="V56" i="19"/>
  <c r="V57" i="19"/>
  <c r="U57" i="19" s="1"/>
  <c r="W57" i="19" s="1"/>
  <c r="V58" i="19"/>
  <c r="V59" i="19"/>
  <c r="U59" i="19" s="1"/>
  <c r="W59" i="19" s="1"/>
  <c r="V60" i="19"/>
  <c r="V61" i="19"/>
  <c r="U61" i="19" s="1"/>
  <c r="W61" i="19" s="1"/>
  <c r="V62" i="19"/>
  <c r="V63" i="19"/>
  <c r="U63" i="19" s="1"/>
  <c r="W63" i="19" s="1"/>
  <c r="V64" i="19"/>
  <c r="V65" i="19"/>
  <c r="U65" i="19" s="1"/>
  <c r="W65" i="19" s="1"/>
  <c r="V66" i="19"/>
  <c r="V67" i="19"/>
  <c r="U67" i="19" s="1"/>
  <c r="W67" i="19" s="1"/>
  <c r="V68" i="19"/>
  <c r="V69" i="19"/>
  <c r="U69" i="19" s="1"/>
  <c r="W69" i="19" s="1"/>
  <c r="V70" i="19"/>
  <c r="V71" i="19"/>
  <c r="U71" i="19" s="1"/>
  <c r="W71" i="19" s="1"/>
  <c r="V72" i="19"/>
  <c r="V73" i="19"/>
  <c r="U73" i="19" s="1"/>
  <c r="W73" i="19" s="1"/>
  <c r="V74" i="19"/>
  <c r="U74" i="19" s="1"/>
  <c r="W74" i="19" s="1"/>
  <c r="V75" i="19"/>
  <c r="U75" i="19" s="1"/>
  <c r="W75" i="19" s="1"/>
  <c r="V76" i="19"/>
  <c r="V77" i="19"/>
  <c r="U77" i="19" s="1"/>
  <c r="W77" i="19" s="1"/>
  <c r="V78" i="19"/>
  <c r="V79" i="19"/>
  <c r="U79" i="19" s="1"/>
  <c r="W79" i="19" s="1"/>
  <c r="U6" i="19"/>
  <c r="W6" i="19" s="1"/>
  <c r="Q7" i="19"/>
  <c r="S7" i="19" s="1"/>
  <c r="R8" i="19"/>
  <c r="R9" i="19"/>
  <c r="Q9" i="19" s="1"/>
  <c r="S9" i="19" s="1"/>
  <c r="R10" i="19"/>
  <c r="R11" i="19"/>
  <c r="Q11" i="19" s="1"/>
  <c r="S11" i="19" s="1"/>
  <c r="R12" i="19"/>
  <c r="R13" i="19"/>
  <c r="Q13" i="19" s="1"/>
  <c r="S13" i="19" s="1"/>
  <c r="R14" i="19"/>
  <c r="R15" i="19"/>
  <c r="Q15" i="19" s="1"/>
  <c r="S15" i="19" s="1"/>
  <c r="R16" i="19"/>
  <c r="R17" i="19"/>
  <c r="Q17" i="19" s="1"/>
  <c r="S17" i="19" s="1"/>
  <c r="R18" i="19"/>
  <c r="R19" i="19"/>
  <c r="Q19" i="19" s="1"/>
  <c r="S19" i="19" s="1"/>
  <c r="R20" i="19"/>
  <c r="R21" i="19"/>
  <c r="Q21" i="19" s="1"/>
  <c r="S21" i="19" s="1"/>
  <c r="R22" i="19"/>
  <c r="R23" i="19"/>
  <c r="Q23" i="19" s="1"/>
  <c r="S23" i="19" s="1"/>
  <c r="R24" i="19"/>
  <c r="R25" i="19"/>
  <c r="Q25" i="19" s="1"/>
  <c r="S25" i="19" s="1"/>
  <c r="R26" i="19"/>
  <c r="R27" i="19"/>
  <c r="Q27" i="19" s="1"/>
  <c r="S27" i="19" s="1"/>
  <c r="R28" i="19"/>
  <c r="R29" i="19"/>
  <c r="Q29" i="19" s="1"/>
  <c r="S29" i="19" s="1"/>
  <c r="R30" i="19"/>
  <c r="R31" i="19"/>
  <c r="Q31" i="19" s="1"/>
  <c r="S31" i="19" s="1"/>
  <c r="R32" i="19"/>
  <c r="R33" i="19"/>
  <c r="Q33" i="19" s="1"/>
  <c r="S33" i="19" s="1"/>
  <c r="R34" i="19"/>
  <c r="R35" i="19"/>
  <c r="Q35" i="19" s="1"/>
  <c r="S35" i="19" s="1"/>
  <c r="R36" i="19"/>
  <c r="R37" i="19"/>
  <c r="Q37" i="19" s="1"/>
  <c r="S37" i="19" s="1"/>
  <c r="R38" i="19"/>
  <c r="R39" i="19"/>
  <c r="Q39" i="19" s="1"/>
  <c r="S39" i="19" s="1"/>
  <c r="R40" i="19"/>
  <c r="R41" i="19"/>
  <c r="Q41" i="19" s="1"/>
  <c r="S41" i="19" s="1"/>
  <c r="R42" i="19"/>
  <c r="R43" i="19"/>
  <c r="Q43" i="19" s="1"/>
  <c r="S43" i="19" s="1"/>
  <c r="R44" i="19"/>
  <c r="R45" i="19"/>
  <c r="Q45" i="19" s="1"/>
  <c r="S45" i="19" s="1"/>
  <c r="R46" i="19"/>
  <c r="R47" i="19"/>
  <c r="Q47" i="19" s="1"/>
  <c r="S47" i="19" s="1"/>
  <c r="R48" i="19"/>
  <c r="R49" i="19"/>
  <c r="Q49" i="19" s="1"/>
  <c r="S49" i="19" s="1"/>
  <c r="R50" i="19"/>
  <c r="R51" i="19"/>
  <c r="Q51" i="19" s="1"/>
  <c r="S51" i="19" s="1"/>
  <c r="R52" i="19"/>
  <c r="R53" i="19"/>
  <c r="Q53" i="19" s="1"/>
  <c r="S53" i="19" s="1"/>
  <c r="R54" i="19"/>
  <c r="R55" i="19"/>
  <c r="Q55" i="19" s="1"/>
  <c r="S55" i="19" s="1"/>
  <c r="R56" i="19"/>
  <c r="R57" i="19"/>
  <c r="Q57" i="19" s="1"/>
  <c r="S57" i="19" s="1"/>
  <c r="R58" i="19"/>
  <c r="R59" i="19"/>
  <c r="Q59" i="19" s="1"/>
  <c r="S59" i="19" s="1"/>
  <c r="R60" i="19"/>
  <c r="R61" i="19"/>
  <c r="Q61" i="19" s="1"/>
  <c r="S61" i="19" s="1"/>
  <c r="R62" i="19"/>
  <c r="R63" i="19"/>
  <c r="Q63" i="19" s="1"/>
  <c r="S63" i="19" s="1"/>
  <c r="R64" i="19"/>
  <c r="R65" i="19"/>
  <c r="Q65" i="19" s="1"/>
  <c r="S65" i="19" s="1"/>
  <c r="R66" i="19"/>
  <c r="R67" i="19"/>
  <c r="Q67" i="19" s="1"/>
  <c r="S67" i="19" s="1"/>
  <c r="R68" i="19"/>
  <c r="R69" i="19"/>
  <c r="Q69" i="19" s="1"/>
  <c r="S69" i="19" s="1"/>
  <c r="R70" i="19"/>
  <c r="R71" i="19"/>
  <c r="Q71" i="19" s="1"/>
  <c r="S71" i="19" s="1"/>
  <c r="R72" i="19"/>
  <c r="R73" i="19"/>
  <c r="Q73" i="19" s="1"/>
  <c r="S73" i="19" s="1"/>
  <c r="R74" i="19"/>
  <c r="R75" i="19"/>
  <c r="Q75" i="19" s="1"/>
  <c r="S75" i="19" s="1"/>
  <c r="R76" i="19"/>
  <c r="R77" i="19"/>
  <c r="Q77" i="19" s="1"/>
  <c r="S77" i="19" s="1"/>
  <c r="R78" i="19"/>
  <c r="R79" i="19"/>
  <c r="Q79" i="19" s="1"/>
  <c r="S79" i="19" s="1"/>
  <c r="Q6" i="19"/>
  <c r="S6" i="19" s="1"/>
  <c r="Q74" i="19" l="1"/>
  <c r="S74" i="19" s="1"/>
  <c r="Q70" i="19"/>
  <c r="S70" i="19" s="1"/>
  <c r="Q62" i="19"/>
  <c r="S62" i="19" s="1"/>
  <c r="Q54" i="19"/>
  <c r="S54" i="19" s="1"/>
  <c r="Q50" i="19"/>
  <c r="S50" i="19" s="1"/>
  <c r="Q42" i="19"/>
  <c r="S42" i="19" s="1"/>
  <c r="U76" i="19"/>
  <c r="W76" i="19" s="1"/>
  <c r="U68" i="19"/>
  <c r="W68" i="19" s="1"/>
  <c r="U60" i="19"/>
  <c r="W60" i="19" s="1"/>
  <c r="U52" i="19"/>
  <c r="W52" i="19" s="1"/>
  <c r="U44" i="19"/>
  <c r="W44" i="19" s="1"/>
  <c r="U40" i="19"/>
  <c r="W40" i="19" s="1"/>
  <c r="Q76" i="19"/>
  <c r="S76" i="19" s="1"/>
  <c r="Q72" i="19"/>
  <c r="S72" i="19" s="1"/>
  <c r="Q68" i="19"/>
  <c r="S68" i="19" s="1"/>
  <c r="Q64" i="19"/>
  <c r="S64" i="19" s="1"/>
  <c r="Q60" i="19"/>
  <c r="S60" i="19" s="1"/>
  <c r="Q56" i="19"/>
  <c r="S56" i="19" s="1"/>
  <c r="Q52" i="19"/>
  <c r="S52" i="19" s="1"/>
  <c r="Q48" i="19"/>
  <c r="S48" i="19" s="1"/>
  <c r="Q44" i="19"/>
  <c r="S44" i="19" s="1"/>
  <c r="Q40" i="19"/>
  <c r="S40" i="19" s="1"/>
  <c r="U78" i="19"/>
  <c r="W78" i="19" s="1"/>
  <c r="U70" i="19"/>
  <c r="W70" i="19" s="1"/>
  <c r="U66" i="19"/>
  <c r="W66" i="19" s="1"/>
  <c r="U62" i="19"/>
  <c r="W62" i="19" s="1"/>
  <c r="U58" i="19"/>
  <c r="W58" i="19" s="1"/>
  <c r="U54" i="19"/>
  <c r="W54" i="19" s="1"/>
  <c r="U50" i="19"/>
  <c r="W50" i="19" s="1"/>
  <c r="U46" i="19"/>
  <c r="W46" i="19" s="1"/>
  <c r="U42" i="19"/>
  <c r="W42" i="19" s="1"/>
  <c r="U38" i="19"/>
  <c r="W38" i="19" s="1"/>
  <c r="Q78" i="19"/>
  <c r="S78" i="19" s="1"/>
  <c r="Q66" i="19"/>
  <c r="S66" i="19" s="1"/>
  <c r="Q58" i="19"/>
  <c r="S58" i="19" s="1"/>
  <c r="Q46" i="19"/>
  <c r="S46" i="19" s="1"/>
  <c r="Q38" i="19"/>
  <c r="S38" i="19" s="1"/>
  <c r="U72" i="19"/>
  <c r="W72" i="19" s="1"/>
  <c r="U64" i="19"/>
  <c r="W64" i="19" s="1"/>
  <c r="U56" i="19"/>
  <c r="W56" i="19" s="1"/>
  <c r="U48" i="19"/>
  <c r="W48" i="19" s="1"/>
  <c r="Q36" i="19"/>
  <c r="S36" i="19" s="1"/>
  <c r="Q28" i="19"/>
  <c r="S28" i="19" s="1"/>
  <c r="Q20" i="19"/>
  <c r="S20" i="19" s="1"/>
  <c r="Q12" i="19"/>
  <c r="S12" i="19" s="1"/>
  <c r="U30" i="19"/>
  <c r="W30" i="19" s="1"/>
  <c r="U22" i="19"/>
  <c r="W22" i="19" s="1"/>
  <c r="U14" i="19"/>
  <c r="W14" i="19" s="1"/>
  <c r="Q34" i="19"/>
  <c r="S34" i="19" s="1"/>
  <c r="Q26" i="19"/>
  <c r="S26" i="19" s="1"/>
  <c r="Q18" i="19"/>
  <c r="S18" i="19" s="1"/>
  <c r="Q10" i="19"/>
  <c r="S10" i="19" s="1"/>
  <c r="U36" i="19"/>
  <c r="W36" i="19" s="1"/>
  <c r="U28" i="19"/>
  <c r="W28" i="19" s="1"/>
  <c r="U20" i="19"/>
  <c r="W20" i="19" s="1"/>
  <c r="U12" i="19"/>
  <c r="W12" i="19" s="1"/>
  <c r="Q32" i="19"/>
  <c r="S32" i="19" s="1"/>
  <c r="Q24" i="19"/>
  <c r="S24" i="19" s="1"/>
  <c r="Q16" i="19"/>
  <c r="S16" i="19" s="1"/>
  <c r="Q8" i="19"/>
  <c r="S8" i="19" s="1"/>
  <c r="U34" i="19"/>
  <c r="W34" i="19" s="1"/>
  <c r="U26" i="19"/>
  <c r="W26" i="19" s="1"/>
  <c r="U18" i="19"/>
  <c r="W18" i="19" s="1"/>
  <c r="U10" i="19"/>
  <c r="W10" i="19" s="1"/>
  <c r="Q30" i="19"/>
  <c r="S30" i="19" s="1"/>
  <c r="Q22" i="19"/>
  <c r="S22" i="19" s="1"/>
  <c r="Q14" i="19"/>
  <c r="S14" i="19" s="1"/>
  <c r="U32" i="19"/>
  <c r="W32" i="19" s="1"/>
  <c r="U24" i="19"/>
  <c r="W24" i="19" s="1"/>
  <c r="U16" i="19"/>
  <c r="W16" i="19" s="1"/>
  <c r="U8" i="19"/>
  <c r="W8" i="19" s="1"/>
  <c r="K7" i="42"/>
  <c r="L8" i="42"/>
  <c r="K8" i="42" s="1"/>
  <c r="L9" i="42"/>
  <c r="K9" i="42" s="1"/>
  <c r="L10" i="42"/>
  <c r="K10" i="42" s="1"/>
  <c r="L11" i="42"/>
  <c r="K11" i="42" s="1"/>
  <c r="L12" i="42"/>
  <c r="K12" i="42" s="1"/>
  <c r="L13" i="42"/>
  <c r="K13" i="42" s="1"/>
  <c r="K6" i="42"/>
  <c r="J13" i="42"/>
  <c r="I13" i="42" s="1"/>
  <c r="AC7" i="19" l="1"/>
  <c r="AE7" i="19" s="1"/>
  <c r="O11" i="42"/>
  <c r="N11" i="42"/>
  <c r="Z9" i="19" l="1"/>
  <c r="AB9" i="19" s="1"/>
  <c r="AC6" i="19"/>
  <c r="AE6" i="19" s="1"/>
  <c r="AC50" i="19"/>
  <c r="AE50" i="19" s="1"/>
  <c r="AC24" i="19"/>
  <c r="AE24" i="19" s="1"/>
  <c r="AC72" i="19"/>
  <c r="AE72" i="19" s="1"/>
  <c r="AC44" i="19"/>
  <c r="AE44" i="19" s="1"/>
  <c r="AC18" i="19"/>
  <c r="AE18" i="19" s="1"/>
  <c r="AC66" i="19"/>
  <c r="AE66" i="19" s="1"/>
  <c r="AC40" i="19"/>
  <c r="AE40" i="19" s="1"/>
  <c r="AC8" i="19"/>
  <c r="AE8" i="19" s="1"/>
  <c r="AC60" i="19"/>
  <c r="AE60" i="19" s="1"/>
  <c r="AC28" i="19"/>
  <c r="AE28" i="19" s="1"/>
  <c r="O9" i="42"/>
  <c r="AC76" i="19"/>
  <c r="AE76" i="19" s="1"/>
  <c r="AC56" i="19"/>
  <c r="AE56" i="19" s="1"/>
  <c r="AC34" i="19"/>
  <c r="AE34" i="19" s="1"/>
  <c r="AC12" i="19"/>
  <c r="AE12" i="19" s="1"/>
  <c r="O10" i="42"/>
  <c r="AC74" i="19"/>
  <c r="AE74" i="19" s="1"/>
  <c r="AC64" i="19"/>
  <c r="AE64" i="19" s="1"/>
  <c r="AC54" i="19"/>
  <c r="AE54" i="19" s="1"/>
  <c r="AC42" i="19"/>
  <c r="AE42" i="19" s="1"/>
  <c r="AC32" i="19"/>
  <c r="AE32" i="19" s="1"/>
  <c r="AC22" i="19"/>
  <c r="AE22" i="19" s="1"/>
  <c r="AC10" i="19"/>
  <c r="AE10" i="19" s="1"/>
  <c r="AC70" i="19"/>
  <c r="AE70" i="19" s="1"/>
  <c r="AC58" i="19"/>
  <c r="AE58" i="19" s="1"/>
  <c r="AC48" i="19"/>
  <c r="AE48" i="19" s="1"/>
  <c r="AC38" i="19"/>
  <c r="AE38" i="19" s="1"/>
  <c r="AC26" i="19"/>
  <c r="AE26" i="19" s="1"/>
  <c r="AC16" i="19"/>
  <c r="AE16" i="19" s="1"/>
  <c r="Z60" i="19"/>
  <c r="AB60" i="19" s="1"/>
  <c r="Z51" i="19"/>
  <c r="AB51" i="19" s="1"/>
  <c r="Z33" i="19"/>
  <c r="AB33" i="19" s="1"/>
  <c r="N10" i="42"/>
  <c r="Z12" i="19"/>
  <c r="AB12" i="19" s="1"/>
  <c r="Z77" i="19"/>
  <c r="AB77" i="19" s="1"/>
  <c r="Z44" i="19"/>
  <c r="AB44" i="19" s="1"/>
  <c r="Z40" i="19"/>
  <c r="AB40" i="19" s="1"/>
  <c r="Z17" i="19"/>
  <c r="AB17" i="19" s="1"/>
  <c r="Z70" i="19"/>
  <c r="AB70" i="19" s="1"/>
  <c r="Z62" i="19"/>
  <c r="AB62" i="19" s="1"/>
  <c r="Z43" i="19"/>
  <c r="AB43" i="19" s="1"/>
  <c r="Z24" i="19"/>
  <c r="AB24" i="19" s="1"/>
  <c r="Z6" i="19"/>
  <c r="AB6" i="19" s="1"/>
  <c r="Z67" i="19"/>
  <c r="AB67" i="19" s="1"/>
  <c r="Z46" i="19"/>
  <c r="AB46" i="19" s="1"/>
  <c r="Z28" i="19"/>
  <c r="AB28" i="19" s="1"/>
  <c r="Z8" i="19"/>
  <c r="AB8" i="19" s="1"/>
  <c r="N9" i="42"/>
  <c r="N7" i="42"/>
  <c r="Z76" i="19"/>
  <c r="AB76" i="19" s="1"/>
  <c r="Z72" i="19"/>
  <c r="AB72" i="19" s="1"/>
  <c r="Z61" i="19"/>
  <c r="AB61" i="19" s="1"/>
  <c r="Z45" i="19"/>
  <c r="AB45" i="19" s="1"/>
  <c r="Z35" i="19"/>
  <c r="AB35" i="19" s="1"/>
  <c r="Z30" i="19"/>
  <c r="AB30" i="19" s="1"/>
  <c r="Z19" i="19"/>
  <c r="AB19" i="19" s="1"/>
  <c r="Z14" i="19"/>
  <c r="AB14" i="19" s="1"/>
  <c r="N6" i="42"/>
  <c r="Z78" i="19"/>
  <c r="AB78" i="19" s="1"/>
  <c r="Z75" i="19"/>
  <c r="AB75" i="19" s="1"/>
  <c r="Z65" i="19"/>
  <c r="AB65" i="19" s="1"/>
  <c r="Z56" i="19"/>
  <c r="AB56" i="19" s="1"/>
  <c r="Z49" i="19"/>
  <c r="AB49" i="19" s="1"/>
  <c r="Z29" i="19"/>
  <c r="AB29" i="19" s="1"/>
  <c r="Z13" i="19"/>
  <c r="AB13" i="19" s="1"/>
  <c r="N8" i="42"/>
  <c r="O8" i="42"/>
  <c r="Z71" i="19"/>
  <c r="AB71" i="19" s="1"/>
  <c r="Z66" i="19"/>
  <c r="AB66" i="19" s="1"/>
  <c r="Z55" i="19"/>
  <c r="AB55" i="19" s="1"/>
  <c r="Z50" i="19"/>
  <c r="AB50" i="19" s="1"/>
  <c r="Z39" i="19"/>
  <c r="AB39" i="19" s="1"/>
  <c r="Z34" i="19"/>
  <c r="AB34" i="19" s="1"/>
  <c r="Z23" i="19"/>
  <c r="AB23" i="19" s="1"/>
  <c r="Z18" i="19"/>
  <c r="AB18" i="19" s="1"/>
  <c r="Z7" i="19"/>
  <c r="AB7" i="19" s="1"/>
  <c r="Z59" i="19"/>
  <c r="AB59" i="19" s="1"/>
  <c r="Z54" i="19"/>
  <c r="AB54" i="19" s="1"/>
  <c r="Z38" i="19"/>
  <c r="AB38" i="19" s="1"/>
  <c r="Z27" i="19"/>
  <c r="AB27" i="19" s="1"/>
  <c r="Z22" i="19"/>
  <c r="AB22" i="19" s="1"/>
  <c r="Z11" i="19"/>
  <c r="AB11" i="19" s="1"/>
  <c r="Z48" i="19"/>
  <c r="AB48" i="19" s="1"/>
  <c r="Z32" i="19"/>
  <c r="AB32" i="19" s="1"/>
  <c r="Z21" i="19"/>
  <c r="AB21" i="19" s="1"/>
  <c r="O7" i="42"/>
  <c r="O6" i="42"/>
  <c r="N13" i="42"/>
  <c r="Z69" i="19"/>
  <c r="AB69" i="19" s="1"/>
  <c r="Z37" i="19"/>
  <c r="AB37" i="19" s="1"/>
  <c r="N12" i="42"/>
  <c r="O12" i="42"/>
  <c r="Z79" i="19"/>
  <c r="AB79" i="19" s="1"/>
  <c r="Z74" i="19"/>
  <c r="AB74" i="19" s="1"/>
  <c r="AC68" i="19"/>
  <c r="AE68" i="19" s="1"/>
  <c r="Z63" i="19"/>
  <c r="AB63" i="19" s="1"/>
  <c r="Z58" i="19"/>
  <c r="AB58" i="19" s="1"/>
  <c r="AC52" i="19"/>
  <c r="AE52" i="19" s="1"/>
  <c r="Z47" i="19"/>
  <c r="AB47" i="19" s="1"/>
  <c r="Z42" i="19"/>
  <c r="AB42" i="19" s="1"/>
  <c r="AC36" i="19"/>
  <c r="AE36" i="19" s="1"/>
  <c r="Z31" i="19"/>
  <c r="AB31" i="19" s="1"/>
  <c r="Z26" i="19"/>
  <c r="AB26" i="19" s="1"/>
  <c r="AC20" i="19"/>
  <c r="AE20" i="19" s="1"/>
  <c r="Z15" i="19"/>
  <c r="AB15" i="19" s="1"/>
  <c r="Z10" i="19"/>
  <c r="AB10" i="19" s="1"/>
  <c r="O13" i="42"/>
  <c r="Z64" i="19"/>
  <c r="AB64" i="19" s="1"/>
  <c r="Z53" i="19"/>
  <c r="AB53" i="19" s="1"/>
  <c r="Z16" i="19"/>
  <c r="AB16" i="19" s="1"/>
  <c r="AC78" i="19"/>
  <c r="AE78" i="19" s="1"/>
  <c r="Z73" i="19"/>
  <c r="AB73" i="19" s="1"/>
  <c r="Z68" i="19"/>
  <c r="AB68" i="19" s="1"/>
  <c r="AC62" i="19"/>
  <c r="AE62" i="19" s="1"/>
  <c r="Z57" i="19"/>
  <c r="AB57" i="19" s="1"/>
  <c r="Z52" i="19"/>
  <c r="AB52" i="19" s="1"/>
  <c r="AC46" i="19"/>
  <c r="AE46" i="19" s="1"/>
  <c r="Z41" i="19"/>
  <c r="AB41" i="19" s="1"/>
  <c r="Z36" i="19"/>
  <c r="AB36" i="19" s="1"/>
  <c r="AC30" i="19"/>
  <c r="AE30" i="19" s="1"/>
  <c r="Z25" i="19"/>
  <c r="AB25" i="19" s="1"/>
  <c r="Z20" i="19"/>
  <c r="AB20" i="19" s="1"/>
  <c r="AC14" i="19"/>
  <c r="AE14" i="19" s="1"/>
  <c r="AC79" i="19"/>
  <c r="AE79" i="19" s="1"/>
  <c r="AC77" i="19"/>
  <c r="AE77" i="19" s="1"/>
  <c r="AC75" i="19"/>
  <c r="AE75" i="19" s="1"/>
  <c r="AC73" i="19"/>
  <c r="AE73" i="19" s="1"/>
  <c r="AC71" i="19"/>
  <c r="AE71" i="19" s="1"/>
  <c r="AC69" i="19"/>
  <c r="AE69" i="19" s="1"/>
  <c r="AC67" i="19"/>
  <c r="AE67" i="19" s="1"/>
  <c r="AC65" i="19"/>
  <c r="AE65" i="19" s="1"/>
  <c r="AC63" i="19"/>
  <c r="AE63" i="19" s="1"/>
  <c r="AC61" i="19"/>
  <c r="AE61" i="19" s="1"/>
  <c r="AC59" i="19"/>
  <c r="AE59" i="19" s="1"/>
  <c r="AC57" i="19"/>
  <c r="AE57" i="19" s="1"/>
  <c r="AC55" i="19"/>
  <c r="AE55" i="19" s="1"/>
  <c r="AC53" i="19"/>
  <c r="AE53" i="19" s="1"/>
  <c r="AC51" i="19"/>
  <c r="AE51" i="19" s="1"/>
  <c r="AC49" i="19"/>
  <c r="AE49" i="19" s="1"/>
  <c r="AC47" i="19"/>
  <c r="AE47" i="19" s="1"/>
  <c r="AC45" i="19"/>
  <c r="AE45" i="19" s="1"/>
  <c r="AC43" i="19"/>
  <c r="AE43" i="19" s="1"/>
  <c r="AC41" i="19"/>
  <c r="AE41" i="19" s="1"/>
  <c r="AC39" i="19"/>
  <c r="AE39" i="19" s="1"/>
  <c r="AC37" i="19"/>
  <c r="AE37" i="19" s="1"/>
  <c r="AC35" i="19"/>
  <c r="AE35" i="19" s="1"/>
  <c r="AC33" i="19"/>
  <c r="AE33" i="19" s="1"/>
  <c r="AC31" i="19"/>
  <c r="AE31" i="19" s="1"/>
  <c r="AC29" i="19"/>
  <c r="AE29" i="19" s="1"/>
  <c r="AC27" i="19"/>
  <c r="AE27" i="19" s="1"/>
  <c r="AC25" i="19"/>
  <c r="AE25" i="19" s="1"/>
  <c r="AC23" i="19"/>
  <c r="AE23" i="19" s="1"/>
  <c r="AC21" i="19"/>
  <c r="AE21" i="19" s="1"/>
  <c r="AC19" i="19"/>
  <c r="AE19" i="19" s="1"/>
  <c r="AC17" i="19"/>
  <c r="AE17" i="19" s="1"/>
  <c r="AC15" i="19"/>
  <c r="AE15" i="19" s="1"/>
  <c r="AC13" i="19"/>
  <c r="AE13" i="19" s="1"/>
  <c r="AC11" i="19"/>
  <c r="AE11" i="19" s="1"/>
  <c r="AC9" i="19"/>
  <c r="AE9" i="19" s="1"/>
</calcChain>
</file>

<file path=xl/sharedStrings.xml><?xml version="1.0" encoding="utf-8"?>
<sst xmlns="http://schemas.openxmlformats.org/spreadsheetml/2006/main" count="1361" uniqueCount="269">
  <si>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</si>
  <si>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</si>
  <si>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</si>
  <si>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</si>
  <si>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</si>
  <si>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</si>
  <si>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</si>
  <si>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</si>
  <si>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</si>
  <si>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</si>
  <si>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</si>
  <si>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</si>
  <si>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</si>
  <si>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</si>
  <si>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</si>
  <si>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</si>
  <si>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</si>
  <si>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</si>
  <si>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</si>
  <si>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</si>
  <si>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</si>
  <si>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</si>
  <si>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</si>
  <si>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</si>
  <si>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</si>
  <si>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</si>
  <si>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</si>
  <si>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</si>
  <si>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</si>
  <si>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</si>
  <si>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</si>
  <si>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</si>
  <si>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</si>
  <si>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</si>
  <si>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</si>
  <si>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</si>
  <si>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</si>
  <si>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</si>
  <si>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</si>
  <si>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</si>
  <si>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</si>
  <si>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</si>
  <si>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</si>
  <si>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</si>
  <si>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</si>
  <si>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</si>
  <si>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</si>
  <si>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</si>
  <si>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</si>
  <si>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</si>
  <si>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</si>
  <si>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</si>
  <si>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</si>
  <si>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</si>
  <si>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</si>
  <si>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</si>
  <si>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</si>
  <si>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</si>
  <si>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</si>
  <si>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</si>
  <si>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</si>
  <si>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</si>
  <si>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</si>
  <si>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</si>
  <si>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</si>
  <si>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</si>
  <si>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</si>
  <si>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</si>
  <si>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</si>
  <si>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</si>
  <si>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</si>
  <si>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</si>
  <si>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</si>
  <si>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</si>
  <si>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</si>
  <si>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</si>
  <si>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</si>
  <si>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</si>
  <si>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</si>
  <si>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C/(C+E)</t>
  </si>
  <si>
    <t>薬剤数量合計</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</si>
  <si>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</si>
  <si>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</si>
  <si>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</si>
  <si>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</si>
  <si>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</si>
  <si>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</si>
  <si>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</si>
  <si>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</si>
  <si>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</si>
  <si>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</si>
  <si>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</si>
  <si>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</si>
  <si>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</si>
  <si>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</si>
  <si>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</si>
  <si>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</si>
  <si>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</si>
  <si>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</si>
  <si>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</si>
  <si>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</si>
  <si>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</si>
  <si>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</si>
  <si>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</si>
  <si>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</si>
  <si>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</si>
  <si>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</si>
  <si>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</si>
  <si>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</si>
  <si>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</si>
  <si>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</si>
  <si>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</si>
  <si>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</si>
  <si>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</si>
  <si>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</si>
  <si>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</si>
  <si>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</si>
  <si>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</si>
  <si>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</si>
  <si>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</si>
  <si>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</si>
  <si>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</si>
  <si>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</si>
  <si>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</si>
  <si>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【グラフ用】</t>
  </si>
  <si>
    <t>構成比(%)</t>
  </si>
  <si>
    <t>普及率(%)
金額ベース</t>
    <rPh sb="0" eb="2">
      <t>フキュウ</t>
    </rPh>
    <rPh sb="2" eb="3">
      <t>リツ</t>
    </rPh>
    <rPh sb="7" eb="9">
      <t>キンガク</t>
    </rPh>
    <phoneticPr fontId="3"/>
  </si>
  <si>
    <t>普及率(%)
数量ベース</t>
    <rPh sb="7" eb="9">
      <t>スウリョウ</t>
    </rPh>
    <phoneticPr fontId="3"/>
  </si>
  <si>
    <t>以上</t>
    <rPh sb="0" eb="2">
      <t>イジョウ</t>
    </rPh>
    <phoneticPr fontId="5"/>
  </si>
  <si>
    <t>以下</t>
    <rPh sb="0" eb="2">
      <t>イカ</t>
    </rPh>
    <phoneticPr fontId="5"/>
  </si>
  <si>
    <t>未満</t>
    <rPh sb="0" eb="2">
      <t>ミマン</t>
    </rPh>
    <phoneticPr fontId="5"/>
  </si>
  <si>
    <t>年齢階層</t>
  </si>
  <si>
    <t>自己負担割合1割</t>
    <rPh sb="0" eb="6">
      <t>ジコフタンワリアイ</t>
    </rPh>
    <rPh sb="7" eb="8">
      <t>ワリ</t>
    </rPh>
    <phoneticPr fontId="3"/>
  </si>
  <si>
    <t>自己負担割合3割</t>
    <rPh sb="0" eb="6">
      <t>ジコフタンワリアイ</t>
    </rPh>
    <rPh sb="7" eb="8">
      <t>ワリ</t>
    </rPh>
    <phoneticPr fontId="3"/>
  </si>
  <si>
    <t>全体</t>
    <rPh sb="0" eb="2">
      <t>ゼンタイ</t>
    </rPh>
    <phoneticPr fontId="3"/>
  </si>
  <si>
    <t>【グラフ用】</t>
    <rPh sb="4" eb="5">
      <t>ヨウ</t>
    </rPh>
    <phoneticPr fontId="3"/>
  </si>
  <si>
    <t>令和3年3月時点(直近1カ月)</t>
    <rPh sb="0" eb="2">
      <t>レイワ</t>
    </rPh>
    <rPh sb="3" eb="4">
      <t>ネン</t>
    </rPh>
    <rPh sb="4" eb="5">
      <t>ヘイネン</t>
    </rPh>
    <rPh sb="5" eb="6">
      <t>ツキ</t>
    </rPh>
    <rPh sb="6" eb="8">
      <t>ジテン</t>
    </rPh>
    <rPh sb="9" eb="11">
      <t>チョッキン</t>
    </rPh>
    <rPh sb="13" eb="14">
      <t>ゲツ</t>
    </rPh>
    <phoneticPr fontId="3"/>
  </si>
  <si>
    <t>令和2年度</t>
    <rPh sb="0" eb="2">
      <t>レイワ</t>
    </rPh>
    <rPh sb="3" eb="5">
      <t>ネンド</t>
    </rPh>
    <phoneticPr fontId="3"/>
  </si>
  <si>
    <t>広域連合全体</t>
    <rPh sb="0" eb="4">
      <t>コウイキレンゴウ</t>
    </rPh>
    <rPh sb="4" eb="6">
      <t>ゼンタイ</t>
    </rPh>
    <phoneticPr fontId="3"/>
  </si>
  <si>
    <t>【グラフラベル用】</t>
    <rPh sb="7" eb="8">
      <t>ヨウ</t>
    </rPh>
    <phoneticPr fontId="3"/>
  </si>
  <si>
    <t>広域連合全体</t>
    <rPh sb="0" eb="6">
      <t>コウイキレンゴウゼンタイ</t>
    </rPh>
    <phoneticPr fontId="3"/>
  </si>
  <si>
    <t>【自己負担割合3割】</t>
    <phoneticPr fontId="3"/>
  </si>
  <si>
    <t>普及率(%)金額ベース</t>
    <rPh sb="0" eb="3">
      <t>フキュウリツ</t>
    </rPh>
    <phoneticPr fontId="3"/>
  </si>
  <si>
    <t>普及率(%)数量ベース</t>
    <rPh sb="0" eb="3">
      <t>フキュウリツ</t>
    </rPh>
    <phoneticPr fontId="3"/>
  </si>
  <si>
    <t>自己負担割合
1割</t>
    <rPh sb="0" eb="6">
      <t>ジコフタンワリアイ</t>
    </rPh>
    <rPh sb="8" eb="9">
      <t>ワリ</t>
    </rPh>
    <phoneticPr fontId="3"/>
  </si>
  <si>
    <t>自己負担割合
3割</t>
    <rPh sb="0" eb="6">
      <t>ジコフタンワリアイ</t>
    </rPh>
    <rPh sb="8" eb="9">
      <t>ワリ</t>
    </rPh>
    <phoneticPr fontId="3"/>
  </si>
  <si>
    <t>不明</t>
    <rPh sb="0" eb="2">
      <t>フメイ</t>
    </rPh>
    <phoneticPr fontId="3"/>
  </si>
  <si>
    <t>自己負担割合1割</t>
    <phoneticPr fontId="3"/>
  </si>
  <si>
    <t>自己負担割合3割</t>
    <phoneticPr fontId="3"/>
  </si>
  <si>
    <t>市区町村</t>
    <rPh sb="0" eb="4">
      <t>シクチョウソン</t>
    </rPh>
    <phoneticPr fontId="3"/>
  </si>
  <si>
    <t>低所得Ⅰ</t>
    <rPh sb="0" eb="3">
      <t>テイショトク</t>
    </rPh>
    <phoneticPr fontId="3"/>
  </si>
  <si>
    <t>低所得Ⅱ</t>
    <rPh sb="0" eb="3">
      <t>テイショトク</t>
    </rPh>
    <phoneticPr fontId="3"/>
  </si>
  <si>
    <t>一般</t>
    <rPh sb="0" eb="2">
      <t>イッパン</t>
    </rPh>
    <phoneticPr fontId="3"/>
  </si>
  <si>
    <t>現役並</t>
    <rPh sb="0" eb="3">
      <t>ゲンエキナミ</t>
    </rPh>
    <phoneticPr fontId="3"/>
  </si>
  <si>
    <t>　　【低所得Ⅱ】</t>
    <phoneticPr fontId="3"/>
  </si>
  <si>
    <t>　　【一般】</t>
    <phoneticPr fontId="3"/>
  </si>
  <si>
    <t>　　【現役並】</t>
    <phoneticPr fontId="3"/>
  </si>
  <si>
    <t>　　【一般】</t>
    <rPh sb="3" eb="5">
      <t>イッパン</t>
    </rPh>
    <phoneticPr fontId="3"/>
  </si>
  <si>
    <t>　　【現役並】</t>
    <rPh sb="3" eb="6">
      <t>ゲンエキナミ</t>
    </rPh>
    <phoneticPr fontId="3"/>
  </si>
  <si>
    <t>※Eのうち通知対象のジェネリック医薬品範囲…歯科の電子レセプトにおける通知対象のジェネリック医薬品の定義が設定されていないため、｢-｣としている。</t>
    <phoneticPr fontId="3"/>
  </si>
  <si>
    <t>※Eのうち通知対象外のジェネリック医薬品範囲…歯科の電子レセプトにおける通知対象外のジェネリック医薬品の定義が設定されていないため、｢-｣としている。</t>
    <rPh sb="9" eb="10">
      <t>ソト</t>
    </rPh>
    <rPh sb="40" eb="41">
      <t>ソト</t>
    </rPh>
    <phoneticPr fontId="3"/>
  </si>
  <si>
    <t>※先発品のうち削減可能額…削減可能金額の算出に必要な、歯科の電子レセプトにおける通知対象のジェネリック医薬品の定義が設定されていないため、｢-｣としている。</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</si>
  <si>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</si>
  <si>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</si>
  <si>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t>
    <phoneticPr fontId="3"/>
  </si>
  <si>
    <t>普及率 金額ベース</t>
    <rPh sb="0" eb="2">
      <t>フキュウ</t>
    </rPh>
    <rPh sb="2" eb="3">
      <t>リツ</t>
    </rPh>
    <rPh sb="4" eb="6">
      <t>キンガク</t>
    </rPh>
    <phoneticPr fontId="3"/>
  </si>
  <si>
    <t>普及率 数量ベース</t>
    <rPh sb="0" eb="2">
      <t>フキュウ</t>
    </rPh>
    <rPh sb="2" eb="3">
      <t>リツ</t>
    </rPh>
    <rPh sb="4" eb="6">
      <t>スウリョウ</t>
    </rPh>
    <phoneticPr fontId="3"/>
  </si>
  <si>
    <t>広域連合全体 金額ベース</t>
    <rPh sb="0" eb="6">
      <t>コウイキレンゴウゼンタイ</t>
    </rPh>
    <phoneticPr fontId="3"/>
  </si>
  <si>
    <t>広域連合全体 数量ベース</t>
    <rPh sb="0" eb="2">
      <t>コウイキ</t>
    </rPh>
    <rPh sb="2" eb="4">
      <t>レンゴウ</t>
    </rPh>
    <rPh sb="4" eb="6">
      <t>ゼンタイ</t>
    </rPh>
    <rPh sb="7" eb="9">
      <t>スウリョウ</t>
    </rPh>
    <phoneticPr fontId="3"/>
  </si>
  <si>
    <t>普及率 金額ベース</t>
    <rPh sb="0" eb="3">
      <t>フキュウリツ</t>
    </rPh>
    <phoneticPr fontId="3"/>
  </si>
  <si>
    <t>普及率 数量ベース</t>
    <rPh sb="0" eb="3">
      <t>フキュウリツ</t>
    </rPh>
    <phoneticPr fontId="3"/>
  </si>
  <si>
    <t>普及率 金額ベース</t>
    <rPh sb="0" eb="2">
      <t>フキュウ</t>
    </rPh>
    <rPh sb="2" eb="3">
      <t>リツ</t>
    </rPh>
    <phoneticPr fontId="3"/>
  </si>
  <si>
    <t>全年齢</t>
    <rPh sb="0" eb="3">
      <t>ゼンネンレイ</t>
    </rPh>
    <phoneticPr fontId="3"/>
  </si>
  <si>
    <t>全年齢(円)</t>
    <rPh sb="0" eb="3">
      <t>ゼンネンレイ</t>
    </rPh>
    <phoneticPr fontId="3"/>
  </si>
  <si>
    <t>全年齢(数)</t>
    <rPh sb="0" eb="3">
      <t>ゼンネンレイ</t>
    </rPh>
    <phoneticPr fontId="3"/>
  </si>
  <si>
    <t>R2年度市区町村別数値</t>
  </si>
  <si>
    <t>R3年度</t>
    <rPh sb="2" eb="4">
      <t>ネンド</t>
    </rPh>
    <phoneticPr fontId="3"/>
  </si>
  <si>
    <t>R2年度</t>
    <rPh sb="2" eb="4">
      <t>ネンド</t>
    </rPh>
    <phoneticPr fontId="3"/>
  </si>
  <si>
    <t>前年度との差分</t>
    <rPh sb="0" eb="3">
      <t>ゼンネンド</t>
    </rPh>
    <rPh sb="5" eb="7">
      <t>サブン</t>
    </rPh>
    <phoneticPr fontId="3"/>
  </si>
  <si>
    <t>前年度との差分(自己負担割合1割)</t>
    <rPh sb="0" eb="3">
      <t>ゼンネンド</t>
    </rPh>
    <rPh sb="5" eb="7">
      <t>サブン</t>
    </rPh>
    <phoneticPr fontId="3"/>
  </si>
  <si>
    <t>前年度との差分(自己負担割合3割)</t>
    <rPh sb="0" eb="3">
      <t>ゼンネンド</t>
    </rPh>
    <rPh sb="5" eb="7">
      <t>サブン</t>
    </rPh>
    <phoneticPr fontId="3"/>
  </si>
  <si>
    <t>R3年度</t>
    <rPh sb="2" eb="4">
      <t>ネンド</t>
    </rPh>
    <phoneticPr fontId="3"/>
  </si>
  <si>
    <t>R2年度</t>
    <rPh sb="2" eb="4">
      <t>ネンド</t>
    </rPh>
    <phoneticPr fontId="3"/>
  </si>
  <si>
    <t>前年度との差分(低所得Ⅰ)</t>
    <rPh sb="0" eb="3">
      <t>ゼンネンド</t>
    </rPh>
    <rPh sb="5" eb="7">
      <t>サブン</t>
    </rPh>
    <phoneticPr fontId="3"/>
  </si>
  <si>
    <t>前年度との差分(低所得Ⅱ)</t>
    <rPh sb="0" eb="3">
      <t>ゼンネンド</t>
    </rPh>
    <rPh sb="5" eb="7">
      <t>サブン</t>
    </rPh>
    <phoneticPr fontId="3"/>
  </si>
  <si>
    <t>前年度との差分(一般)</t>
    <rPh sb="0" eb="3">
      <t>ゼンネンド</t>
    </rPh>
    <rPh sb="5" eb="7">
      <t>サブン</t>
    </rPh>
    <phoneticPr fontId="3"/>
  </si>
  <si>
    <t>前年度との差分(現役並)</t>
    <rPh sb="0" eb="3">
      <t>ゼンネンド</t>
    </rPh>
    <rPh sb="5" eb="7">
      <t>サブン</t>
    </rPh>
    <phoneticPr fontId="3"/>
  </si>
  <si>
    <t>前年度との差分</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</si>
  <si>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</si>
  <si>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</si>
  <si>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広域連合全体 数量ベース</t>
    <rPh sb="0" eb="4">
      <t>コウイキレンゴウ</t>
    </rPh>
    <rPh sb="7" eb="9">
      <t>スウリョウ</t>
    </rPh>
    <phoneticPr fontId="3"/>
  </si>
  <si>
    <t>広域連合全体 金額ベース</t>
    <rPh sb="0" eb="4">
      <t>コウイキレンゴウ</t>
    </rPh>
    <rPh sb="7" eb="9">
      <t>キンガク</t>
    </rPh>
    <phoneticPr fontId="3"/>
  </si>
  <si>
    <t>データ化範囲(分析対象)…入院(DPCを含む)、入院外、調剤、歯科の電子レセプト。対象診療年月は令和3年4月～令和4年3月診療分(12カ月分)。</t>
    <rPh sb="48" eb="50">
      <t>レイワ</t>
    </rPh>
    <rPh sb="55" eb="57">
      <t>レイワ</t>
    </rPh>
    <rPh sb="58" eb="59">
      <t>ネン</t>
    </rPh>
    <phoneticPr fontId="3"/>
  </si>
  <si>
    <t>年齢基準日…令和4年3月31日時点。</t>
    <rPh sb="6" eb="8">
      <t>レイワ</t>
    </rPh>
    <rPh sb="9" eb="10">
      <t>ネン</t>
    </rPh>
    <phoneticPr fontId="3"/>
  </si>
  <si>
    <t>令和4年3月時点(直近1カ月)</t>
    <rPh sb="0" eb="2">
      <t>レイワ</t>
    </rPh>
    <rPh sb="3" eb="4">
      <t>ネン</t>
    </rPh>
    <rPh sb="4" eb="5">
      <t>ヘイネン</t>
    </rPh>
    <rPh sb="5" eb="6">
      <t>ツキ</t>
    </rPh>
    <rPh sb="6" eb="8">
      <t>ジテン</t>
    </rPh>
    <rPh sb="9" eb="11">
      <t>チョッキン</t>
    </rPh>
    <rPh sb="13" eb="14">
      <t>ゲツ</t>
    </rPh>
    <phoneticPr fontId="3"/>
  </si>
  <si>
    <t>令和3年度</t>
    <rPh sb="0" eb="2">
      <t>レイワ</t>
    </rPh>
    <rPh sb="3" eb="5">
      <t>ネンド</t>
    </rPh>
    <rPh sb="4" eb="5">
      <t>ド</t>
    </rPh>
    <phoneticPr fontId="3"/>
  </si>
  <si>
    <t>令和3年度普及率 金額ベース</t>
    <rPh sb="0" eb="2">
      <t>レイワ</t>
    </rPh>
    <rPh sb="3" eb="5">
      <t>ネンド</t>
    </rPh>
    <rPh sb="4" eb="5">
      <t>ド</t>
    </rPh>
    <rPh sb="5" eb="7">
      <t>フキュウ</t>
    </rPh>
    <rPh sb="7" eb="8">
      <t>リツ</t>
    </rPh>
    <rPh sb="9" eb="11">
      <t>キンガク</t>
    </rPh>
    <phoneticPr fontId="3"/>
  </si>
  <si>
    <t>令和3年度普及率 数量ベース</t>
    <rPh sb="0" eb="2">
      <t>レイワ</t>
    </rPh>
    <rPh sb="3" eb="5">
      <t>ネンド</t>
    </rPh>
    <rPh sb="5" eb="7">
      <t>フキュウ</t>
    </rPh>
    <rPh sb="7" eb="8">
      <t>リツ</t>
    </rPh>
    <rPh sb="9" eb="11">
      <t>スウリョウ</t>
    </rPh>
    <phoneticPr fontId="3"/>
  </si>
  <si>
    <t>令和3年度普及率金額ベース</t>
    <rPh sb="0" eb="2">
      <t>レイワ</t>
    </rPh>
    <rPh sb="3" eb="4">
      <t>ネン</t>
    </rPh>
    <rPh sb="4" eb="5">
      <t>ド</t>
    </rPh>
    <rPh sb="5" eb="7">
      <t>フキュウ</t>
    </rPh>
    <rPh sb="7" eb="8">
      <t>リツ</t>
    </rPh>
    <rPh sb="8" eb="10">
      <t>キンガク</t>
    </rPh>
    <phoneticPr fontId="3"/>
  </si>
  <si>
    <t>令和3年度普及率数量ベース</t>
    <rPh sb="0" eb="2">
      <t>レイワ</t>
    </rPh>
    <rPh sb="3" eb="5">
      <t>ネンド</t>
    </rPh>
    <phoneticPr fontId="3"/>
  </si>
  <si>
    <t>令和3年度</t>
    <rPh sb="0" eb="2">
      <t>レイワ</t>
    </rPh>
    <rPh sb="3" eb="5">
      <t>ネンド</t>
    </rPh>
    <phoneticPr fontId="3"/>
  </si>
  <si>
    <t>男性</t>
    <rPh sb="0" eb="2">
      <t>ダ</t>
    </rPh>
    <phoneticPr fontId="3"/>
  </si>
  <si>
    <t>女性</t>
    <rPh sb="0" eb="2">
      <t>ジ</t>
    </rPh>
    <phoneticPr fontId="3"/>
  </si>
  <si>
    <t>男女計(円)</t>
    <rPh sb="0" eb="3">
      <t>ダ</t>
    </rPh>
    <phoneticPr fontId="3"/>
  </si>
  <si>
    <t>Eのうち通知対象のジェネリック医薬品範囲</t>
    <phoneticPr fontId="3"/>
  </si>
  <si>
    <t>Eのうち通知対象外のジェネリック医薬品範囲</t>
    <phoneticPr fontId="3"/>
  </si>
  <si>
    <t>Eのうち通知対象のジェネリック医薬品切替可能数量</t>
    <phoneticPr fontId="3"/>
  </si>
  <si>
    <t>Eのうち通知対象外のジェネリック医薬品切替可能数量</t>
    <phoneticPr fontId="3"/>
  </si>
  <si>
    <t>薬剤数量(数)</t>
    <phoneticPr fontId="3"/>
  </si>
  <si>
    <t>男女計(数)</t>
    <rPh sb="0" eb="3">
      <t>ダ</t>
    </rPh>
    <phoneticPr fontId="3"/>
  </si>
  <si>
    <t>C/(C+E)</t>
    <phoneticPr fontId="3"/>
  </si>
  <si>
    <t>先発品のうち削減可能額</t>
    <phoneticPr fontId="3"/>
  </si>
  <si>
    <t>全体 ジェネリック医薬品普及率(金額ベース)</t>
    <rPh sb="0" eb="2">
      <t>ゼンタイ</t>
    </rPh>
    <rPh sb="12" eb="14">
      <t>フキュウ</t>
    </rPh>
    <rPh sb="14" eb="15">
      <t>リツ</t>
    </rPh>
    <phoneticPr fontId="3"/>
  </si>
  <si>
    <t>広域連合全体(年齢階層別)</t>
    <rPh sb="0" eb="2">
      <t>コウイキ</t>
    </rPh>
    <rPh sb="2" eb="4">
      <t>レンゴウ</t>
    </rPh>
    <rPh sb="4" eb="6">
      <t>ゼンタイ</t>
    </rPh>
    <rPh sb="6" eb="13">
      <t>ネ</t>
    </rPh>
    <phoneticPr fontId="3"/>
  </si>
  <si>
    <t>広域連合全体(男女別)</t>
    <rPh sb="0" eb="2">
      <t>コウイキ</t>
    </rPh>
    <rPh sb="2" eb="4">
      <t>レンゴウ</t>
    </rPh>
    <rPh sb="4" eb="6">
      <t>ゼンタイ</t>
    </rPh>
    <rPh sb="6" eb="11">
      <t>ダ</t>
    </rPh>
    <phoneticPr fontId="3"/>
  </si>
  <si>
    <t>全体 ジェネリック医薬品普及率(数量ベース)</t>
    <rPh sb="0" eb="2">
      <t>ゼンタイ</t>
    </rPh>
    <rPh sb="12" eb="14">
      <t>フキュウ</t>
    </rPh>
    <rPh sb="14" eb="15">
      <t>リツ</t>
    </rPh>
    <rPh sb="16" eb="18">
      <t>スウリョウ</t>
    </rPh>
    <phoneticPr fontId="3"/>
  </si>
  <si>
    <t>全体 ジェネリック医薬品普及率</t>
    <rPh sb="0" eb="2">
      <t>ゼンタイ</t>
    </rPh>
    <rPh sb="12" eb="14">
      <t>フキュウ</t>
    </rPh>
    <rPh sb="14" eb="15">
      <t>リツ</t>
    </rPh>
    <phoneticPr fontId="3"/>
  </si>
  <si>
    <t>地区別</t>
    <rPh sb="0" eb="2">
      <t>チク</t>
    </rPh>
    <phoneticPr fontId="3"/>
  </si>
  <si>
    <t>全体 令和3年度ジェネリック医薬品普及率(金額ベース)</t>
    <rPh sb="0" eb="2">
      <t>ゼンタイ</t>
    </rPh>
    <rPh sb="3" eb="5">
      <t>レイワ</t>
    </rPh>
    <rPh sb="6" eb="8">
      <t>ネンド</t>
    </rPh>
    <rPh sb="7" eb="8">
      <t>ド</t>
    </rPh>
    <rPh sb="17" eb="19">
      <t>フキュウ</t>
    </rPh>
    <rPh sb="19" eb="20">
      <t>リツ</t>
    </rPh>
    <phoneticPr fontId="3"/>
  </si>
  <si>
    <t>全体 令和3年度ジェネリック医薬品普及率(金額ベース)</t>
    <rPh sb="0" eb="2">
      <t>ゼンタイ</t>
    </rPh>
    <rPh sb="3" eb="5">
      <t>レイワ</t>
    </rPh>
    <rPh sb="6" eb="8">
      <t>ネンド</t>
    </rPh>
    <rPh sb="7" eb="8">
      <t>ド</t>
    </rPh>
    <phoneticPr fontId="3"/>
  </si>
  <si>
    <t>地区別</t>
    <phoneticPr fontId="3"/>
  </si>
  <si>
    <t>全体 令和3年度ジェネリック医薬品普及率(数量ベース)</t>
    <rPh sb="0" eb="2">
      <t>ゼンタイ</t>
    </rPh>
    <rPh sb="3" eb="5">
      <t>レイワ</t>
    </rPh>
    <rPh sb="6" eb="8">
      <t>ネンド</t>
    </rPh>
    <rPh sb="7" eb="8">
      <t>ド</t>
    </rPh>
    <rPh sb="17" eb="19">
      <t>フキュウ</t>
    </rPh>
    <rPh sb="19" eb="20">
      <t>リツ</t>
    </rPh>
    <rPh sb="21" eb="23">
      <t>スウリョウ</t>
    </rPh>
    <phoneticPr fontId="3"/>
  </si>
  <si>
    <t>全体 令和3年度ジェネリック医薬品普及率(数量ベース)</t>
    <rPh sb="0" eb="2">
      <t>ゼンタイ</t>
    </rPh>
    <rPh sb="3" eb="5">
      <t>レイワ</t>
    </rPh>
    <rPh sb="6" eb="8">
      <t>ネンド</t>
    </rPh>
    <phoneticPr fontId="3"/>
  </si>
  <si>
    <t>全体 ジェネリック医薬品普及率</t>
    <rPh sb="12" eb="14">
      <t>フキュウ</t>
    </rPh>
    <rPh sb="14" eb="15">
      <t>リツ</t>
    </rPh>
    <phoneticPr fontId="3"/>
  </si>
  <si>
    <t>市区町村別</t>
    <phoneticPr fontId="3"/>
  </si>
  <si>
    <t>市区町村</t>
    <rPh sb="0" eb="4">
      <t>シクチョウソン</t>
    </rPh>
    <phoneticPr fontId="3"/>
  </si>
  <si>
    <t>全体 令和3年度ジェネリック医薬品普及率(金額ベース)</t>
    <rPh sb="3" eb="5">
      <t>レイワ</t>
    </rPh>
    <rPh sb="6" eb="8">
      <t>ネンド</t>
    </rPh>
    <rPh sb="7" eb="8">
      <t>ド</t>
    </rPh>
    <rPh sb="17" eb="19">
      <t>フキュウ</t>
    </rPh>
    <rPh sb="19" eb="20">
      <t>リツ</t>
    </rPh>
    <rPh sb="21" eb="23">
      <t>キンガク</t>
    </rPh>
    <phoneticPr fontId="3"/>
  </si>
  <si>
    <t>市区町村別</t>
    <rPh sb="0" eb="2">
      <t>シク</t>
    </rPh>
    <rPh sb="2" eb="4">
      <t>チョウソン</t>
    </rPh>
    <phoneticPr fontId="3"/>
  </si>
  <si>
    <t>市区町村別</t>
    <phoneticPr fontId="3"/>
  </si>
  <si>
    <t>全体 令和3年度ジェネリック医薬品普及率(数量ベース)</t>
    <rPh sb="3" eb="5">
      <t>レイワ</t>
    </rPh>
    <rPh sb="6" eb="8">
      <t>ネンド</t>
    </rPh>
    <rPh sb="7" eb="8">
      <t>ド</t>
    </rPh>
    <rPh sb="17" eb="19">
      <t>フキュウ</t>
    </rPh>
    <rPh sb="19" eb="20">
      <t>リツ</t>
    </rPh>
    <rPh sb="21" eb="23">
      <t>スウリョウ</t>
    </rPh>
    <phoneticPr fontId="3"/>
  </si>
  <si>
    <t>市区町村別</t>
    <rPh sb="0" eb="4">
      <t>シクチョウソン</t>
    </rPh>
    <phoneticPr fontId="3"/>
  </si>
  <si>
    <t>全体 令和3年度ジェネリック医薬品普及率(数量ベース)</t>
    <rPh sb="0" eb="2">
      <t>ゼンタイ</t>
    </rPh>
    <rPh sb="3" eb="5">
      <t>レイワ</t>
    </rPh>
    <rPh sb="6" eb="8">
      <t>ネンド</t>
    </rPh>
    <rPh sb="7" eb="8">
      <t>ド</t>
    </rPh>
    <phoneticPr fontId="3"/>
  </si>
  <si>
    <t>全体 自己負担割合別のジェネリック医薬品普及率</t>
    <rPh sb="0" eb="2">
      <t>ゼンタイ</t>
    </rPh>
    <rPh sb="3" eb="7">
      <t>ジコフタン</t>
    </rPh>
    <rPh sb="7" eb="10">
      <t>ワリアイベツ</t>
    </rPh>
    <rPh sb="17" eb="20">
      <t>イヤクヒン</t>
    </rPh>
    <rPh sb="20" eb="22">
      <t>フキュウ</t>
    </rPh>
    <rPh sb="22" eb="23">
      <t>リツ</t>
    </rPh>
    <phoneticPr fontId="3"/>
  </si>
  <si>
    <t>広域連合全体(年齢階層別)</t>
    <rPh sb="0" eb="2">
      <t>コウイキ</t>
    </rPh>
    <rPh sb="2" eb="4">
      <t>レンゴウ</t>
    </rPh>
    <rPh sb="4" eb="6">
      <t>ゼンタイ</t>
    </rPh>
    <rPh sb="7" eb="12">
      <t>ネンレイカイソウベツ</t>
    </rPh>
    <phoneticPr fontId="3"/>
  </si>
  <si>
    <t>全体 自己負担割合別のジェネリック医薬品普及率</t>
    <rPh sb="3" eb="7">
      <t>ジコフタン</t>
    </rPh>
    <rPh sb="7" eb="10">
      <t>ワリアイベツ</t>
    </rPh>
    <rPh sb="17" eb="20">
      <t>イヤクヒン</t>
    </rPh>
    <rPh sb="20" eb="22">
      <t>フキュウ</t>
    </rPh>
    <rPh sb="22" eb="23">
      <t>リツ</t>
    </rPh>
    <phoneticPr fontId="3"/>
  </si>
  <si>
    <t>広域連合全体</t>
    <rPh sb="0" eb="2">
      <t>コウイキ</t>
    </rPh>
    <rPh sb="2" eb="4">
      <t>レンゴウ</t>
    </rPh>
    <rPh sb="4" eb="6">
      <t>ゼンタイ</t>
    </rPh>
    <phoneticPr fontId="3"/>
  </si>
  <si>
    <t>全体 自己負担割合別のジェネリック医薬品普及率</t>
    <rPh sb="0" eb="2">
      <t>ゼンタイ</t>
    </rPh>
    <rPh sb="20" eb="22">
      <t>フキュウ</t>
    </rPh>
    <rPh sb="22" eb="23">
      <t>リツ</t>
    </rPh>
    <phoneticPr fontId="3"/>
  </si>
  <si>
    <t>地区</t>
    <rPh sb="0" eb="2">
      <t>チク</t>
    </rPh>
    <phoneticPr fontId="3"/>
  </si>
  <si>
    <t>全体 自己負担割合別のジェネリック医薬品普及率(金額ベース)</t>
    <rPh sb="0" eb="2">
      <t>ゼンタイ</t>
    </rPh>
    <rPh sb="3" eb="9">
      <t>ジコフタンワリアイ</t>
    </rPh>
    <rPh sb="9" eb="10">
      <t>ベツ</t>
    </rPh>
    <rPh sb="20" eb="22">
      <t>フキュウ</t>
    </rPh>
    <rPh sb="22" eb="23">
      <t>リツ</t>
    </rPh>
    <phoneticPr fontId="3"/>
  </si>
  <si>
    <t>全体 自己負担割合別のジェネリック医薬品普及率(数量ベース)</t>
    <rPh sb="0" eb="2">
      <t>ゼンタイ</t>
    </rPh>
    <rPh sb="3" eb="9">
      <t>ジコフタンワリアイ</t>
    </rPh>
    <rPh sb="9" eb="10">
      <t>ベツ</t>
    </rPh>
    <rPh sb="20" eb="22">
      <t>フキュウ</t>
    </rPh>
    <rPh sb="22" eb="23">
      <t>リツ</t>
    </rPh>
    <rPh sb="24" eb="26">
      <t>スウリョウ</t>
    </rPh>
    <phoneticPr fontId="3"/>
  </si>
  <si>
    <t>全体 自己負担割合別のジェネリック医薬品普及率</t>
    <rPh sb="20" eb="22">
      <t>フキュウ</t>
    </rPh>
    <rPh sb="22" eb="23">
      <t>リツ</t>
    </rPh>
    <phoneticPr fontId="3"/>
  </si>
  <si>
    <t>市区町村別</t>
    <rPh sb="0" eb="5">
      <t>シクチョウソンベツ</t>
    </rPh>
    <phoneticPr fontId="3"/>
  </si>
  <si>
    <t>全体 自己負担割合別のジェネリック医薬品普及率(金額ベース)</t>
    <rPh sb="3" eb="9">
      <t>ジコフタンワリアイ</t>
    </rPh>
    <rPh sb="9" eb="10">
      <t>ベツ</t>
    </rPh>
    <rPh sb="20" eb="22">
      <t>フキュウ</t>
    </rPh>
    <rPh sb="22" eb="23">
      <t>リツ</t>
    </rPh>
    <phoneticPr fontId="3"/>
  </si>
  <si>
    <t>【自己負担割合1割】</t>
    <rPh sb="1" eb="5">
      <t>ジコフタン</t>
    </rPh>
    <rPh sb="5" eb="7">
      <t>ワリアイ</t>
    </rPh>
    <rPh sb="8" eb="9">
      <t>ワリ</t>
    </rPh>
    <phoneticPr fontId="3"/>
  </si>
  <si>
    <t>前年度との差分</t>
    <phoneticPr fontId="3"/>
  </si>
  <si>
    <t>全体 自己負担割合別のジェネリック医薬品普及率(数量ベース)</t>
    <rPh sb="3" eb="9">
      <t>ジコフタンワリアイ</t>
    </rPh>
    <rPh sb="9" eb="10">
      <t>ベツ</t>
    </rPh>
    <rPh sb="20" eb="22">
      <t>フキュウ</t>
    </rPh>
    <rPh sb="22" eb="23">
      <t>リツ</t>
    </rPh>
    <rPh sb="24" eb="26">
      <t>スウリョウ</t>
    </rPh>
    <phoneticPr fontId="3"/>
  </si>
  <si>
    <t>全体 所得区分別のジェネリック医薬品普及率</t>
    <rPh sb="0" eb="2">
      <t>ゼンタイ</t>
    </rPh>
    <rPh sb="3" eb="7">
      <t>ショトククブン</t>
    </rPh>
    <rPh sb="7" eb="8">
      <t>ベツ</t>
    </rPh>
    <rPh sb="15" eb="18">
      <t>イヤクヒン</t>
    </rPh>
    <rPh sb="18" eb="20">
      <t>フキュウ</t>
    </rPh>
    <rPh sb="20" eb="21">
      <t>リツ</t>
    </rPh>
    <phoneticPr fontId="3"/>
  </si>
  <si>
    <t>全体 所得区分別のジェネリック医薬品普及率</t>
    <rPh sb="0" eb="2">
      <t>ゼンタイ</t>
    </rPh>
    <rPh sb="3" eb="5">
      <t>ショトク</t>
    </rPh>
    <rPh sb="5" eb="7">
      <t>クブン</t>
    </rPh>
    <rPh sb="18" eb="20">
      <t>フキュウ</t>
    </rPh>
    <rPh sb="20" eb="21">
      <t>リツ</t>
    </rPh>
    <phoneticPr fontId="3"/>
  </si>
  <si>
    <t>全体 所得区分別のジェネリック医薬品普及率(金額ベース)</t>
    <rPh sb="0" eb="2">
      <t>ゼンタイ</t>
    </rPh>
    <rPh sb="3" eb="5">
      <t>ショトク</t>
    </rPh>
    <rPh sb="5" eb="7">
      <t>クブン</t>
    </rPh>
    <rPh sb="7" eb="8">
      <t>ベツ</t>
    </rPh>
    <rPh sb="18" eb="20">
      <t>フキュウ</t>
    </rPh>
    <rPh sb="20" eb="21">
      <t>リツ</t>
    </rPh>
    <phoneticPr fontId="3"/>
  </si>
  <si>
    <t>全体 所得区分別のジェネリック医薬品普及率(数量ベース)</t>
    <rPh sb="0" eb="2">
      <t>ゼンタイ</t>
    </rPh>
    <rPh sb="3" eb="7">
      <t>ショトククブン</t>
    </rPh>
    <rPh sb="18" eb="20">
      <t>フキュウ</t>
    </rPh>
    <rPh sb="20" eb="21">
      <t>リツ</t>
    </rPh>
    <rPh sb="22" eb="24">
      <t>スウリョウ</t>
    </rPh>
    <phoneticPr fontId="3"/>
  </si>
  <si>
    <t>全体 所得区分別のジェネリック医薬品普及率</t>
    <rPh sb="18" eb="20">
      <t>フキュウ</t>
    </rPh>
    <rPh sb="20" eb="21">
      <t>リツ</t>
    </rPh>
    <phoneticPr fontId="3"/>
  </si>
  <si>
    <t>市区町村別</t>
    <rPh sb="0" eb="4">
      <t>シクチョウソン</t>
    </rPh>
    <rPh sb="4" eb="5">
      <t>ベツ</t>
    </rPh>
    <phoneticPr fontId="3"/>
  </si>
  <si>
    <t>全体 所得区分別のジェネリック医薬品普及率(金額ベース)</t>
    <rPh sb="18" eb="20">
      <t>フキュウ</t>
    </rPh>
    <rPh sb="20" eb="21">
      <t>リツ</t>
    </rPh>
    <phoneticPr fontId="3"/>
  </si>
  <si>
    <t>市区町村別</t>
    <rPh sb="0" eb="2">
      <t>シク</t>
    </rPh>
    <rPh sb="2" eb="4">
      <t>チョウソン</t>
    </rPh>
    <rPh sb="4" eb="5">
      <t>ベツ</t>
    </rPh>
    <phoneticPr fontId="3"/>
  </si>
  <si>
    <t>【低所得Ⅰ】</t>
    <rPh sb="1" eb="4">
      <t>テイショトク</t>
    </rPh>
    <phoneticPr fontId="3"/>
  </si>
  <si>
    <t>全体 所得区分別のジェネリック医薬品普及率(数量ベース)</t>
    <rPh sb="7" eb="8">
      <t>ベツ</t>
    </rPh>
    <rPh sb="18" eb="20">
      <t>フキュウ</t>
    </rPh>
    <rPh sb="20" eb="21">
      <t>リツ</t>
    </rPh>
    <rPh sb="22" eb="24">
      <t>スウリョウ</t>
    </rPh>
    <phoneticPr fontId="3"/>
  </si>
  <si>
    <t>前年度との差分</t>
    <phoneticPr fontId="3"/>
  </si>
  <si>
    <t>Eのうち通知対象のジェネリック医薬品範囲※</t>
    <phoneticPr fontId="3"/>
  </si>
  <si>
    <t>Eのうち通知対象外のジェネリック医薬品範囲※</t>
    <phoneticPr fontId="3"/>
  </si>
  <si>
    <t>先発品のうち削減可能額※</t>
    <phoneticPr fontId="3"/>
  </si>
  <si>
    <t>-</t>
  </si>
  <si>
    <t>Eのうち通知対象のジェネリック医薬品切替可能数量※</t>
    <phoneticPr fontId="3"/>
  </si>
  <si>
    <t>Eのうち通知対象外のジェネリック医薬品切替可能数量※</t>
    <phoneticPr fontId="3"/>
  </si>
  <si>
    <t>令和3年度普及率 金額ベース</t>
    <rPh sb="5" eb="7">
      <t>フキュウ</t>
    </rPh>
    <rPh sb="7" eb="8">
      <t>リツ</t>
    </rPh>
    <rPh sb="9" eb="11">
      <t>キンガク</t>
    </rPh>
    <phoneticPr fontId="3"/>
  </si>
  <si>
    <t>令和3年度普及率 数量ベース</t>
    <rPh sb="5" eb="7">
      <t>フキュウ</t>
    </rPh>
    <rPh sb="7" eb="8">
      <t>リツ</t>
    </rPh>
    <rPh sb="9" eb="11">
      <t>スウリョウ</t>
    </rPh>
    <phoneticPr fontId="3"/>
  </si>
  <si>
    <t>前年度との差分(全体 令和3年度ジェネリック医薬品普及率(金額ベース))</t>
    <phoneticPr fontId="3"/>
  </si>
  <si>
    <t>前年度との差分(全体 令和3年度ジェネリック医薬品普及率(数量ベース))</t>
    <rPh sb="0" eb="3">
      <t>ゼンネンド</t>
    </rPh>
    <rPh sb="5" eb="7">
      <t>サブン</t>
    </rPh>
    <rPh sb="8" eb="10">
      <t>ゼンタイ</t>
    </rPh>
    <rPh sb="11" eb="13">
      <t>レイワ</t>
    </rPh>
    <rPh sb="14" eb="16">
      <t>ネンド</t>
    </rPh>
    <rPh sb="22" eb="25">
      <t>イヤクヒン</t>
    </rPh>
    <rPh sb="25" eb="27">
      <t>フキュウ</t>
    </rPh>
    <rPh sb="27" eb="28">
      <t>リツ</t>
    </rPh>
    <rPh sb="29" eb="31">
      <t>スウリョウ</t>
    </rPh>
    <phoneticPr fontId="3"/>
  </si>
  <si>
    <t>前年度との差分(令和3年度普及率 金額ベース)</t>
    <rPh sb="0" eb="3">
      <t>ゼンネンド</t>
    </rPh>
    <rPh sb="5" eb="7">
      <t>サブン</t>
    </rPh>
    <phoneticPr fontId="3"/>
  </si>
  <si>
    <t>前年度との差分(令和3年度普及率 数量ベース)</t>
    <rPh sb="0" eb="3">
      <t>ゼンネンド</t>
    </rPh>
    <rPh sb="5" eb="7">
      <t>サブン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</si>
</sst>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Red]\-#,##0\ "/>
    <numFmt numFmtId="178" formatCode="0.0%"/>
    <numFmt numFmtId="179" formatCode="0_ "/>
    <numFmt numFmtId="180" formatCode="0.0_ ;[Red]\-0.0\ "/>
  </numFmts>
  <fonts count="52">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
      <sz val="11"/>
      <color theme="1"/>
      <name val="ＭＳ Ｐゴシック"/>
      <family val="2"/>
      <charset val="128"/>
    </font>
    <font>
      <sz val="11"/>
      <color rgb="FF006100"/>
      <name val="ＭＳ Ｐゴシック"/>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thin">
        <color rgb="FFA6A6A6"/>
      </left>
      <right/>
      <top/>
      <bottom/>
      <diagonal/>
    </border>
    <border>
      <left/>
      <right style="thin">
        <color rgb="FFA6A6A6"/>
      </right>
      <top/>
      <bottom/>
      <diagonal/>
    </border>
    <border>
      <left/>
      <right/>
      <top/>
      <bottom style="thin">
        <color rgb="FFA6A6A6"/>
      </bottom>
      <diagonal/>
    </border>
    <border>
      <left/>
      <right style="thin">
        <color rgb="FFA6A6A6"/>
      </right>
      <top/>
      <bottom style="thin">
        <color rgb="FFA6A6A6"/>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rgb="FFA6A6A6"/>
      </right>
      <top style="thin">
        <color rgb="FFA6A6A6"/>
      </top>
      <bottom/>
      <diagonal/>
    </border>
    <border>
      <left style="thin">
        <color rgb="FFA6A6A6"/>
      </left>
      <right/>
      <top/>
      <bottom style="thin">
        <color rgb="FFA6A6A6"/>
      </bottom>
      <diagonal/>
    </border>
  </borders>
  <cellStyleXfs count="160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5"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3" fillId="0" borderId="0"/>
    <xf numFmtId="0" fontId="12"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9" fillId="0" borderId="0">
      <alignment vertical="center"/>
    </xf>
    <xf numFmtId="0" fontId="50" fillId="0" borderId="0">
      <alignment vertical="center"/>
    </xf>
    <xf numFmtId="0" fontId="50" fillId="0" borderId="0">
      <alignment vertical="center"/>
    </xf>
    <xf numFmtId="38" fontId="1" fillId="0" borderId="0" applyFont="0" applyFill="0" applyBorder="0" applyAlignment="0" applyProtection="0">
      <alignment vertical="center"/>
    </xf>
    <xf numFmtId="9" fontId="50"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0">
      <alignment vertical="center"/>
    </xf>
    <xf numFmtId="38" fontId="50" fillId="0" borderId="0" applyFont="0" applyFill="0" applyBorder="0" applyAlignment="0" applyProtection="0">
      <alignment vertical="center"/>
    </xf>
    <xf numFmtId="0" fontId="51" fillId="2" borderId="0" applyNumberFormat="0" applyBorder="0" applyAlignment="0" applyProtection="0">
      <alignment vertical="center"/>
    </xf>
    <xf numFmtId="0" fontId="12" fillId="0" borderId="0">
      <alignment vertical="center"/>
    </xf>
    <xf numFmtId="0" fontId="50" fillId="0" borderId="0">
      <alignment vertical="center"/>
    </xf>
  </cellStyleXfs>
  <cellXfs count="327">
    <xf numFmtId="0" fontId="0" fillId="0" borderId="0" xfId="0">
      <alignment vertical="center"/>
    </xf>
    <xf numFmtId="0" fontId="37" fillId="0" borderId="0" xfId="0" applyFont="1">
      <alignment vertical="center"/>
    </xf>
    <xf numFmtId="0" fontId="39" fillId="0" borderId="0" xfId="1337" applyFont="1" applyBorder="1">
      <alignment vertical="center"/>
    </xf>
    <xf numFmtId="0" fontId="39" fillId="0" borderId="0" xfId="1337" applyFont="1" applyAlignment="1">
      <alignment vertical="center"/>
    </xf>
    <xf numFmtId="0" fontId="39" fillId="0" borderId="0" xfId="1337" applyFont="1">
      <alignment vertical="center"/>
    </xf>
    <xf numFmtId="0" fontId="41" fillId="0" borderId="0" xfId="1" applyNumberFormat="1" applyFont="1" applyFill="1" applyBorder="1" applyAlignment="1">
      <alignment vertical="center"/>
    </xf>
    <xf numFmtId="0" fontId="40" fillId="0" borderId="0" xfId="1337" applyFont="1" applyBorder="1" applyAlignment="1"/>
    <xf numFmtId="0" fontId="42" fillId="0" borderId="0" xfId="1337" applyFont="1">
      <alignment vertical="center"/>
    </xf>
    <xf numFmtId="0" fontId="44" fillId="0" borderId="0" xfId="1337" applyFont="1" applyFill="1" applyAlignment="1"/>
    <xf numFmtId="0" fontId="44" fillId="0" borderId="0" xfId="1337" applyFont="1">
      <alignment vertical="center"/>
    </xf>
    <xf numFmtId="0" fontId="42" fillId="0" borderId="0" xfId="1337" applyFont="1" applyBorder="1">
      <alignment vertical="center"/>
    </xf>
    <xf numFmtId="0" fontId="44" fillId="0" borderId="0" xfId="1337" applyFont="1" applyBorder="1">
      <alignment vertical="center"/>
    </xf>
    <xf numFmtId="0" fontId="45" fillId="0" borderId="0" xfId="1337" applyFont="1" applyBorder="1" applyAlignment="1">
      <alignment horizontal="left" vertical="center"/>
    </xf>
    <xf numFmtId="0" fontId="40" fillId="0" borderId="0" xfId="1337" applyFont="1" applyBorder="1" applyAlignment="1">
      <alignment horizontal="center" vertical="center"/>
    </xf>
    <xf numFmtId="0" fontId="40" fillId="0" borderId="0" xfId="1337" applyFont="1" applyBorder="1" applyAlignment="1">
      <alignment vertical="center"/>
    </xf>
    <xf numFmtId="0" fontId="40" fillId="0" borderId="0" xfId="1337" applyFont="1" applyBorder="1" applyAlignment="1">
      <alignment horizontal="center"/>
    </xf>
    <xf numFmtId="0" fontId="39" fillId="0" borderId="0" xfId="0" applyNumberFormat="1" applyFont="1" applyAlignment="1">
      <alignment vertical="center"/>
    </xf>
    <xf numFmtId="0" fontId="39" fillId="0" borderId="0" xfId="0" applyFont="1" applyAlignment="1">
      <alignment vertical="center"/>
    </xf>
    <xf numFmtId="0" fontId="39" fillId="0" borderId="0" xfId="0" applyFont="1">
      <alignment vertical="center"/>
    </xf>
    <xf numFmtId="179" fontId="39" fillId="0" borderId="0" xfId="0" applyNumberFormat="1" applyFont="1">
      <alignment vertical="center"/>
    </xf>
    <xf numFmtId="177" fontId="39" fillId="0" borderId="0" xfId="0" applyNumberFormat="1" applyFont="1">
      <alignment vertical="center"/>
    </xf>
    <xf numFmtId="0" fontId="37" fillId="0" borderId="3" xfId="0" applyFont="1" applyBorder="1" applyAlignment="1">
      <alignment horizontal="center" vertical="center" shrinkToFit="1"/>
    </xf>
    <xf numFmtId="0" fontId="39" fillId="0" borderId="0" xfId="1338" applyFont="1">
      <alignment vertical="center"/>
    </xf>
    <xf numFmtId="0" fontId="42" fillId="0" borderId="0" xfId="1338" applyFont="1">
      <alignment vertical="center"/>
    </xf>
    <xf numFmtId="0" fontId="39" fillId="0" borderId="0" xfId="1338" applyFont="1" applyBorder="1">
      <alignment vertical="center"/>
    </xf>
    <xf numFmtId="0" fontId="39" fillId="0" borderId="0" xfId="1338" applyFont="1" applyAlignment="1">
      <alignment vertical="center"/>
    </xf>
    <xf numFmtId="0" fontId="46" fillId="0" borderId="0" xfId="1338" applyFont="1">
      <alignment vertical="center"/>
    </xf>
    <xf numFmtId="0" fontId="46" fillId="0" borderId="0" xfId="1338" applyFont="1" applyAlignment="1">
      <alignment vertical="center"/>
    </xf>
    <xf numFmtId="0" fontId="42" fillId="0" borderId="0" xfId="1338" applyFont="1" applyBorder="1">
      <alignment vertical="center"/>
    </xf>
    <xf numFmtId="0" fontId="43" fillId="0" borderId="0" xfId="1328" applyFont="1" applyBorder="1" applyAlignment="1">
      <alignment horizontal="center" vertical="center"/>
    </xf>
    <xf numFmtId="0" fontId="43" fillId="0" borderId="0" xfId="1328" applyFont="1" applyBorder="1" applyAlignment="1">
      <alignment vertical="center"/>
    </xf>
    <xf numFmtId="0" fontId="42" fillId="0" borderId="0" xfId="1328" applyFont="1">
      <alignment vertical="center"/>
    </xf>
    <xf numFmtId="0" fontId="43" fillId="0" borderId="0" xfId="1328" applyFont="1" applyBorder="1" applyAlignment="1">
      <alignment horizontal="left" vertical="center"/>
    </xf>
    <xf numFmtId="0" fontId="47" fillId="0" borderId="0" xfId="1" applyNumberFormat="1" applyFont="1" applyFill="1" applyBorder="1" applyAlignment="1">
      <alignment vertical="center"/>
    </xf>
    <xf numFmtId="0" fontId="39" fillId="0" borderId="0" xfId="0" applyFont="1" applyBorder="1">
      <alignment vertical="center"/>
    </xf>
    <xf numFmtId="178" fontId="37" fillId="0" borderId="22" xfId="0" applyNumberFormat="1" applyFont="1" applyFill="1" applyBorder="1" applyAlignment="1">
      <alignment horizontal="right" vertical="center" shrinkToFit="1"/>
    </xf>
    <xf numFmtId="178" fontId="37" fillId="0" borderId="6" xfId="0" applyNumberFormat="1" applyFont="1" applyFill="1" applyBorder="1" applyAlignment="1">
      <alignment horizontal="right" vertical="center" shrinkToFit="1"/>
    </xf>
    <xf numFmtId="0" fontId="48" fillId="0" borderId="0" xfId="1552" applyFont="1">
      <alignment vertical="center"/>
    </xf>
    <xf numFmtId="0" fontId="48" fillId="0" borderId="0" xfId="1337" applyFont="1" applyAlignment="1">
      <alignment vertical="center"/>
    </xf>
    <xf numFmtId="0" fontId="40" fillId="0" borderId="0" xfId="1337" applyNumberFormat="1" applyFont="1" applyFill="1" applyBorder="1" applyAlignment="1">
      <alignment vertical="center"/>
    </xf>
    <xf numFmtId="0" fontId="48" fillId="0" borderId="0" xfId="1338" applyFont="1" applyAlignment="1">
      <alignment vertical="center"/>
    </xf>
    <xf numFmtId="0" fontId="47" fillId="0" borderId="0" xfId="1338" applyFont="1" applyAlignment="1">
      <alignment vertical="center"/>
    </xf>
    <xf numFmtId="0" fontId="38" fillId="28" borderId="40" xfId="1" applyNumberFormat="1" applyFont="1" applyFill="1" applyBorder="1" applyAlignment="1">
      <alignment horizontal="center" vertical="center" shrinkToFit="1"/>
    </xf>
    <xf numFmtId="0" fontId="38" fillId="0" borderId="19" xfId="1337" applyFont="1" applyFill="1" applyBorder="1" applyAlignment="1">
      <alignment horizontal="center" vertical="center" shrinkToFit="1"/>
    </xf>
    <xf numFmtId="178" fontId="38" fillId="0" borderId="44" xfId="706" applyNumberFormat="1" applyFont="1" applyFill="1" applyBorder="1" applyAlignment="1">
      <alignment horizontal="right" vertical="center" shrinkToFit="1"/>
    </xf>
    <xf numFmtId="0" fontId="38" fillId="0" borderId="19" xfId="1337" applyFont="1" applyBorder="1" applyAlignment="1">
      <alignment horizontal="center" vertical="center" shrinkToFit="1"/>
    </xf>
    <xf numFmtId="0" fontId="38" fillId="0" borderId="3" xfId="1337" applyFont="1" applyBorder="1" applyAlignment="1">
      <alignment horizontal="center" vertical="center" shrinkToFit="1"/>
    </xf>
    <xf numFmtId="0" fontId="38" fillId="0" borderId="4" xfId="1337" applyFont="1" applyBorder="1" applyAlignment="1">
      <alignment horizontal="center" vertical="center" shrinkToFit="1"/>
    </xf>
    <xf numFmtId="0" fontId="38" fillId="0" borderId="47" xfId="1337" applyFont="1" applyBorder="1" applyAlignment="1">
      <alignment horizontal="center" vertical="center" shrinkToFit="1"/>
    </xf>
    <xf numFmtId="0" fontId="38" fillId="0" borderId="53" xfId="1337" applyFont="1" applyBorder="1" applyAlignment="1">
      <alignment horizontal="center" vertical="center" shrinkToFit="1"/>
    </xf>
    <xf numFmtId="178" fontId="38" fillId="0" borderId="60" xfId="704" applyNumberFormat="1" applyFont="1" applyBorder="1" applyAlignment="1">
      <alignment horizontal="right" vertical="center" shrinkToFit="1"/>
    </xf>
    <xf numFmtId="0" fontId="38" fillId="0" borderId="19" xfId="1338" applyFont="1" applyFill="1" applyBorder="1" applyAlignment="1">
      <alignment horizontal="center" vertical="center" shrinkToFit="1"/>
    </xf>
    <xf numFmtId="0" fontId="38" fillId="0" borderId="19" xfId="1338" applyFont="1" applyBorder="1" applyAlignment="1">
      <alignment horizontal="center" vertical="center" shrinkToFit="1"/>
    </xf>
    <xf numFmtId="0" fontId="38" fillId="0" borderId="42" xfId="1338" applyFont="1" applyBorder="1" applyAlignment="1">
      <alignment horizontal="center" vertical="center" shrinkToFit="1"/>
    </xf>
    <xf numFmtId="0" fontId="38" fillId="0" borderId="4" xfId="1338" applyFont="1" applyBorder="1" applyAlignment="1">
      <alignment horizontal="center" vertical="center" shrinkToFit="1"/>
    </xf>
    <xf numFmtId="0" fontId="38" fillId="0" borderId="3" xfId="1338" applyFont="1" applyBorder="1" applyAlignment="1">
      <alignment horizontal="center" vertical="center" shrinkToFit="1"/>
    </xf>
    <xf numFmtId="0" fontId="38" fillId="0" borderId="47" xfId="1338" applyFont="1" applyBorder="1" applyAlignment="1">
      <alignment horizontal="center" vertical="center" shrinkToFit="1"/>
    </xf>
    <xf numFmtId="0" fontId="38" fillId="0" borderId="53" xfId="1338" applyFont="1" applyBorder="1" applyAlignment="1">
      <alignment horizontal="center" vertical="center" shrinkToFit="1"/>
    </xf>
    <xf numFmtId="178" fontId="38" fillId="0" borderId="61" xfId="706" applyNumberFormat="1" applyFont="1" applyFill="1" applyBorder="1" applyAlignment="1">
      <alignment horizontal="right" vertical="center" shrinkToFit="1"/>
    </xf>
    <xf numFmtId="0" fontId="37" fillId="0" borderId="28" xfId="0" applyFont="1" applyFill="1" applyBorder="1" applyAlignment="1">
      <alignment vertical="center" wrapText="1"/>
    </xf>
    <xf numFmtId="0" fontId="37" fillId="0" borderId="20" xfId="0" applyFont="1" applyFill="1" applyBorder="1">
      <alignment vertical="center"/>
    </xf>
    <xf numFmtId="0" fontId="37" fillId="0" borderId="28" xfId="0" applyFont="1" applyFill="1" applyBorder="1" applyAlignment="1">
      <alignment vertical="center"/>
    </xf>
    <xf numFmtId="0" fontId="39" fillId="0" borderId="3" xfId="0" applyFont="1" applyBorder="1">
      <alignment vertical="center"/>
    </xf>
    <xf numFmtId="178" fontId="37" fillId="0" borderId="0" xfId="0" applyNumberFormat="1" applyFont="1" applyFill="1" applyBorder="1">
      <alignment vertical="center"/>
    </xf>
    <xf numFmtId="0" fontId="37" fillId="0" borderId="3" xfId="0" applyFont="1" applyFill="1" applyBorder="1">
      <alignment vertical="center"/>
    </xf>
    <xf numFmtId="0" fontId="37" fillId="0" borderId="3" xfId="1386" applyFont="1" applyFill="1" applyBorder="1" applyAlignment="1">
      <alignment vertical="center"/>
    </xf>
    <xf numFmtId="0" fontId="37" fillId="0" borderId="3" xfId="1386" applyFont="1" applyBorder="1" applyAlignment="1">
      <alignment vertical="center"/>
    </xf>
    <xf numFmtId="0" fontId="37" fillId="0" borderId="0" xfId="0" applyFont="1" applyFill="1" applyBorder="1" applyAlignment="1">
      <alignment vertical="center"/>
    </xf>
    <xf numFmtId="0" fontId="39" fillId="0" borderId="0" xfId="0" applyFont="1" applyFill="1">
      <alignment vertical="center"/>
    </xf>
    <xf numFmtId="0" fontId="37" fillId="0" borderId="0" xfId="0" applyFont="1" applyFill="1">
      <alignment vertical="center"/>
    </xf>
    <xf numFmtId="0" fontId="39" fillId="0" borderId="65" xfId="0" applyFont="1" applyBorder="1">
      <alignment vertical="center"/>
    </xf>
    <xf numFmtId="0" fontId="39" fillId="0" borderId="66" xfId="0" applyFont="1" applyBorder="1">
      <alignment vertical="center"/>
    </xf>
    <xf numFmtId="0" fontId="39" fillId="0" borderId="67" xfId="0" applyFont="1" applyBorder="1">
      <alignment vertical="center"/>
    </xf>
    <xf numFmtId="0" fontId="39" fillId="0" borderId="68" xfId="0" applyFont="1" applyBorder="1">
      <alignment vertical="center"/>
    </xf>
    <xf numFmtId="0" fontId="39" fillId="29" borderId="3" xfId="0" applyFont="1" applyFill="1" applyBorder="1">
      <alignment vertical="center"/>
    </xf>
    <xf numFmtId="178" fontId="39" fillId="0" borderId="0" xfId="1594" applyNumberFormat="1" applyFont="1" applyBorder="1">
      <alignment vertical="center"/>
    </xf>
    <xf numFmtId="0" fontId="39" fillId="0" borderId="0" xfId="0" applyFont="1" applyBorder="1" applyAlignment="1">
      <alignment vertical="center"/>
    </xf>
    <xf numFmtId="178" fontId="39" fillId="0" borderId="0" xfId="1594" applyNumberFormat="1" applyFont="1" applyBorder="1" applyAlignment="1">
      <alignment vertical="center"/>
    </xf>
    <xf numFmtId="0" fontId="39" fillId="0" borderId="69" xfId="0" applyFont="1" applyBorder="1" applyAlignment="1">
      <alignment vertical="center"/>
    </xf>
    <xf numFmtId="0" fontId="39" fillId="30" borderId="3" xfId="0" applyFont="1" applyFill="1" applyBorder="1">
      <alignment vertical="center"/>
    </xf>
    <xf numFmtId="0" fontId="39" fillId="31" borderId="3" xfId="0" applyFont="1" applyFill="1" applyBorder="1">
      <alignment vertical="center"/>
    </xf>
    <xf numFmtId="0" fontId="39" fillId="32" borderId="3" xfId="0" applyFont="1" applyFill="1" applyBorder="1">
      <alignment vertical="center"/>
    </xf>
    <xf numFmtId="0" fontId="39" fillId="33" borderId="3" xfId="0" applyFont="1" applyFill="1" applyBorder="1">
      <alignment vertical="center"/>
    </xf>
    <xf numFmtId="0" fontId="39" fillId="0" borderId="70" xfId="0" applyFont="1" applyBorder="1">
      <alignment vertical="center"/>
    </xf>
    <xf numFmtId="0" fontId="39" fillId="0" borderId="71" xfId="0" applyFont="1" applyBorder="1">
      <alignment vertical="center"/>
    </xf>
    <xf numFmtId="0" fontId="39" fillId="0" borderId="72" xfId="0" applyFont="1" applyBorder="1" applyAlignment="1">
      <alignment vertical="center"/>
    </xf>
    <xf numFmtId="178" fontId="37" fillId="0" borderId="64"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177" fontId="37" fillId="0" borderId="3" xfId="0" applyNumberFormat="1" applyFont="1" applyBorder="1" applyAlignment="1">
      <alignment horizontal="right" vertical="center"/>
    </xf>
    <xf numFmtId="178" fontId="37" fillId="0" borderId="3" xfId="0" applyNumberFormat="1" applyFont="1" applyFill="1" applyBorder="1" applyAlignment="1">
      <alignment horizontal="right" vertical="center"/>
    </xf>
    <xf numFmtId="0" fontId="37" fillId="0" borderId="4" xfId="0" applyFont="1" applyBorder="1" applyAlignment="1">
      <alignment horizontal="center" vertical="center" wrapText="1"/>
    </xf>
    <xf numFmtId="0" fontId="38" fillId="28" borderId="3" xfId="1" applyNumberFormat="1" applyFont="1" applyFill="1" applyBorder="1" applyAlignment="1">
      <alignment horizontal="center" vertical="center"/>
    </xf>
    <xf numFmtId="0" fontId="38" fillId="28" borderId="41" xfId="1" applyNumberFormat="1"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8" fillId="0" borderId="3" xfId="1147" applyFont="1" applyFill="1" applyBorder="1" applyAlignment="1" applyProtection="1">
      <alignment vertical="center"/>
      <protection locked="0"/>
    </xf>
    <xf numFmtId="177" fontId="37" fillId="0" borderId="3" xfId="0" applyNumberFormat="1" applyFont="1" applyFill="1" applyBorder="1" applyAlignment="1">
      <alignment horizontal="right" vertical="center"/>
    </xf>
    <xf numFmtId="177" fontId="39" fillId="0" borderId="0" xfId="0" applyNumberFormat="1" applyFont="1" applyFill="1" applyBorder="1">
      <alignment vertical="center"/>
    </xf>
    <xf numFmtId="179" fontId="39" fillId="0" borderId="0" xfId="0" applyNumberFormat="1" applyFont="1" applyFill="1" applyBorder="1">
      <alignment vertical="center"/>
    </xf>
    <xf numFmtId="0" fontId="39" fillId="0" borderId="0" xfId="1595" applyFont="1">
      <alignment vertical="center"/>
    </xf>
    <xf numFmtId="0" fontId="37" fillId="0" borderId="4" xfId="1595" applyFont="1" applyBorder="1" applyAlignment="1">
      <alignment horizontal="center" vertical="center" shrinkToFit="1"/>
    </xf>
    <xf numFmtId="0" fontId="37" fillId="0" borderId="7" xfId="1595" applyFont="1" applyBorder="1" applyAlignment="1">
      <alignment horizontal="center" vertical="center" shrinkToFit="1"/>
    </xf>
    <xf numFmtId="0" fontId="37" fillId="28" borderId="20" xfId="1595" applyFont="1" applyFill="1" applyBorder="1" applyAlignment="1">
      <alignment horizontal="center" vertical="center" wrapText="1"/>
    </xf>
    <xf numFmtId="0" fontId="37" fillId="28" borderId="64" xfId="1595" applyFont="1" applyFill="1" applyBorder="1" applyAlignment="1">
      <alignment horizontal="center" vertical="center"/>
    </xf>
    <xf numFmtId="178" fontId="37" fillId="0" borderId="76" xfId="1595" applyNumberFormat="1" applyFont="1" applyFill="1" applyBorder="1" applyAlignment="1">
      <alignment horizontal="right" vertical="center" shrinkToFit="1"/>
    </xf>
    <xf numFmtId="0" fontId="37" fillId="28" borderId="73" xfId="1595" applyFont="1" applyFill="1" applyBorder="1" applyAlignment="1">
      <alignment horizontal="center" vertical="center" wrapText="1"/>
    </xf>
    <xf numFmtId="0" fontId="37" fillId="28" borderId="64" xfId="1595" applyFont="1" applyFill="1" applyBorder="1" applyAlignment="1">
      <alignment horizontal="center" vertical="center" wrapText="1"/>
    </xf>
    <xf numFmtId="178" fontId="37" fillId="0" borderId="75" xfId="0" applyNumberFormat="1" applyFont="1" applyFill="1" applyBorder="1" applyAlignment="1">
      <alignment horizontal="right" vertical="center" shrinkToFit="1"/>
    </xf>
    <xf numFmtId="178" fontId="37" fillId="0" borderId="76" xfId="0" applyNumberFormat="1" applyFont="1" applyFill="1" applyBorder="1" applyAlignment="1">
      <alignment horizontal="right" vertical="center" shrinkToFit="1"/>
    </xf>
    <xf numFmtId="178" fontId="37" fillId="0" borderId="20" xfId="0" applyNumberFormat="1" applyFont="1" applyBorder="1" applyAlignment="1">
      <alignment horizontal="right" vertical="center"/>
    </xf>
    <xf numFmtId="178" fontId="37" fillId="0" borderId="64" xfId="0" applyNumberFormat="1" applyFont="1" applyBorder="1" applyAlignment="1">
      <alignment horizontal="right" vertical="center"/>
    </xf>
    <xf numFmtId="0" fontId="37" fillId="0" borderId="0" xfId="1595" applyFont="1">
      <alignment vertical="center"/>
    </xf>
    <xf numFmtId="0" fontId="37" fillId="0" borderId="3" xfId="0" applyFont="1" applyFill="1" applyBorder="1" applyAlignment="1">
      <alignment vertical="center" shrinkToFit="1"/>
    </xf>
    <xf numFmtId="0" fontId="37" fillId="0" borderId="3" xfId="0" applyFont="1" applyBorder="1" applyAlignment="1">
      <alignment vertical="center" shrinkToFit="1"/>
    </xf>
    <xf numFmtId="178" fontId="38" fillId="0" borderId="61" xfId="1337" applyNumberFormat="1" applyFont="1" applyFill="1" applyBorder="1" applyAlignment="1">
      <alignment horizontal="right" vertical="center" shrinkToFit="1"/>
    </xf>
    <xf numFmtId="178" fontId="37" fillId="0" borderId="23" xfId="0" applyNumberFormat="1" applyFont="1" applyFill="1" applyBorder="1" applyAlignment="1">
      <alignment horizontal="right" vertical="center" shrinkToFit="1"/>
    </xf>
    <xf numFmtId="178" fontId="37" fillId="0" borderId="73" xfId="0" applyNumberFormat="1" applyFont="1" applyFill="1" applyBorder="1" applyAlignment="1">
      <alignment horizontal="right" vertical="center" shrinkToFit="1"/>
    </xf>
    <xf numFmtId="178" fontId="37" fillId="0" borderId="27" xfId="0" applyNumberFormat="1" applyFont="1" applyFill="1" applyBorder="1" applyAlignment="1">
      <alignment horizontal="right" vertical="center" shrinkToFit="1"/>
    </xf>
    <xf numFmtId="178" fontId="37" fillId="0" borderId="74" xfId="0" applyNumberFormat="1" applyFont="1" applyFill="1" applyBorder="1" applyAlignment="1">
      <alignment horizontal="right" vertical="center" shrinkToFit="1"/>
    </xf>
    <xf numFmtId="178" fontId="37" fillId="0" borderId="64" xfId="0" applyNumberFormat="1" applyFont="1" applyFill="1" applyBorder="1" applyAlignment="1">
      <alignment horizontal="right" vertical="center" shrinkToFit="1"/>
    </xf>
    <xf numFmtId="178" fontId="37" fillId="0" borderId="77" xfId="0" applyNumberFormat="1" applyFont="1" applyFill="1" applyBorder="1" applyAlignment="1">
      <alignment horizontal="right" vertical="center" shrinkToFit="1"/>
    </xf>
    <xf numFmtId="0" fontId="37" fillId="28" borderId="20" xfId="1595" applyFont="1" applyFill="1" applyBorder="1" applyAlignment="1">
      <alignment horizontal="center" vertical="center" wrapText="1"/>
    </xf>
    <xf numFmtId="0" fontId="37" fillId="28" borderId="73" xfId="1595" applyFont="1" applyFill="1" applyBorder="1" applyAlignment="1">
      <alignment horizontal="center" vertical="center" wrapText="1"/>
    </xf>
    <xf numFmtId="0" fontId="37" fillId="28" borderId="79" xfId="1595" applyFont="1" applyFill="1" applyBorder="1" applyAlignment="1">
      <alignment horizontal="center" vertical="center"/>
    </xf>
    <xf numFmtId="0" fontId="37" fillId="28" borderId="79" xfId="1595" applyFont="1" applyFill="1" applyBorder="1" applyAlignment="1">
      <alignment horizontal="center" vertical="center" wrapText="1"/>
    </xf>
    <xf numFmtId="178" fontId="37" fillId="0" borderId="81" xfId="0" applyNumberFormat="1" applyFont="1" applyFill="1" applyBorder="1" applyAlignment="1">
      <alignment horizontal="right" vertical="center" shrinkToFit="1"/>
    </xf>
    <xf numFmtId="177" fontId="38" fillId="0" borderId="42" xfId="851" applyNumberFormat="1" applyFont="1" applyFill="1" applyBorder="1" applyAlignment="1">
      <alignment horizontal="right" vertical="center" shrinkToFit="1"/>
    </xf>
    <xf numFmtId="177" fontId="38" fillId="0" borderId="43" xfId="851" applyNumberFormat="1" applyFont="1" applyFill="1" applyBorder="1" applyAlignment="1">
      <alignment horizontal="right" vertical="center" shrinkToFit="1"/>
    </xf>
    <xf numFmtId="177" fontId="38" fillId="0" borderId="3" xfId="851" applyNumberFormat="1" applyFont="1" applyFill="1" applyBorder="1" applyAlignment="1">
      <alignment horizontal="right" vertical="center" shrinkToFit="1"/>
    </xf>
    <xf numFmtId="177" fontId="38" fillId="0" borderId="40" xfId="851" applyNumberFormat="1" applyFont="1" applyFill="1" applyBorder="1" applyAlignment="1">
      <alignment horizontal="right" vertical="center" shrinkToFit="1"/>
    </xf>
    <xf numFmtId="178" fontId="38" fillId="0" borderId="41" xfId="704" applyNumberFormat="1" applyFont="1" applyFill="1" applyBorder="1" applyAlignment="1">
      <alignment horizontal="right" vertical="center" shrinkToFit="1"/>
    </xf>
    <xf numFmtId="177" fontId="38" fillId="0" borderId="4" xfId="851" applyNumberFormat="1" applyFont="1" applyFill="1" applyBorder="1" applyAlignment="1">
      <alignment horizontal="right" vertical="center" shrinkToFit="1"/>
    </xf>
    <xf numFmtId="177" fontId="38" fillId="0" borderId="45" xfId="851" applyNumberFormat="1" applyFont="1" applyFill="1" applyBorder="1" applyAlignment="1">
      <alignment horizontal="right" vertical="center" shrinkToFit="1"/>
    </xf>
    <xf numFmtId="178" fontId="38" fillId="0" borderId="46" xfId="704" applyNumberFormat="1" applyFont="1" applyFill="1" applyBorder="1" applyAlignment="1">
      <alignment horizontal="right" vertical="center" shrinkToFit="1"/>
    </xf>
    <xf numFmtId="177" fontId="38" fillId="0" borderId="47" xfId="851" applyNumberFormat="1" applyFont="1" applyFill="1" applyBorder="1" applyAlignment="1">
      <alignment horizontal="right" vertical="center" shrinkToFit="1"/>
    </xf>
    <xf numFmtId="177" fontId="38" fillId="0" borderId="51" xfId="851" applyNumberFormat="1" applyFont="1" applyFill="1" applyBorder="1" applyAlignment="1">
      <alignment horizontal="right" vertical="center" shrinkToFit="1"/>
    </xf>
    <xf numFmtId="178" fontId="38" fillId="0" borderId="52" xfId="704" applyNumberFormat="1" applyFont="1" applyFill="1" applyBorder="1" applyAlignment="1">
      <alignment horizontal="right" vertical="center" shrinkToFit="1"/>
    </xf>
    <xf numFmtId="177" fontId="38" fillId="0" borderId="53" xfId="851" applyNumberFormat="1" applyFont="1" applyFill="1" applyBorder="1" applyAlignment="1">
      <alignment horizontal="right" vertical="center" shrinkToFit="1"/>
    </xf>
    <xf numFmtId="177" fontId="38" fillId="0" borderId="57" xfId="851" applyNumberFormat="1" applyFont="1" applyFill="1" applyBorder="1" applyAlignment="1">
      <alignment horizontal="right" vertical="center" shrinkToFit="1"/>
    </xf>
    <xf numFmtId="178" fontId="38" fillId="0" borderId="58" xfId="704" applyNumberFormat="1" applyFont="1" applyFill="1" applyBorder="1" applyAlignment="1">
      <alignment horizontal="right" vertical="center" shrinkToFit="1"/>
    </xf>
    <xf numFmtId="177" fontId="38" fillId="0" borderId="19" xfId="851" applyNumberFormat="1" applyFont="1" applyFill="1" applyBorder="1" applyAlignment="1">
      <alignment horizontal="right" vertical="center" shrinkToFit="1"/>
    </xf>
    <xf numFmtId="178" fontId="38" fillId="0" borderId="59" xfId="704" applyNumberFormat="1" applyFont="1" applyFill="1" applyBorder="1" applyAlignment="1">
      <alignment horizontal="right" vertical="center" shrinkToFit="1"/>
    </xf>
    <xf numFmtId="178" fontId="38" fillId="0" borderId="3" xfId="704" applyNumberFormat="1" applyFont="1" applyFill="1" applyBorder="1" applyAlignment="1">
      <alignment horizontal="right" vertical="center" shrinkToFit="1"/>
    </xf>
    <xf numFmtId="177" fontId="38" fillId="0" borderId="62" xfId="851" applyNumberFormat="1" applyFont="1" applyFill="1" applyBorder="1" applyAlignment="1">
      <alignment horizontal="right" vertical="center" shrinkToFit="1"/>
    </xf>
    <xf numFmtId="0" fontId="37" fillId="0" borderId="0" xfId="1595" applyFont="1" applyAlignment="1">
      <alignment vertical="center"/>
    </xf>
    <xf numFmtId="0" fontId="37" fillId="28" borderId="20" xfId="1595" applyFont="1" applyFill="1" applyBorder="1" applyAlignment="1">
      <alignment horizontal="center" vertical="center"/>
    </xf>
    <xf numFmtId="0" fontId="37" fillId="28" borderId="73" xfId="1595" applyFont="1" applyFill="1" applyBorder="1" applyAlignment="1">
      <alignment horizontal="center" vertical="center"/>
    </xf>
    <xf numFmtId="178" fontId="37" fillId="0" borderId="75" xfId="1595" applyNumberFormat="1" applyFont="1" applyFill="1" applyBorder="1" applyAlignment="1">
      <alignment horizontal="right" vertical="center" shrinkToFit="1"/>
    </xf>
    <xf numFmtId="0" fontId="37" fillId="0" borderId="20" xfId="1595" applyFont="1" applyFill="1" applyBorder="1" applyAlignment="1">
      <alignment horizontal="center" vertical="center"/>
    </xf>
    <xf numFmtId="0" fontId="37" fillId="0" borderId="73" xfId="1595" applyFont="1" applyFill="1" applyBorder="1" applyAlignment="1">
      <alignment horizontal="center" vertical="center"/>
    </xf>
    <xf numFmtId="0" fontId="37" fillId="0" borderId="79" xfId="1595" applyFont="1" applyFill="1" applyBorder="1" applyAlignment="1">
      <alignment horizontal="center" vertical="center"/>
    </xf>
    <xf numFmtId="0" fontId="37" fillId="0" borderId="64" xfId="1595" applyFont="1" applyFill="1" applyBorder="1" applyAlignment="1">
      <alignment horizontal="center" vertical="center"/>
    </xf>
    <xf numFmtId="178" fontId="37" fillId="0" borderId="73" xfId="0" applyNumberFormat="1" applyFont="1" applyBorder="1" applyAlignment="1">
      <alignment horizontal="right" vertical="center"/>
    </xf>
    <xf numFmtId="178" fontId="37" fillId="0" borderId="83" xfId="0" applyNumberFormat="1" applyFont="1" applyBorder="1" applyAlignment="1">
      <alignment horizontal="right" vertical="center"/>
    </xf>
    <xf numFmtId="0" fontId="39" fillId="0" borderId="42" xfId="0" applyFont="1" applyFill="1" applyBorder="1">
      <alignment vertical="center"/>
    </xf>
    <xf numFmtId="0" fontId="39" fillId="0" borderId="63" xfId="0" applyFont="1" applyBorder="1">
      <alignment vertical="center"/>
    </xf>
    <xf numFmtId="0" fontId="37" fillId="0" borderId="42" xfId="0" applyFont="1" applyBorder="1" applyAlignment="1">
      <alignment horizontal="center" vertical="center"/>
    </xf>
    <xf numFmtId="0" fontId="37" fillId="0" borderId="42" xfId="0" applyFont="1" applyBorder="1" applyAlignment="1">
      <alignment vertical="center" wrapText="1"/>
    </xf>
    <xf numFmtId="0" fontId="39" fillId="0" borderId="63" xfId="0" applyFont="1" applyFill="1" applyBorder="1">
      <alignment vertical="center"/>
    </xf>
    <xf numFmtId="178" fontId="37" fillId="0" borderId="42" xfId="0" applyNumberFormat="1" applyFont="1" applyFill="1" applyBorder="1">
      <alignment vertical="center"/>
    </xf>
    <xf numFmtId="0" fontId="39" fillId="0" borderId="29" xfId="0" applyFont="1" applyFill="1" applyBorder="1">
      <alignment vertical="center"/>
    </xf>
    <xf numFmtId="0" fontId="37" fillId="0" borderId="34" xfId="1595" applyFont="1" applyFill="1" applyBorder="1" applyAlignment="1">
      <alignment horizontal="center" vertical="center" wrapText="1"/>
    </xf>
    <xf numFmtId="0" fontId="37" fillId="0" borderId="64" xfId="1595" applyFont="1" applyFill="1" applyBorder="1" applyAlignment="1">
      <alignment horizontal="center" vertical="center" wrapText="1"/>
    </xf>
    <xf numFmtId="0" fontId="42" fillId="0" borderId="0" xfId="1337" applyNumberFormat="1" applyFont="1" applyFill="1" applyBorder="1" applyAlignment="1">
      <alignment vertical="center"/>
    </xf>
    <xf numFmtId="0" fontId="42" fillId="0" borderId="0" xfId="1338" applyNumberFormat="1" applyFont="1" applyFill="1" applyBorder="1" applyAlignment="1">
      <alignment vertical="center"/>
    </xf>
    <xf numFmtId="0" fontId="37" fillId="0" borderId="63" xfId="0" applyFont="1" applyBorder="1" applyAlignment="1">
      <alignment horizontal="center" vertical="center"/>
    </xf>
    <xf numFmtId="0" fontId="37" fillId="0" borderId="63" xfId="0" applyFont="1" applyBorder="1" applyAlignment="1">
      <alignment horizontal="center" vertical="center" wrapText="1"/>
    </xf>
    <xf numFmtId="178" fontId="37" fillId="0" borderId="63" xfId="0" applyNumberFormat="1" applyFont="1" applyFill="1" applyBorder="1" applyAlignment="1">
      <alignment horizontal="right" vertical="center"/>
    </xf>
    <xf numFmtId="178" fontId="37" fillId="0" borderId="34" xfId="0" applyNumberFormat="1" applyFont="1" applyBorder="1" applyAlignment="1">
      <alignment horizontal="right" vertical="center"/>
    </xf>
    <xf numFmtId="38" fontId="38" fillId="0" borderId="84" xfId="853" applyFont="1" applyFill="1" applyBorder="1" applyAlignment="1">
      <alignment horizontal="right" vertical="center" shrinkToFit="1"/>
    </xf>
    <xf numFmtId="0" fontId="39" fillId="0" borderId="63" xfId="1595" applyFont="1" applyBorder="1">
      <alignment vertical="center"/>
    </xf>
    <xf numFmtId="0" fontId="39" fillId="0" borderId="85" xfId="0" applyFont="1" applyBorder="1">
      <alignment vertical="center"/>
    </xf>
    <xf numFmtId="0" fontId="39" fillId="0" borderId="86" xfId="0" applyFont="1" applyBorder="1">
      <alignment vertical="center"/>
    </xf>
    <xf numFmtId="0" fontId="39" fillId="0" borderId="87" xfId="0" applyFont="1" applyBorder="1">
      <alignment vertical="center"/>
    </xf>
    <xf numFmtId="0" fontId="39" fillId="0" borderId="88" xfId="0" applyFont="1" applyBorder="1">
      <alignment vertical="center"/>
    </xf>
    <xf numFmtId="0" fontId="37" fillId="0" borderId="0" xfId="0" applyFont="1" applyFill="1" applyBorder="1" applyAlignment="1">
      <alignment vertical="center" wrapText="1"/>
    </xf>
    <xf numFmtId="0" fontId="37" fillId="0" borderId="3" xfId="0" applyFont="1" applyFill="1" applyBorder="1" applyAlignment="1">
      <alignment horizontal="center" vertical="center" wrapText="1"/>
    </xf>
    <xf numFmtId="180" fontId="37" fillId="0" borderId="3" xfId="0" applyNumberFormat="1" applyFont="1" applyFill="1" applyBorder="1" applyAlignment="1">
      <alignment horizontal="right" vertical="center"/>
    </xf>
    <xf numFmtId="178" fontId="37" fillId="0" borderId="0" xfId="0" applyNumberFormat="1" applyFont="1" applyFill="1" applyBorder="1" applyAlignment="1">
      <alignment horizontal="right" vertical="center" shrinkToFit="1"/>
    </xf>
    <xf numFmtId="0" fontId="37" fillId="0" borderId="0" xfId="1595"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3" xfId="1595" applyFont="1" applyFill="1" applyBorder="1" applyAlignment="1">
      <alignment horizontal="center" vertical="center" wrapText="1"/>
    </xf>
    <xf numFmtId="178" fontId="37" fillId="0" borderId="3" xfId="0" applyNumberFormat="1" applyFont="1" applyFill="1" applyBorder="1" applyAlignment="1">
      <alignment horizontal="right" vertical="center" shrinkToFit="1"/>
    </xf>
    <xf numFmtId="0" fontId="39" fillId="0" borderId="0" xfId="0" applyFont="1" applyFill="1" applyBorder="1">
      <alignment vertical="center"/>
    </xf>
    <xf numFmtId="0" fontId="37" fillId="0" borderId="0" xfId="1595" applyFont="1" applyFill="1" applyBorder="1" applyAlignment="1">
      <alignment horizontal="center" vertical="center"/>
    </xf>
    <xf numFmtId="0" fontId="37" fillId="0" borderId="3" xfId="1595" applyFont="1" applyFill="1" applyBorder="1" applyAlignment="1">
      <alignment horizontal="center" vertical="center"/>
    </xf>
    <xf numFmtId="0" fontId="38" fillId="28" borderId="78" xfId="1" applyNumberFormat="1" applyFont="1" applyFill="1" applyBorder="1" applyAlignment="1">
      <alignment horizontal="center" vertical="center" shrinkToFit="1"/>
    </xf>
    <xf numFmtId="0" fontId="39" fillId="0" borderId="28" xfId="1337" applyFont="1" applyBorder="1">
      <alignment vertical="center"/>
    </xf>
    <xf numFmtId="177" fontId="38" fillId="0" borderId="0" xfId="851" applyNumberFormat="1" applyFont="1" applyFill="1" applyBorder="1" applyAlignment="1">
      <alignment horizontal="right" vertical="center" shrinkToFit="1"/>
    </xf>
    <xf numFmtId="177" fontId="38" fillId="0" borderId="17" xfId="851" applyNumberFormat="1" applyFont="1" applyFill="1" applyBorder="1" applyAlignment="1">
      <alignment horizontal="right" vertical="center" shrinkToFit="1"/>
    </xf>
    <xf numFmtId="177" fontId="38" fillId="0" borderId="29" xfId="851" applyNumberFormat="1" applyFont="1" applyFill="1" applyBorder="1" applyAlignment="1">
      <alignment horizontal="right" vertical="center" shrinkToFit="1"/>
    </xf>
    <xf numFmtId="177" fontId="38" fillId="0" borderId="49" xfId="851" applyNumberFormat="1" applyFont="1" applyFill="1" applyBorder="1" applyAlignment="1">
      <alignment horizontal="right" vertical="center" shrinkToFit="1"/>
    </xf>
    <xf numFmtId="177" fontId="38" fillId="0" borderId="55" xfId="851" applyNumberFormat="1" applyFont="1" applyFill="1" applyBorder="1" applyAlignment="1">
      <alignment horizontal="right" vertical="center" shrinkToFit="1"/>
    </xf>
    <xf numFmtId="0" fontId="38" fillId="28" borderId="18" xfId="1" applyNumberFormat="1" applyFont="1" applyFill="1" applyBorder="1" applyAlignment="1">
      <alignment horizontal="center" vertical="center" shrinkToFit="1"/>
    </xf>
    <xf numFmtId="177" fontId="38" fillId="0" borderId="90" xfId="851" applyNumberFormat="1" applyFont="1" applyFill="1" applyBorder="1" applyAlignment="1">
      <alignment horizontal="right" vertical="center" shrinkToFit="1"/>
    </xf>
    <xf numFmtId="177" fontId="38" fillId="0" borderId="18" xfId="851" applyNumberFormat="1" applyFont="1" applyFill="1" applyBorder="1" applyAlignment="1">
      <alignment horizontal="right" vertical="center" shrinkToFit="1"/>
    </xf>
    <xf numFmtId="177" fontId="38" fillId="0" borderId="24" xfId="851" applyNumberFormat="1" applyFont="1" applyFill="1" applyBorder="1" applyAlignment="1">
      <alignment horizontal="right" vertical="center" shrinkToFit="1"/>
    </xf>
    <xf numFmtId="177" fontId="38" fillId="0" borderId="50" xfId="851" applyNumberFormat="1" applyFont="1" applyFill="1" applyBorder="1" applyAlignment="1">
      <alignment horizontal="right" vertical="center" shrinkToFit="1"/>
    </xf>
    <xf numFmtId="177" fontId="38" fillId="0" borderId="56" xfId="851" applyNumberFormat="1" applyFont="1" applyFill="1" applyBorder="1" applyAlignment="1">
      <alignment horizontal="right" vertical="center" shrinkToFit="1"/>
    </xf>
    <xf numFmtId="178" fontId="38" fillId="0" borderId="3" xfId="704" applyNumberFormat="1" applyFont="1" applyBorder="1" applyAlignment="1">
      <alignment horizontal="right" vertical="center" shrinkToFit="1"/>
    </xf>
    <xf numFmtId="178" fontId="38" fillId="0" borderId="78" xfId="704" applyNumberFormat="1" applyFont="1" applyBorder="1" applyAlignment="1">
      <alignment horizontal="right" vertical="center" shrinkToFit="1"/>
    </xf>
    <xf numFmtId="177" fontId="38" fillId="0" borderId="28" xfId="851" applyNumberFormat="1" applyFont="1" applyFill="1" applyBorder="1" applyAlignment="1">
      <alignment horizontal="right" vertical="center" shrinkToFit="1"/>
    </xf>
    <xf numFmtId="177" fontId="38" fillId="0" borderId="25" xfId="851" applyNumberFormat="1" applyFont="1" applyFill="1" applyBorder="1" applyAlignment="1">
      <alignment horizontal="right" vertical="center" shrinkToFit="1"/>
    </xf>
    <xf numFmtId="178" fontId="38" fillId="0" borderId="91" xfId="704" applyNumberFormat="1" applyFont="1" applyBorder="1" applyAlignment="1">
      <alignment horizontal="right" vertical="center" shrinkToFit="1"/>
    </xf>
    <xf numFmtId="0" fontId="37" fillId="0" borderId="3" xfId="0" applyFont="1" applyFill="1" applyBorder="1" applyAlignment="1">
      <alignment horizontal="center" vertical="center" wrapText="1"/>
    </xf>
    <xf numFmtId="0" fontId="39" fillId="0" borderId="92" xfId="0" applyFont="1" applyBorder="1">
      <alignment vertical="center"/>
    </xf>
    <xf numFmtId="0" fontId="39" fillId="0" borderId="93" xfId="0" applyFont="1" applyBorder="1">
      <alignment vertical="center"/>
    </xf>
    <xf numFmtId="178" fontId="37" fillId="0" borderId="74" xfId="1595" applyNumberFormat="1" applyFont="1" applyFill="1" applyBorder="1" applyAlignment="1">
      <alignment horizontal="right" vertical="center" shrinkToFit="1"/>
    </xf>
    <xf numFmtId="178" fontId="37" fillId="0" borderId="21" xfId="0" applyNumberFormat="1" applyFont="1" applyFill="1" applyBorder="1" applyAlignment="1">
      <alignment horizontal="right" vertical="center" shrinkToFit="1"/>
    </xf>
    <xf numFmtId="178" fontId="37" fillId="0" borderId="24" xfId="0" applyNumberFormat="1" applyFont="1" applyFill="1" applyBorder="1" applyAlignment="1">
      <alignment horizontal="right" vertical="center" shrinkToFit="1"/>
    </xf>
    <xf numFmtId="178" fontId="37" fillId="0" borderId="20" xfId="0" applyNumberFormat="1" applyFont="1" applyFill="1" applyBorder="1" applyAlignment="1">
      <alignment horizontal="right" vertical="center" shrinkToFit="1"/>
    </xf>
    <xf numFmtId="178" fontId="37" fillId="0" borderId="18" xfId="0" applyNumberFormat="1" applyFont="1" applyFill="1" applyBorder="1" applyAlignment="1">
      <alignment horizontal="right" vertical="center" shrinkToFit="1"/>
    </xf>
    <xf numFmtId="178" fontId="37" fillId="0" borderId="26" xfId="0" applyNumberFormat="1" applyFont="1" applyFill="1" applyBorder="1" applyAlignment="1">
      <alignment horizontal="right" vertical="center" shrinkToFit="1"/>
    </xf>
    <xf numFmtId="178" fontId="37" fillId="0" borderId="25" xfId="0" applyNumberFormat="1" applyFont="1" applyFill="1" applyBorder="1" applyAlignment="1">
      <alignment horizontal="right" vertical="center" shrinkToFit="1"/>
    </xf>
    <xf numFmtId="178" fontId="37" fillId="0" borderId="23" xfId="1595" applyNumberFormat="1" applyFont="1" applyFill="1" applyBorder="1" applyAlignment="1">
      <alignment horizontal="right" vertical="center" shrinkToFit="1"/>
    </xf>
    <xf numFmtId="178" fontId="37" fillId="0" borderId="80" xfId="1595" applyNumberFormat="1" applyFont="1" applyFill="1" applyBorder="1" applyAlignment="1">
      <alignment horizontal="right" vertical="center" shrinkToFit="1"/>
    </xf>
    <xf numFmtId="178" fontId="37" fillId="0" borderId="22" xfId="1595" applyNumberFormat="1" applyFont="1" applyFill="1" applyBorder="1" applyAlignment="1">
      <alignment horizontal="right" vertical="center" shrinkToFit="1"/>
    </xf>
    <xf numFmtId="178" fontId="37" fillId="0" borderId="81" xfId="1595" applyNumberFormat="1" applyFont="1" applyFill="1" applyBorder="1" applyAlignment="1">
      <alignment horizontal="right" vertical="center" shrinkToFit="1"/>
    </xf>
    <xf numFmtId="178" fontId="37" fillId="0" borderId="80" xfId="0" applyNumberFormat="1" applyFont="1" applyFill="1" applyBorder="1" applyAlignment="1">
      <alignment horizontal="right" vertical="center" shrinkToFit="1"/>
    </xf>
    <xf numFmtId="178" fontId="37" fillId="0" borderId="79" xfId="0" applyNumberFormat="1" applyFont="1" applyFill="1" applyBorder="1" applyAlignment="1">
      <alignment horizontal="right" vertical="center" shrinkToFit="1"/>
    </xf>
    <xf numFmtId="178" fontId="37" fillId="0" borderId="82" xfId="0" applyNumberFormat="1" applyFont="1" applyFill="1" applyBorder="1" applyAlignment="1">
      <alignment horizontal="right" vertical="center" shrinkToFit="1"/>
    </xf>
    <xf numFmtId="0" fontId="38" fillId="0" borderId="34" xfId="1337" applyFont="1" applyBorder="1" applyAlignment="1">
      <alignment vertical="center" shrinkToFit="1"/>
    </xf>
    <xf numFmtId="0" fontId="38" fillId="0" borderId="17" xfId="1337" applyFont="1" applyBorder="1" applyAlignment="1">
      <alignment vertical="center" shrinkToFit="1"/>
    </xf>
    <xf numFmtId="0" fontId="38" fillId="0" borderId="18" xfId="1337" applyFont="1" applyBorder="1" applyAlignment="1">
      <alignment vertical="center" shrinkToFit="1"/>
    </xf>
    <xf numFmtId="0" fontId="38" fillId="28" borderId="31" xfId="1337" applyFont="1" applyFill="1" applyBorder="1" applyAlignment="1">
      <alignment horizontal="center" vertical="center" shrinkToFit="1"/>
    </xf>
    <xf numFmtId="0" fontId="38" fillId="28" borderId="32" xfId="1337" applyFont="1" applyFill="1" applyBorder="1" applyAlignment="1">
      <alignment horizontal="center" vertical="center" shrinkToFit="1"/>
    </xf>
    <xf numFmtId="0" fontId="38" fillId="28" borderId="33" xfId="1337" applyFont="1" applyFill="1" applyBorder="1" applyAlignment="1">
      <alignment horizontal="center" vertical="center" shrinkToFit="1"/>
    </xf>
    <xf numFmtId="0" fontId="38" fillId="28" borderId="37" xfId="1337" applyFont="1" applyFill="1" applyBorder="1" applyAlignment="1">
      <alignment horizontal="center" vertical="center" shrinkToFit="1"/>
    </xf>
    <xf numFmtId="0" fontId="38" fillId="28" borderId="38" xfId="1337" applyFont="1" applyFill="1" applyBorder="1" applyAlignment="1">
      <alignment horizontal="center" vertical="center" shrinkToFit="1"/>
    </xf>
    <xf numFmtId="0" fontId="38" fillId="28" borderId="39" xfId="1337" applyFont="1" applyFill="1" applyBorder="1" applyAlignment="1">
      <alignment horizontal="center" vertical="center" shrinkToFit="1"/>
    </xf>
    <xf numFmtId="0" fontId="38" fillId="28" borderId="35" xfId="1" applyNumberFormat="1" applyFont="1" applyFill="1" applyBorder="1" applyAlignment="1">
      <alignment horizontal="center" vertical="center" shrinkToFit="1"/>
    </xf>
    <xf numFmtId="0" fontId="38" fillId="28" borderId="36" xfId="1" applyNumberFormat="1" applyFont="1" applyFill="1" applyBorder="1" applyAlignment="1">
      <alignment horizontal="center" vertical="center" shrinkToFit="1"/>
    </xf>
    <xf numFmtId="0" fontId="38" fillId="0" borderId="30" xfId="1337" applyFont="1" applyFill="1" applyBorder="1" applyAlignment="1">
      <alignment vertical="center" shrinkToFit="1"/>
    </xf>
    <xf numFmtId="0" fontId="38" fillId="0" borderId="28" xfId="1337" applyFont="1" applyFill="1" applyBorder="1" applyAlignment="1">
      <alignment vertical="center" shrinkToFit="1"/>
    </xf>
    <xf numFmtId="0" fontId="38" fillId="0" borderId="25" xfId="1337" applyFont="1" applyFill="1" applyBorder="1" applyAlignment="1">
      <alignment vertical="center" shrinkToFit="1"/>
    </xf>
    <xf numFmtId="0" fontId="38" fillId="0" borderId="30" xfId="1337" applyFont="1" applyBorder="1" applyAlignment="1">
      <alignment vertical="center" shrinkToFit="1"/>
    </xf>
    <xf numFmtId="0" fontId="38" fillId="0" borderId="28" xfId="1337" applyFont="1" applyBorder="1" applyAlignment="1">
      <alignment vertical="center" shrinkToFit="1"/>
    </xf>
    <xf numFmtId="0" fontId="38" fillId="0" borderId="25" xfId="1337" applyFont="1" applyBorder="1" applyAlignment="1">
      <alignment vertical="center" shrinkToFit="1"/>
    </xf>
    <xf numFmtId="0" fontId="38" fillId="0" borderId="48" xfId="1337" applyFont="1" applyBorder="1" applyAlignment="1">
      <alignment vertical="center" shrinkToFit="1"/>
    </xf>
    <xf numFmtId="0" fontId="38" fillId="0" borderId="49" xfId="1337" applyFont="1" applyBorder="1" applyAlignment="1">
      <alignment vertical="center" shrinkToFit="1"/>
    </xf>
    <xf numFmtId="0" fontId="38" fillId="0" borderId="50" xfId="1337" applyFont="1" applyBorder="1" applyAlignment="1">
      <alignment vertical="center" shrinkToFit="1"/>
    </xf>
    <xf numFmtId="0" fontId="38" fillId="0" borderId="54" xfId="1337" applyFont="1" applyBorder="1" applyAlignment="1">
      <alignment vertical="center" shrinkToFit="1"/>
    </xf>
    <xf numFmtId="0" fontId="38" fillId="0" borderId="55" xfId="1337" applyFont="1" applyBorder="1" applyAlignment="1">
      <alignment vertical="center" shrinkToFit="1"/>
    </xf>
    <xf numFmtId="0" fontId="38" fillId="0" borderId="56" xfId="1337" applyFont="1" applyBorder="1" applyAlignment="1">
      <alignment vertical="center" shrinkToFit="1"/>
    </xf>
    <xf numFmtId="0" fontId="38" fillId="28" borderId="34" xfId="1" applyNumberFormat="1" applyFont="1" applyFill="1" applyBorder="1" applyAlignment="1">
      <alignment horizontal="center" vertical="center" shrinkToFit="1"/>
    </xf>
    <xf numFmtId="0" fontId="38" fillId="28" borderId="17" xfId="1" applyNumberFormat="1" applyFont="1" applyFill="1" applyBorder="1" applyAlignment="1">
      <alignment horizontal="center" vertical="center" shrinkToFit="1"/>
    </xf>
    <xf numFmtId="0" fontId="38" fillId="28" borderId="78" xfId="1" applyNumberFormat="1" applyFont="1" applyFill="1" applyBorder="1" applyAlignment="1">
      <alignment horizontal="center" vertical="center" shrinkToFit="1"/>
    </xf>
    <xf numFmtId="0" fontId="38" fillId="28" borderId="28" xfId="1" applyNumberFormat="1" applyFont="1" applyFill="1" applyBorder="1" applyAlignment="1">
      <alignment horizontal="center" vertical="center" shrinkToFit="1"/>
    </xf>
    <xf numFmtId="0" fontId="38" fillId="28" borderId="89" xfId="1" applyNumberFormat="1" applyFont="1" applyFill="1" applyBorder="1" applyAlignment="1">
      <alignment horizontal="center" vertical="center" shrinkToFit="1"/>
    </xf>
    <xf numFmtId="0" fontId="38" fillId="0" borderId="34" xfId="1553" applyFont="1" applyBorder="1" applyAlignment="1">
      <alignment vertical="center" shrinkToFit="1"/>
    </xf>
    <xf numFmtId="0" fontId="38" fillId="0" borderId="17" xfId="1553" applyFont="1" applyBorder="1" applyAlignment="1">
      <alignment vertical="center" shrinkToFit="1"/>
    </xf>
    <xf numFmtId="0" fontId="38" fillId="0" borderId="18" xfId="1553" applyFont="1" applyBorder="1" applyAlignment="1">
      <alignment vertical="center" shrinkToFit="1"/>
    </xf>
    <xf numFmtId="0" fontId="38" fillId="28" borderId="31" xfId="1338" applyFont="1" applyFill="1" applyBorder="1" applyAlignment="1">
      <alignment horizontal="center" vertical="center" shrinkToFit="1"/>
    </xf>
    <xf numFmtId="0" fontId="38" fillId="28" borderId="32" xfId="1338" applyFont="1" applyFill="1" applyBorder="1" applyAlignment="1">
      <alignment horizontal="center" vertical="center" shrinkToFit="1"/>
    </xf>
    <xf numFmtId="0" fontId="38" fillId="28" borderId="33" xfId="1338" applyFont="1" applyFill="1" applyBorder="1" applyAlignment="1">
      <alignment horizontal="center" vertical="center" shrinkToFit="1"/>
    </xf>
    <xf numFmtId="0" fontId="38" fillId="28" borderId="37" xfId="1338" applyFont="1" applyFill="1" applyBorder="1" applyAlignment="1">
      <alignment horizontal="center" vertical="center" shrinkToFit="1"/>
    </xf>
    <xf numFmtId="0" fontId="38" fillId="28" borderId="38" xfId="1338" applyFont="1" applyFill="1" applyBorder="1" applyAlignment="1">
      <alignment horizontal="center" vertical="center" shrinkToFit="1"/>
    </xf>
    <xf numFmtId="0" fontId="38" fillId="28" borderId="39" xfId="1338" applyFont="1" applyFill="1" applyBorder="1" applyAlignment="1">
      <alignment horizontal="center" vertical="center" shrinkToFit="1"/>
    </xf>
    <xf numFmtId="0" fontId="38" fillId="0" borderId="30" xfId="1553" applyFont="1" applyFill="1" applyBorder="1" applyAlignment="1">
      <alignment vertical="center" shrinkToFit="1"/>
    </xf>
    <xf numFmtId="0" fontId="38" fillId="0" borderId="28" xfId="1553" applyFont="1" applyFill="1" applyBorder="1" applyAlignment="1">
      <alignment vertical="center" shrinkToFit="1"/>
    </xf>
    <xf numFmtId="0" fontId="38" fillId="0" borderId="25" xfId="1553" applyFont="1" applyFill="1" applyBorder="1" applyAlignment="1">
      <alignment vertical="center" shrinkToFit="1"/>
    </xf>
    <xf numFmtId="0" fontId="38" fillId="0" borderId="30" xfId="1553" applyFont="1" applyBorder="1" applyAlignment="1">
      <alignment vertical="center" shrinkToFit="1"/>
    </xf>
    <xf numFmtId="0" fontId="38" fillId="0" borderId="28" xfId="1553" applyFont="1" applyBorder="1" applyAlignment="1">
      <alignment vertical="center" shrinkToFit="1"/>
    </xf>
    <xf numFmtId="0" fontId="38" fillId="0" borderId="25" xfId="1553" applyFont="1" applyBorder="1" applyAlignment="1">
      <alignment vertical="center" shrinkToFit="1"/>
    </xf>
    <xf numFmtId="0" fontId="38" fillId="0" borderId="48" xfId="1553" applyFont="1" applyBorder="1" applyAlignment="1">
      <alignment vertical="center" shrinkToFit="1"/>
    </xf>
    <xf numFmtId="0" fontId="38" fillId="0" borderId="49" xfId="1553" applyFont="1" applyBorder="1" applyAlignment="1">
      <alignment vertical="center" shrinkToFit="1"/>
    </xf>
    <xf numFmtId="0" fontId="38" fillId="0" borderId="50" xfId="1553" applyFont="1" applyBorder="1" applyAlignment="1">
      <alignment vertical="center" shrinkToFit="1"/>
    </xf>
    <xf numFmtId="0" fontId="38" fillId="0" borderId="54" xfId="1553" applyFont="1" applyBorder="1" applyAlignment="1">
      <alignment vertical="center" shrinkToFit="1"/>
    </xf>
    <xf numFmtId="0" fontId="38" fillId="0" borderId="55" xfId="1553" applyFont="1" applyBorder="1" applyAlignment="1">
      <alignment vertical="center" shrinkToFit="1"/>
    </xf>
    <xf numFmtId="0" fontId="38" fillId="0" borderId="56" xfId="1553" applyFont="1" applyBorder="1" applyAlignment="1">
      <alignment vertical="center" shrinkToFit="1"/>
    </xf>
    <xf numFmtId="0" fontId="37" fillId="0" borderId="34"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28" borderId="3" xfId="0" applyFont="1" applyFill="1" applyBorder="1" applyAlignment="1">
      <alignment horizontal="center" vertical="center" shrinkToFit="1"/>
    </xf>
    <xf numFmtId="0" fontId="38" fillId="28" borderId="3" xfId="0" applyFont="1" applyFill="1" applyBorder="1" applyAlignment="1">
      <alignment horizontal="center" vertical="center"/>
    </xf>
    <xf numFmtId="0" fontId="39" fillId="28" borderId="3" xfId="0" applyNumberFormat="1" applyFont="1" applyFill="1" applyBorder="1" applyAlignment="1">
      <alignment horizontal="center" vertical="center"/>
    </xf>
    <xf numFmtId="0" fontId="37" fillId="28" borderId="3" xfId="0" applyFont="1" applyFill="1" applyBorder="1" applyAlignment="1">
      <alignment horizontal="center" vertical="center"/>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8" borderId="21" xfId="0" applyFont="1" applyFill="1" applyBorder="1" applyAlignment="1">
      <alignment horizontal="center" vertical="center" wrapText="1"/>
    </xf>
    <xf numFmtId="0" fontId="37" fillId="28" borderId="26" xfId="0" applyFont="1" applyFill="1" applyBorder="1" applyAlignment="1">
      <alignment horizontal="center" vertical="center" wrapText="1"/>
    </xf>
    <xf numFmtId="0" fontId="37" fillId="28" borderId="24" xfId="0"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34"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9" fillId="0" borderId="4" xfId="0" applyFont="1" applyBorder="1" applyAlignment="1">
      <alignment horizontal="center" vertical="center"/>
    </xf>
    <xf numFmtId="0" fontId="39" fillId="0" borderId="19" xfId="0" applyFont="1" applyBorder="1" applyAlignment="1">
      <alignment horizontal="center" vertical="center"/>
    </xf>
    <xf numFmtId="0" fontId="37" fillId="0" borderId="3"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9" fillId="0" borderId="3" xfId="0" applyNumberFormat="1" applyFont="1" applyFill="1" applyBorder="1" applyAlignment="1">
      <alignment horizontal="center" vertical="center"/>
    </xf>
    <xf numFmtId="0" fontId="37" fillId="0" borderId="3" xfId="0" applyFont="1" applyFill="1" applyBorder="1" applyAlignment="1">
      <alignment horizontal="center" vertical="center"/>
    </xf>
    <xf numFmtId="0" fontId="38" fillId="0" borderId="3" xfId="0" applyFont="1" applyFill="1" applyBorder="1" applyAlignment="1">
      <alignment horizontal="center" vertical="center" shrinkToFit="1"/>
    </xf>
    <xf numFmtId="0" fontId="38" fillId="0" borderId="3" xfId="0" applyFont="1" applyFill="1" applyBorder="1" applyAlignment="1">
      <alignment horizontal="center" vertical="center"/>
    </xf>
    <xf numFmtId="0" fontId="37" fillId="28" borderId="3" xfId="1595" applyFont="1" applyFill="1" applyBorder="1" applyAlignment="1">
      <alignment horizontal="center" vertical="center"/>
    </xf>
    <xf numFmtId="0" fontId="37" fillId="28" borderId="20" xfId="1595" applyFont="1" applyFill="1" applyBorder="1" applyAlignment="1">
      <alignment horizontal="center" vertical="center" wrapText="1"/>
    </xf>
    <xf numFmtId="0" fontId="37" fillId="28" borderId="73" xfId="1595" applyFont="1" applyFill="1" applyBorder="1" applyAlignment="1">
      <alignment horizontal="center" vertical="center" wrapText="1"/>
    </xf>
    <xf numFmtId="0" fontId="37" fillId="28" borderId="79" xfId="1595" applyFont="1" applyFill="1" applyBorder="1" applyAlignment="1">
      <alignment horizontal="center" vertical="center" wrapText="1"/>
    </xf>
    <xf numFmtId="0" fontId="37" fillId="28" borderId="64" xfId="1595" applyFont="1" applyFill="1" applyBorder="1" applyAlignment="1">
      <alignment horizontal="center" vertical="center" wrapText="1"/>
    </xf>
    <xf numFmtId="0" fontId="37" fillId="28" borderId="3" xfId="1595" applyFont="1" applyFill="1" applyBorder="1" applyAlignment="1">
      <alignment horizontal="center" vertical="center" wrapText="1"/>
    </xf>
    <xf numFmtId="0" fontId="37" fillId="0" borderId="34" xfId="0" applyFont="1" applyBorder="1" applyAlignment="1">
      <alignment horizontal="center" vertical="center" shrinkToFit="1"/>
    </xf>
    <xf numFmtId="0" fontId="37" fillId="0" borderId="18" xfId="0" applyFont="1" applyBorder="1" applyAlignment="1">
      <alignment horizontal="center" vertical="center" shrinkToFit="1"/>
    </xf>
    <xf numFmtId="0" fontId="37" fillId="28" borderId="34" xfId="1595" applyFont="1" applyFill="1" applyBorder="1" applyAlignment="1">
      <alignment horizontal="center" vertical="center" wrapText="1"/>
    </xf>
    <xf numFmtId="0" fontId="37" fillId="28" borderId="17" xfId="1595" applyFont="1" applyFill="1" applyBorder="1" applyAlignment="1">
      <alignment horizontal="center" vertical="center" wrapText="1"/>
    </xf>
    <xf numFmtId="0" fontId="37" fillId="28" borderId="18" xfId="1595" applyFont="1" applyFill="1" applyBorder="1" applyAlignment="1">
      <alignment horizontal="center" vertical="center" wrapText="1"/>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19" xfId="0" applyFont="1" applyBorder="1" applyAlignment="1">
      <alignment horizontal="center" vertical="center"/>
    </xf>
    <xf numFmtId="0" fontId="37" fillId="0" borderId="34" xfId="0" applyFont="1" applyFill="1" applyBorder="1" applyAlignment="1">
      <alignment horizontal="center" vertical="center" shrinkToFit="1"/>
    </xf>
    <xf numFmtId="0" fontId="37" fillId="0" borderId="18" xfId="0" applyFont="1" applyFill="1" applyBorder="1" applyAlignment="1">
      <alignment horizontal="center" vertical="center" shrinkToFit="1"/>
    </xf>
    <xf numFmtId="0" fontId="37" fillId="0" borderId="4" xfId="0" applyFont="1" applyBorder="1" applyAlignment="1">
      <alignment vertical="center"/>
    </xf>
    <xf numFmtId="0" fontId="37" fillId="0" borderId="42" xfId="0" applyFont="1" applyBorder="1" applyAlignment="1">
      <alignment vertical="center"/>
    </xf>
    <xf numFmtId="0" fontId="37" fillId="0" borderId="19" xfId="0" applyFont="1" applyBorder="1" applyAlignment="1">
      <alignment vertical="center"/>
    </xf>
    <xf numFmtId="0" fontId="37" fillId="0" borderId="3" xfId="1595" applyFont="1" applyFill="1" applyBorder="1" applyAlignment="1">
      <alignment horizontal="center" vertical="center" wrapText="1"/>
    </xf>
    <xf numFmtId="0" fontId="37" fillId="0" borderId="3" xfId="0" applyFont="1" applyBorder="1" applyAlignment="1">
      <alignment horizontal="center" vertical="center" shrinkToFit="1"/>
    </xf>
    <xf numFmtId="0" fontId="37" fillId="0" borderId="42" xfId="0" applyFont="1" applyBorder="1" applyAlignment="1">
      <alignment horizontal="center" vertical="center"/>
    </xf>
    <xf numFmtId="0" fontId="37" fillId="0" borderId="3" xfId="0" applyFont="1" applyBorder="1" applyAlignment="1">
      <alignment horizontal="center" vertical="center" wrapText="1"/>
    </xf>
    <xf numFmtId="0" fontId="37" fillId="0" borderId="34"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7" fillId="0" borderId="3" xfId="1595" applyFont="1" applyFill="1" applyBorder="1" applyAlignment="1">
      <alignment horizontal="center" vertical="center"/>
    </xf>
    <xf numFmtId="0" fontId="37" fillId="0" borderId="34" xfId="1595" applyFont="1" applyFill="1" applyBorder="1" applyAlignment="1">
      <alignment horizontal="center" vertical="center"/>
    </xf>
    <xf numFmtId="0" fontId="37" fillId="0" borderId="17" xfId="1595" applyFont="1" applyFill="1" applyBorder="1" applyAlignment="1">
      <alignment horizontal="center" vertical="center"/>
    </xf>
    <xf numFmtId="0" fontId="37" fillId="0" borderId="18" xfId="1595" applyFont="1" applyFill="1" applyBorder="1" applyAlignment="1">
      <alignment horizontal="center" vertical="center"/>
    </xf>
    <xf numFmtId="0" fontId="39" fillId="0" borderId="4" xfId="0" applyFont="1" applyBorder="1" applyAlignment="1">
      <alignment vertical="center"/>
    </xf>
    <xf numFmtId="0" fontId="39" fillId="0" borderId="42" xfId="0" applyFont="1" applyBorder="1" applyAlignment="1">
      <alignment vertical="center"/>
    </xf>
    <xf numFmtId="0" fontId="39" fillId="0" borderId="19" xfId="0" applyFont="1" applyBorder="1" applyAlignment="1">
      <alignment vertical="center"/>
    </xf>
  </cellXfs>
  <cellStyles count="160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2 5" xfId="1599" xr:uid="{20D77D03-1939-458B-8BFE-2FACB4F92C9B}"/>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3 3" xfId="1598" xr:uid="{7516C2CB-5813-47CD-9636-FB57566235B6}"/>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2 9" xfId="1602" xr:uid="{73C09BAE-2961-4DFC-9790-7ACC01035123}"/>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桁区切り 9" xfId="1600" xr:uid="{F38EDD11-DCC1-4887-B9A6-5AF1DA72FC15}"/>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2 4 2" xfId="1604" xr:uid="{2FF71551-902A-4B53-AFA0-2386D99B1C7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27" xfId="1597" xr:uid="{39EE35C4-78FC-4826-A45B-2CF715142AB2}"/>
    <cellStyle name="標準 2 28" xfId="1596" xr:uid="{39EE35C4-78FC-4826-A45B-2CF715142AB2}"/>
    <cellStyle name="標準 2 29" xfId="1601" xr:uid="{39EE35C4-78FC-4826-A45B-2CF715142AB2}"/>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30" xfId="1605" xr:uid="{39EE35C4-78FC-4826-A45B-2CF715142AB2}"/>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 4" xfId="1603" xr:uid="{EB57BE5F-41A5-4F79-9055-EAC760521FBC}"/>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CCCC"/>
      <color rgb="FFA6A6A6"/>
      <color rgb="FF7F7F7F"/>
      <color rgb="FFCBE0C7"/>
      <color rgb="FF37609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154077063.68528</c:v>
                </c:pt>
                <c:pt idx="1">
                  <c:v>550710042.79896998</c:v>
                </c:pt>
                <c:pt idx="2">
                  <c:v>14206454019.153799</c:v>
                </c:pt>
                <c:pt idx="3">
                  <c:v>15690185634.0889</c:v>
                </c:pt>
                <c:pt idx="4">
                  <c:v>9779887537.3385391</c:v>
                </c:pt>
                <c:pt idx="5">
                  <c:v>3753095100.1445899</c:v>
                </c:pt>
                <c:pt idx="6">
                  <c:v>912888019.19748199</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696255150.66061997</c:v>
                </c:pt>
                <c:pt idx="1">
                  <c:v>1805361947.8348701</c:v>
                </c:pt>
                <c:pt idx="2">
                  <c:v>49157783367.836098</c:v>
                </c:pt>
                <c:pt idx="3">
                  <c:v>50121170041.181602</c:v>
                </c:pt>
                <c:pt idx="4">
                  <c:v>28863319773.450901</c:v>
                </c:pt>
                <c:pt idx="5">
                  <c:v>10073408553.601299</c:v>
                </c:pt>
                <c:pt idx="6">
                  <c:v>2581816351.5710702</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101546921.2234</c:v>
                </c:pt>
                <c:pt idx="1">
                  <c:v>355731398.13319999</c:v>
                </c:pt>
                <c:pt idx="2">
                  <c:v>11775207629.773399</c:v>
                </c:pt>
                <c:pt idx="3">
                  <c:v>13161590879.744699</c:v>
                </c:pt>
                <c:pt idx="4">
                  <c:v>9127223038.2418709</c:v>
                </c:pt>
                <c:pt idx="5">
                  <c:v>4038790775.1865602</c:v>
                </c:pt>
                <c:pt idx="6">
                  <c:v>1207762580.3178501</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6069777679381831E-2"/>
                  <c:y val="-2.760847222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2.4702701841961841E-2"/>
                  <c:y val="2.57491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2518790631585638E-2"/>
                  <c:y val="-2.5861388888888889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3987657418915419E-2"/>
                  <c:y val="2.8872762151092069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7428429362697331E-2"/>
                  <c:y val="2.490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dLbl>
              <c:idx val="5"/>
              <c:layout>
                <c:manualLayout>
                  <c:x val="-2.7428429362697331E-2"/>
                  <c:y val="-3.4950675303780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5B-4BCF-BBC0-DF1B797260DF}"/>
                </c:ext>
              </c:extLst>
            </c:dLbl>
            <c:dLbl>
              <c:idx val="6"/>
              <c:layout>
                <c:manualLayout>
                  <c:x val="-2.4617974922465449E-2"/>
                  <c:y val="-2.02847222222222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8C-4144-8260-2FBCD886CB29}"/>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0.39725114706930564</c:v>
                </c:pt>
                <c:pt idx="1">
                  <c:v>0.39244829513462171</c:v>
                </c:pt>
                <c:pt idx="2">
                  <c:v>0.45321226135894987</c:v>
                </c:pt>
                <c:pt idx="3">
                  <c:v>0.45617956569967516</c:v>
                </c:pt>
                <c:pt idx="4">
                  <c:v>0.48274023689427137</c:v>
                </c:pt>
                <c:pt idx="5">
                  <c:v>0.51833289652935455</c:v>
                </c:pt>
                <c:pt idx="6">
                  <c:v>0.56952455090616072</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00483091787438"/>
          <c:y val="7.6146904761904749E-2"/>
          <c:w val="0.79551908212560385"/>
          <c:h val="0.91713182910959656"/>
        </c:manualLayout>
      </c:layout>
      <c:barChart>
        <c:barDir val="bar"/>
        <c:grouping val="clustered"/>
        <c:varyColors val="0"/>
        <c:ser>
          <c:idx val="0"/>
          <c:order val="0"/>
          <c:tx>
            <c:strRef>
              <c:f>地区別_自己負担割合別普及率!$N$3</c:f>
              <c:strCache>
                <c:ptCount val="1"/>
                <c:pt idx="0">
                  <c:v>普及率 金額ベース</c:v>
                </c:pt>
              </c:strCache>
            </c:strRef>
          </c:tx>
          <c:spPr>
            <a:solidFill>
              <a:schemeClr val="accent3">
                <a:lumMod val="60000"/>
                <a:lumOff val="40000"/>
              </a:schemeClr>
            </a:solidFill>
            <a:ln>
              <a:noFill/>
            </a:ln>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N$5:$O$5,地区別_自己負担割合別普及率!$N$6:$O$6,地区別_自己負担割合別普及率!$N$7:$O$7,地区別_自己負担割合別普及率!$N$8:$O$8,地区別_自己負担割合別普及率!$N$9:$O$9,地区別_自己負担割合別普及率!$N$10:$O$10,地区別_自己負担割合別普及率!$N$11:$O$11,地区別_自己負担割合別普及率!$N$12:$O$12,地区別_自己負担割合別普及率!$N$13:$O$13)</c:f>
              <c:numCache>
                <c:formatCode>0.0%</c:formatCode>
                <c:ptCount val="18"/>
                <c:pt idx="0">
                  <c:v>0.45340640597250997</c:v>
                </c:pt>
                <c:pt idx="1">
                  <c:v>0.42839534535877699</c:v>
                </c:pt>
                <c:pt idx="2">
                  <c:v>0.50357405821460199</c:v>
                </c:pt>
                <c:pt idx="3">
                  <c:v>0.47533065395080498</c:v>
                </c:pt>
                <c:pt idx="4">
                  <c:v>0.47587128698054998</c:v>
                </c:pt>
                <c:pt idx="5">
                  <c:v>0.44641851145741202</c:v>
                </c:pt>
                <c:pt idx="6">
                  <c:v>0.44843895173224202</c:v>
                </c:pt>
                <c:pt idx="7">
                  <c:v>0.41301885628403401</c:v>
                </c:pt>
                <c:pt idx="8">
                  <c:v>0.44840771097898602</c:v>
                </c:pt>
                <c:pt idx="9">
                  <c:v>0.43357399747849701</c:v>
                </c:pt>
                <c:pt idx="10">
                  <c:v>0.466032461590006</c:v>
                </c:pt>
                <c:pt idx="11">
                  <c:v>0.43145954478473802</c:v>
                </c:pt>
                <c:pt idx="12">
                  <c:v>0.44655747562600101</c:v>
                </c:pt>
                <c:pt idx="13">
                  <c:v>0.42866116282855699</c:v>
                </c:pt>
                <c:pt idx="14">
                  <c:v>0.46703019373713101</c:v>
                </c:pt>
                <c:pt idx="15">
                  <c:v>0.42550479537074398</c:v>
                </c:pt>
                <c:pt idx="16">
                  <c:v>0.46419552853870799</c:v>
                </c:pt>
                <c:pt idx="17">
                  <c:v>0.43390380460272499</c:v>
                </c:pt>
              </c:numCache>
            </c:numRef>
          </c:val>
          <c:extLst>
            <c:ext xmlns:c16="http://schemas.microsoft.com/office/drawing/2014/chart" uri="{C3380CC4-5D6E-409C-BE32-E72D297353CC}">
              <c16:uniqueId val="{0000001B-DBE7-45EF-9C0C-41A05ED0A980}"/>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192137681159416"/>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5739637681159421"/>
          <c:y val="1.6498095238095239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7.3124351601878093E-2"/>
          <c:w val="0.79091584031316353"/>
          <c:h val="0.91914719901929476"/>
        </c:manualLayout>
      </c:layout>
      <c:barChart>
        <c:barDir val="bar"/>
        <c:grouping val="clustered"/>
        <c:varyColors val="0"/>
        <c:ser>
          <c:idx val="0"/>
          <c:order val="0"/>
          <c:tx>
            <c:strRef>
              <c:f>地区別_自己負担割合別普及率!$P$3</c:f>
              <c:strCache>
                <c:ptCount val="1"/>
                <c:pt idx="0">
                  <c:v>普及率 数量ベース</c:v>
                </c:pt>
              </c:strCache>
            </c:strRef>
          </c:tx>
          <c:spPr>
            <a:solidFill>
              <a:schemeClr val="accent3">
                <a:lumMod val="60000"/>
                <a:lumOff val="40000"/>
              </a:schemeClr>
            </a:solidFill>
            <a:ln>
              <a:noFill/>
            </a:ln>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P$5:$Q$5,地区別_自己負担割合別普及率!$P$6:$Q$6,地区別_自己負担割合別普及率!$P$7:$Q$7,地区別_自己負担割合別普及率!$P$8:$Q$8,地区別_自己負担割合別普及率!$P$9:$Q$9,地区別_自己負担割合別普及率!$P$10:$Q$10,地区別_自己負担割合別普及率!$P$11:$Q$11,地区別_自己負担割合別普及率!$P$12:$Q$12,地区別_自己負担割合別普及率!$P$13:$Q$13)</c:f>
              <c:numCache>
                <c:formatCode>0.0%</c:formatCode>
                <c:ptCount val="18"/>
                <c:pt idx="0">
                  <c:v>0.73189335842431902</c:v>
                </c:pt>
                <c:pt idx="1">
                  <c:v>0.70065603731736503</c:v>
                </c:pt>
                <c:pt idx="2">
                  <c:v>0.78519089061774905</c:v>
                </c:pt>
                <c:pt idx="3">
                  <c:v>0.74737878508856703</c:v>
                </c:pt>
                <c:pt idx="4">
                  <c:v>0.76306287239400405</c:v>
                </c:pt>
                <c:pt idx="5">
                  <c:v>0.73794341010715903</c:v>
                </c:pt>
                <c:pt idx="6">
                  <c:v>0.73037880712069803</c:v>
                </c:pt>
                <c:pt idx="7">
                  <c:v>0.69159273828169698</c:v>
                </c:pt>
                <c:pt idx="8">
                  <c:v>0.73455389021855</c:v>
                </c:pt>
                <c:pt idx="9">
                  <c:v>0.70953685463758398</c:v>
                </c:pt>
                <c:pt idx="10">
                  <c:v>0.74959217703676295</c:v>
                </c:pt>
                <c:pt idx="11">
                  <c:v>0.71846483643041403</c:v>
                </c:pt>
                <c:pt idx="12">
                  <c:v>0.73631436275913897</c:v>
                </c:pt>
                <c:pt idx="13">
                  <c:v>0.72054762909401504</c:v>
                </c:pt>
                <c:pt idx="14">
                  <c:v>0.74931567739105198</c:v>
                </c:pt>
                <c:pt idx="15">
                  <c:v>0.70858036976329797</c:v>
                </c:pt>
                <c:pt idx="16">
                  <c:v>0.74783397420541997</c:v>
                </c:pt>
                <c:pt idx="17">
                  <c:v>0.71550520456451905</c:v>
                </c:pt>
              </c:numCache>
            </c:numRef>
          </c:val>
          <c:extLst>
            <c:ext xmlns:c16="http://schemas.microsoft.com/office/drawing/2014/chart" uri="{C3380CC4-5D6E-409C-BE32-E72D297353CC}">
              <c16:uniqueId val="{0000001C-6D2B-40AC-B2D0-C53BE6EAE8FA}"/>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275380354181703"/>
              <c:y val="2.2723004322323541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6047518221056986"/>
          <c:y val="1.045276289506414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市区町村別_自己負担割合別普及率!$Y$3</c:f>
              <c:strCache>
                <c:ptCount val="1"/>
                <c:pt idx="0">
                  <c:v>自己負担割合1割</c:v>
                </c:pt>
              </c:strCache>
            </c:strRef>
          </c:tx>
          <c:spPr>
            <a:solidFill>
              <a:schemeClr val="accent4">
                <a:lumMod val="60000"/>
                <a:lumOff val="40000"/>
              </a:schemeClr>
            </a:solidFill>
            <a:ln>
              <a:noFill/>
            </a:ln>
          </c:spPr>
          <c:invertIfNegative val="0"/>
          <c:dLbls>
            <c:dLbl>
              <c:idx val="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3A-4052-AEA7-B9F489EFDB90}"/>
                </c:ext>
              </c:extLst>
            </c:dLbl>
            <c:dLbl>
              <c:idx val="6"/>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5C-4907-BE2F-DA86ABE64F07}"/>
                </c:ext>
              </c:extLst>
            </c:dLbl>
            <c:dLbl>
              <c:idx val="11"/>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5C-4907-BE2F-DA86ABE64F07}"/>
                </c:ext>
              </c:extLst>
            </c:dLbl>
            <c:dLbl>
              <c:idx val="12"/>
              <c:layout>
                <c:manualLayout>
                  <c:x val="3.681159420289854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5C-4907-BE2F-DA86ABE64F07}"/>
                </c:ext>
              </c:extLst>
            </c:dLbl>
            <c:dLbl>
              <c:idx val="13"/>
              <c:layout>
                <c:manualLayout>
                  <c:x val="1.3804347826086957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5C-4907-BE2F-DA86ABE64F07}"/>
                </c:ext>
              </c:extLst>
            </c:dLbl>
            <c:dLbl>
              <c:idx val="17"/>
              <c:layout>
                <c:manualLayout>
                  <c:x val="2.3007246376811594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C3-4F84-AACA-6FBB9E2EECEA}"/>
                </c:ext>
              </c:extLst>
            </c:dLbl>
            <c:dLbl>
              <c:idx val="23"/>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C3-4F84-AACA-6FBB9E2EECEA}"/>
                </c:ext>
              </c:extLst>
            </c:dLbl>
            <c:dLbl>
              <c:idx val="24"/>
              <c:layout>
                <c:manualLayout>
                  <c:x val="2.607487922705302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C3-4F84-AACA-6FBB9E2EECEA}"/>
                </c:ext>
              </c:extLst>
            </c:dLbl>
            <c:dLbl>
              <c:idx val="3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C3-4F84-AACA-6FBB9E2EECEA}"/>
                </c:ext>
              </c:extLst>
            </c:dLbl>
            <c:dLbl>
              <c:idx val="33"/>
              <c:layout>
                <c:manualLayout>
                  <c:x val="2.147342995169070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5C-4907-BE2F-DA86ABE64F07}"/>
                </c:ext>
              </c:extLst>
            </c:dLbl>
            <c:dLbl>
              <c:idx val="34"/>
              <c:layout>
                <c:manualLayout>
                  <c:x val="1.840579710144916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C3-4F84-AACA-6FBB9E2EECEA}"/>
                </c:ext>
              </c:extLst>
            </c:dLbl>
            <c:dLbl>
              <c:idx val="35"/>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C3-4F84-AACA-6FBB9E2EECEA}"/>
                </c:ext>
              </c:extLst>
            </c:dLbl>
            <c:dLbl>
              <c:idx val="36"/>
              <c:layout>
                <c:manualLayout>
                  <c:x val="1.073671497584541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C3-4F84-AACA-6FBB9E2EECEA}"/>
                </c:ext>
              </c:extLst>
            </c:dLbl>
            <c:dLbl>
              <c:idx val="37"/>
              <c:layout>
                <c:manualLayout>
                  <c:x val="1.227053140096618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5C-4907-BE2F-DA86ABE64F07}"/>
                </c:ext>
              </c:extLst>
            </c:dLbl>
            <c:dLbl>
              <c:idx val="51"/>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D5C-4907-BE2F-DA86ABE64F07}"/>
                </c:ext>
              </c:extLst>
            </c:dLbl>
            <c:dLbl>
              <c:idx val="52"/>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D5C-4907-BE2F-DA86ABE64F07}"/>
                </c:ext>
              </c:extLst>
            </c:dLbl>
            <c:dLbl>
              <c:idx val="56"/>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D5C-4907-BE2F-DA86ABE64F07}"/>
                </c:ext>
              </c:extLst>
            </c:dLbl>
            <c:dLbl>
              <c:idx val="57"/>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C3-4F84-AACA-6FBB9E2EECEA}"/>
                </c:ext>
              </c:extLst>
            </c:dLbl>
            <c:dLbl>
              <c:idx val="58"/>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6C3-4F84-AACA-6FBB9E2EECEA}"/>
                </c:ext>
              </c:extLst>
            </c:dLbl>
            <c:dLbl>
              <c:idx val="59"/>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C3-4F84-AACA-6FBB9E2EECEA}"/>
                </c:ext>
              </c:extLst>
            </c:dLbl>
            <c:dLbl>
              <c:idx val="60"/>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C3-4F84-AACA-6FBB9E2EECEA}"/>
                </c:ext>
              </c:extLst>
            </c:dLbl>
            <c:dLbl>
              <c:idx val="61"/>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0D-4364-8647-943EB0D760BB}"/>
                </c:ext>
              </c:extLst>
            </c:dLbl>
            <c:dLbl>
              <c:idx val="67"/>
              <c:layout>
                <c:manualLayout>
                  <c:x val="3.0676328502415459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6C3-4F84-AACA-6FBB9E2EECEA}"/>
                </c:ext>
              </c:extLst>
            </c:dLbl>
            <c:dLbl>
              <c:idx val="72"/>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C3-4F84-AACA-6FBB9E2EECEA}"/>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市区町村別_自己負担割合別普及率!$Y$5:$Y$78</c:f>
              <c:numCache>
                <c:formatCode>0.0%</c:formatCode>
                <c:ptCount val="74"/>
                <c:pt idx="0">
                  <c:v>0.46703019373713101</c:v>
                </c:pt>
                <c:pt idx="1">
                  <c:v>0.49163375047172297</c:v>
                </c:pt>
                <c:pt idx="2">
                  <c:v>0.426109607410113</c:v>
                </c:pt>
                <c:pt idx="3">
                  <c:v>0.46392014627657502</c:v>
                </c:pt>
                <c:pt idx="4">
                  <c:v>0.46385897948478699</c:v>
                </c:pt>
                <c:pt idx="5">
                  <c:v>0.52414681321396595</c:v>
                </c:pt>
                <c:pt idx="6">
                  <c:v>0.44530643945527398</c:v>
                </c:pt>
                <c:pt idx="7">
                  <c:v>0.39310289792279501</c:v>
                </c:pt>
                <c:pt idx="8">
                  <c:v>0.46933626621918201</c:v>
                </c:pt>
                <c:pt idx="9">
                  <c:v>0.53329671365760201</c:v>
                </c:pt>
                <c:pt idx="10">
                  <c:v>0.52503874049750499</c:v>
                </c:pt>
                <c:pt idx="11">
                  <c:v>0.438696475188599</c:v>
                </c:pt>
                <c:pt idx="12">
                  <c:v>0.43026297056076701</c:v>
                </c:pt>
                <c:pt idx="13">
                  <c:v>0.45087377645848398</c:v>
                </c:pt>
                <c:pt idx="14">
                  <c:v>0.48541468856256498</c:v>
                </c:pt>
                <c:pt idx="15">
                  <c:v>0.36547638019592199</c:v>
                </c:pt>
                <c:pt idx="16">
                  <c:v>0.460349676268136</c:v>
                </c:pt>
                <c:pt idx="17">
                  <c:v>0.44189973493661899</c:v>
                </c:pt>
                <c:pt idx="18">
                  <c:v>0.48562395139488201</c:v>
                </c:pt>
                <c:pt idx="19">
                  <c:v>0.51904039351214204</c:v>
                </c:pt>
                <c:pt idx="20">
                  <c:v>0.476893570517333</c:v>
                </c:pt>
                <c:pt idx="21">
                  <c:v>0.48270426430639801</c:v>
                </c:pt>
                <c:pt idx="22">
                  <c:v>0.48129909064129001</c:v>
                </c:pt>
                <c:pt idx="23">
                  <c:v>0.42521948414809801</c:v>
                </c:pt>
                <c:pt idx="24">
                  <c:v>0.43877620774741399</c:v>
                </c:pt>
                <c:pt idx="25">
                  <c:v>0.466032461590006</c:v>
                </c:pt>
                <c:pt idx="26">
                  <c:v>0.50239000944481305</c:v>
                </c:pt>
                <c:pt idx="27">
                  <c:v>0.46512671366202801</c:v>
                </c:pt>
                <c:pt idx="28">
                  <c:v>0.46597658204994902</c:v>
                </c:pt>
                <c:pt idx="29">
                  <c:v>0.48968039032292998</c:v>
                </c:pt>
                <c:pt idx="30">
                  <c:v>0.42024947088008802</c:v>
                </c:pt>
                <c:pt idx="31">
                  <c:v>0.46185209984006198</c:v>
                </c:pt>
                <c:pt idx="32">
                  <c:v>0.48380939092519398</c:v>
                </c:pt>
                <c:pt idx="33">
                  <c:v>0.442882178639454</c:v>
                </c:pt>
                <c:pt idx="34">
                  <c:v>0.44645255713064602</c:v>
                </c:pt>
                <c:pt idx="35">
                  <c:v>0.45874542739059099</c:v>
                </c:pt>
                <c:pt idx="36">
                  <c:v>0.45285126928813202</c:v>
                </c:pt>
                <c:pt idx="37">
                  <c:v>0.451238864461592</c:v>
                </c:pt>
                <c:pt idx="38">
                  <c:v>0.51043655835494905</c:v>
                </c:pt>
                <c:pt idx="39">
                  <c:v>0.420990049649834</c:v>
                </c:pt>
                <c:pt idx="40">
                  <c:v>0.46550025417295499</c:v>
                </c:pt>
                <c:pt idx="41">
                  <c:v>0.480659613216804</c:v>
                </c:pt>
                <c:pt idx="42">
                  <c:v>0.48592701891775397</c:v>
                </c:pt>
                <c:pt idx="43">
                  <c:v>0.48550525617755302</c:v>
                </c:pt>
                <c:pt idx="44">
                  <c:v>0.50180853363379796</c:v>
                </c:pt>
                <c:pt idx="45">
                  <c:v>0.46391708839145901</c:v>
                </c:pt>
                <c:pt idx="46">
                  <c:v>0.51342092004601303</c:v>
                </c:pt>
                <c:pt idx="47">
                  <c:v>0.415707532796046</c:v>
                </c:pt>
                <c:pt idx="48">
                  <c:v>0.472270407402262</c:v>
                </c:pt>
                <c:pt idx="49">
                  <c:v>0.39284023648939098</c:v>
                </c:pt>
                <c:pt idx="50">
                  <c:v>0.41625101793184499</c:v>
                </c:pt>
                <c:pt idx="51">
                  <c:v>0.45710244277808398</c:v>
                </c:pt>
                <c:pt idx="52">
                  <c:v>0.459951755987204</c:v>
                </c:pt>
                <c:pt idx="53">
                  <c:v>0.47670365869145997</c:v>
                </c:pt>
                <c:pt idx="54">
                  <c:v>0.505496318020629</c:v>
                </c:pt>
                <c:pt idx="55">
                  <c:v>0.53811501341358803</c:v>
                </c:pt>
                <c:pt idx="56">
                  <c:v>0.44810874917385701</c:v>
                </c:pt>
                <c:pt idx="57">
                  <c:v>0.45656413135513302</c:v>
                </c:pt>
                <c:pt idx="58">
                  <c:v>0.42744887663443498</c:v>
                </c:pt>
                <c:pt idx="59">
                  <c:v>0.449311328685989</c:v>
                </c:pt>
                <c:pt idx="60">
                  <c:v>0.449693240982451</c:v>
                </c:pt>
                <c:pt idx="61">
                  <c:v>0.46385252297933399</c:v>
                </c:pt>
                <c:pt idx="62">
                  <c:v>0.39652499524629897</c:v>
                </c:pt>
                <c:pt idx="63">
                  <c:v>0.412994426986453</c:v>
                </c:pt>
                <c:pt idx="64">
                  <c:v>0.46926343746427501</c:v>
                </c:pt>
                <c:pt idx="65">
                  <c:v>0.50144208030463999</c:v>
                </c:pt>
                <c:pt idx="66">
                  <c:v>0.493407937178025</c:v>
                </c:pt>
                <c:pt idx="67">
                  <c:v>0.43527264779003499</c:v>
                </c:pt>
                <c:pt idx="68">
                  <c:v>0.485323152924023</c:v>
                </c:pt>
                <c:pt idx="69">
                  <c:v>0.51907099288923997</c:v>
                </c:pt>
                <c:pt idx="70">
                  <c:v>0.52902079896068799</c:v>
                </c:pt>
                <c:pt idx="71">
                  <c:v>0.413531640690743</c:v>
                </c:pt>
                <c:pt idx="72">
                  <c:v>0.43671994389708702</c:v>
                </c:pt>
                <c:pt idx="73">
                  <c:v>0.352790188164541</c:v>
                </c:pt>
              </c:numCache>
            </c:numRef>
          </c:val>
          <c:extLst>
            <c:ext xmlns:c16="http://schemas.microsoft.com/office/drawing/2014/chart" uri="{C3380CC4-5D6E-409C-BE32-E72D297353CC}">
              <c16:uniqueId val="{0000001B-0D5C-4907-BE2F-DA86ABE64F0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827306763285029"/>
                  <c:y val="-0.8940396825396825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0D5C-4907-BE2F-DA86ABE64F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市区町村別_自己負担割合別普及率!$AL$5:$AL$78</c:f>
              <c:numCache>
                <c:formatCode>0.0%</c:formatCode>
                <c:ptCount val="74"/>
                <c:pt idx="0">
                  <c:v>0.46419552853870799</c:v>
                </c:pt>
                <c:pt idx="1">
                  <c:v>0.46419552853870799</c:v>
                </c:pt>
                <c:pt idx="2">
                  <c:v>0.46419552853870799</c:v>
                </c:pt>
                <c:pt idx="3">
                  <c:v>0.46419552853870799</c:v>
                </c:pt>
                <c:pt idx="4">
                  <c:v>0.46419552853870799</c:v>
                </c:pt>
                <c:pt idx="5">
                  <c:v>0.46419552853870799</c:v>
                </c:pt>
                <c:pt idx="6">
                  <c:v>0.46419552853870799</c:v>
                </c:pt>
                <c:pt idx="7">
                  <c:v>0.46419552853870799</c:v>
                </c:pt>
                <c:pt idx="8">
                  <c:v>0.46419552853870799</c:v>
                </c:pt>
                <c:pt idx="9">
                  <c:v>0.46419552853870799</c:v>
                </c:pt>
                <c:pt idx="10">
                  <c:v>0.46419552853870799</c:v>
                </c:pt>
                <c:pt idx="11">
                  <c:v>0.46419552853870799</c:v>
                </c:pt>
                <c:pt idx="12">
                  <c:v>0.46419552853870799</c:v>
                </c:pt>
                <c:pt idx="13">
                  <c:v>0.46419552853870799</c:v>
                </c:pt>
                <c:pt idx="14">
                  <c:v>0.46419552853870799</c:v>
                </c:pt>
                <c:pt idx="15">
                  <c:v>0.46419552853870799</c:v>
                </c:pt>
                <c:pt idx="16">
                  <c:v>0.46419552853870799</c:v>
                </c:pt>
                <c:pt idx="17">
                  <c:v>0.46419552853870799</c:v>
                </c:pt>
                <c:pt idx="18">
                  <c:v>0.46419552853870799</c:v>
                </c:pt>
                <c:pt idx="19">
                  <c:v>0.46419552853870799</c:v>
                </c:pt>
                <c:pt idx="20">
                  <c:v>0.46419552853870799</c:v>
                </c:pt>
                <c:pt idx="21">
                  <c:v>0.46419552853870799</c:v>
                </c:pt>
                <c:pt idx="22">
                  <c:v>0.46419552853870799</c:v>
                </c:pt>
                <c:pt idx="23">
                  <c:v>0.46419552853870799</c:v>
                </c:pt>
                <c:pt idx="24">
                  <c:v>0.46419552853870799</c:v>
                </c:pt>
                <c:pt idx="25">
                  <c:v>0.46419552853870799</c:v>
                </c:pt>
                <c:pt idx="26">
                  <c:v>0.46419552853870799</c:v>
                </c:pt>
                <c:pt idx="27">
                  <c:v>0.46419552853870799</c:v>
                </c:pt>
                <c:pt idx="28">
                  <c:v>0.46419552853870799</c:v>
                </c:pt>
                <c:pt idx="29">
                  <c:v>0.46419552853870799</c:v>
                </c:pt>
                <c:pt idx="30">
                  <c:v>0.46419552853870799</c:v>
                </c:pt>
                <c:pt idx="31">
                  <c:v>0.46419552853870799</c:v>
                </c:pt>
                <c:pt idx="32">
                  <c:v>0.46419552853870799</c:v>
                </c:pt>
                <c:pt idx="33">
                  <c:v>0.46419552853870799</c:v>
                </c:pt>
                <c:pt idx="34">
                  <c:v>0.46419552853870799</c:v>
                </c:pt>
                <c:pt idx="35">
                  <c:v>0.46419552853870799</c:v>
                </c:pt>
                <c:pt idx="36">
                  <c:v>0.46419552853870799</c:v>
                </c:pt>
                <c:pt idx="37">
                  <c:v>0.46419552853870799</c:v>
                </c:pt>
                <c:pt idx="38">
                  <c:v>0.46419552853870799</c:v>
                </c:pt>
                <c:pt idx="39">
                  <c:v>0.46419552853870799</c:v>
                </c:pt>
                <c:pt idx="40">
                  <c:v>0.46419552853870799</c:v>
                </c:pt>
                <c:pt idx="41">
                  <c:v>0.46419552853870799</c:v>
                </c:pt>
                <c:pt idx="42">
                  <c:v>0.46419552853870799</c:v>
                </c:pt>
                <c:pt idx="43">
                  <c:v>0.46419552853870799</c:v>
                </c:pt>
                <c:pt idx="44">
                  <c:v>0.46419552853870799</c:v>
                </c:pt>
                <c:pt idx="45">
                  <c:v>0.46419552853870799</c:v>
                </c:pt>
                <c:pt idx="46">
                  <c:v>0.46419552853870799</c:v>
                </c:pt>
                <c:pt idx="47">
                  <c:v>0.46419552853870799</c:v>
                </c:pt>
                <c:pt idx="48">
                  <c:v>0.46419552853870799</c:v>
                </c:pt>
                <c:pt idx="49">
                  <c:v>0.46419552853870799</c:v>
                </c:pt>
                <c:pt idx="50">
                  <c:v>0.46419552853870799</c:v>
                </c:pt>
                <c:pt idx="51">
                  <c:v>0.46419552853870799</c:v>
                </c:pt>
                <c:pt idx="52">
                  <c:v>0.46419552853870799</c:v>
                </c:pt>
                <c:pt idx="53">
                  <c:v>0.46419552853870799</c:v>
                </c:pt>
                <c:pt idx="54">
                  <c:v>0.46419552853870799</c:v>
                </c:pt>
                <c:pt idx="55">
                  <c:v>0.46419552853870799</c:v>
                </c:pt>
                <c:pt idx="56">
                  <c:v>0.46419552853870799</c:v>
                </c:pt>
                <c:pt idx="57">
                  <c:v>0.46419552853870799</c:v>
                </c:pt>
                <c:pt idx="58">
                  <c:v>0.46419552853870799</c:v>
                </c:pt>
                <c:pt idx="59">
                  <c:v>0.46419552853870799</c:v>
                </c:pt>
                <c:pt idx="60">
                  <c:v>0.46419552853870799</c:v>
                </c:pt>
                <c:pt idx="61">
                  <c:v>0.46419552853870799</c:v>
                </c:pt>
                <c:pt idx="62">
                  <c:v>0.46419552853870799</c:v>
                </c:pt>
                <c:pt idx="63">
                  <c:v>0.46419552853870799</c:v>
                </c:pt>
                <c:pt idx="64">
                  <c:v>0.46419552853870799</c:v>
                </c:pt>
                <c:pt idx="65">
                  <c:v>0.46419552853870799</c:v>
                </c:pt>
                <c:pt idx="66">
                  <c:v>0.46419552853870799</c:v>
                </c:pt>
                <c:pt idx="67">
                  <c:v>0.46419552853870799</c:v>
                </c:pt>
                <c:pt idx="68">
                  <c:v>0.46419552853870799</c:v>
                </c:pt>
                <c:pt idx="69">
                  <c:v>0.46419552853870799</c:v>
                </c:pt>
                <c:pt idx="70">
                  <c:v>0.46419552853870799</c:v>
                </c:pt>
                <c:pt idx="71">
                  <c:v>0.46419552853870799</c:v>
                </c:pt>
                <c:pt idx="72">
                  <c:v>0.46419552853870799</c:v>
                </c:pt>
                <c:pt idx="73">
                  <c:v>0.46419552853870799</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0D5C-4907-BE2F-DA86ABE64F0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市区町村別_自己負担割合別普及率!$AB$3</c:f>
              <c:strCache>
                <c:ptCount val="1"/>
                <c:pt idx="0">
                  <c:v>自己負担割合3割</c:v>
                </c:pt>
              </c:strCache>
            </c:strRef>
          </c:tx>
          <c:spPr>
            <a:solidFill>
              <a:srgbClr val="376092"/>
            </a:solidFill>
            <a:ln>
              <a:noFill/>
            </a:ln>
          </c:spPr>
          <c:invertIfNegative val="0"/>
          <c:dLbls>
            <c:dLbl>
              <c:idx val="0"/>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79-438D-92D6-8D90F983AF82}"/>
                </c:ext>
              </c:extLst>
            </c:dLbl>
            <c:dLbl>
              <c:idx val="6"/>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70-42CE-ACD8-3DFED8BF2556}"/>
                </c:ext>
              </c:extLst>
            </c:dLbl>
            <c:dLbl>
              <c:idx val="1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02-4942-99D4-7ADE81499456}"/>
                </c:ext>
              </c:extLst>
            </c:dLbl>
            <c:dLbl>
              <c:idx val="13"/>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02-4942-99D4-7ADE81499456}"/>
                </c:ext>
              </c:extLst>
            </c:dLbl>
            <c:dLbl>
              <c:idx val="16"/>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F6-4515-98B7-CB6B0F49AC99}"/>
                </c:ext>
              </c:extLst>
            </c:dLbl>
            <c:dLbl>
              <c:idx val="17"/>
              <c:layout>
                <c:manualLayout>
                  <c:x val="6.1352657004830917E-3"/>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79-438D-92D6-8D90F983AF82}"/>
                </c:ext>
              </c:extLst>
            </c:dLbl>
            <c:dLbl>
              <c:idx val="22"/>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F6-4515-98B7-CB6B0F49AC99}"/>
                </c:ext>
              </c:extLst>
            </c:dLbl>
            <c:dLbl>
              <c:idx val="23"/>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F6-4515-98B7-CB6B0F49AC99}"/>
                </c:ext>
              </c:extLst>
            </c:dLbl>
            <c:dLbl>
              <c:idx val="25"/>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F6-4515-98B7-CB6B0F49AC99}"/>
                </c:ext>
              </c:extLst>
            </c:dLbl>
            <c:dLbl>
              <c:idx val="30"/>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79-438D-92D6-8D90F983AF82}"/>
                </c:ext>
              </c:extLst>
            </c:dLbl>
            <c:dLbl>
              <c:idx val="31"/>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70-42CE-ACD8-3DFED8BF2556}"/>
                </c:ext>
              </c:extLst>
            </c:dLbl>
            <c:dLbl>
              <c:idx val="32"/>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79-438D-92D6-8D90F983AF82}"/>
                </c:ext>
              </c:extLst>
            </c:dLbl>
            <c:dLbl>
              <c:idx val="34"/>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79-438D-92D6-8D90F983AF82}"/>
                </c:ext>
              </c:extLst>
            </c:dLbl>
            <c:dLbl>
              <c:idx val="37"/>
              <c:layout>
                <c:manualLayout>
                  <c:x val="1.380434782608695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70-42CE-ACD8-3DFED8BF2556}"/>
                </c:ext>
              </c:extLst>
            </c:dLbl>
            <c:dLbl>
              <c:idx val="39"/>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79-438D-92D6-8D90F983AF82}"/>
                </c:ext>
              </c:extLst>
            </c:dLbl>
            <c:dLbl>
              <c:idx val="47"/>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570-42CE-ACD8-3DFED8BF2556}"/>
                </c:ext>
              </c:extLst>
            </c:dLbl>
            <c:dLbl>
              <c:idx val="48"/>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79-438D-92D6-8D90F983AF82}"/>
                </c:ext>
              </c:extLst>
            </c:dLbl>
            <c:dLbl>
              <c:idx val="49"/>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570-42CE-ACD8-3DFED8BF2556}"/>
                </c:ext>
              </c:extLst>
            </c:dLbl>
            <c:dLbl>
              <c:idx val="50"/>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79-438D-92D6-8D90F983AF82}"/>
                </c:ext>
              </c:extLst>
            </c:dLbl>
            <c:dLbl>
              <c:idx val="5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570-42CE-ACD8-3DFED8BF2556}"/>
                </c:ext>
              </c:extLst>
            </c:dLbl>
            <c:dLbl>
              <c:idx val="52"/>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570-42CE-ACD8-3DFED8BF2556}"/>
                </c:ext>
              </c:extLst>
            </c:dLbl>
            <c:dLbl>
              <c:idx val="54"/>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F6-4515-98B7-CB6B0F49AC99}"/>
                </c:ext>
              </c:extLst>
            </c:dLbl>
            <c:dLbl>
              <c:idx val="58"/>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79-438D-92D6-8D90F983AF82}"/>
                </c:ext>
              </c:extLst>
            </c:dLbl>
            <c:dLbl>
              <c:idx val="61"/>
              <c:layout>
                <c:manualLayout>
                  <c:x val="1.3804347826086957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F6-4515-98B7-CB6B0F49AC99}"/>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市区町村別_自己負担割合別普及率!$AB$5:$AB$78</c:f>
              <c:numCache>
                <c:formatCode>0.0%</c:formatCode>
                <c:ptCount val="74"/>
                <c:pt idx="0">
                  <c:v>0.42550479537074398</c:v>
                </c:pt>
                <c:pt idx="1">
                  <c:v>0.44828565345531202</c:v>
                </c:pt>
                <c:pt idx="2">
                  <c:v>0.365345299539442</c:v>
                </c:pt>
                <c:pt idx="3">
                  <c:v>0.43450319855853298</c:v>
                </c:pt>
                <c:pt idx="4">
                  <c:v>0.45725593600697101</c:v>
                </c:pt>
                <c:pt idx="5">
                  <c:v>0.51450362240122205</c:v>
                </c:pt>
                <c:pt idx="6">
                  <c:v>0.42634993681014099</c:v>
                </c:pt>
                <c:pt idx="7">
                  <c:v>0.367010989573132</c:v>
                </c:pt>
                <c:pt idx="8">
                  <c:v>0.44166891599188302</c:v>
                </c:pt>
                <c:pt idx="9">
                  <c:v>0.54952781966479203</c:v>
                </c:pt>
                <c:pt idx="10">
                  <c:v>0.48887775103562697</c:v>
                </c:pt>
                <c:pt idx="11">
                  <c:v>0.396826719142087</c:v>
                </c:pt>
                <c:pt idx="12">
                  <c:v>0.43423382529499699</c:v>
                </c:pt>
                <c:pt idx="13">
                  <c:v>0.39567487036693799</c:v>
                </c:pt>
                <c:pt idx="14">
                  <c:v>0.45378579359631299</c:v>
                </c:pt>
                <c:pt idx="15">
                  <c:v>0.34607930138169801</c:v>
                </c:pt>
                <c:pt idx="16">
                  <c:v>0.42504003982476601</c:v>
                </c:pt>
                <c:pt idx="17">
                  <c:v>0.427224976275977</c:v>
                </c:pt>
                <c:pt idx="18">
                  <c:v>0.44431774387964501</c:v>
                </c:pt>
                <c:pt idx="19">
                  <c:v>0.45312295773144901</c:v>
                </c:pt>
                <c:pt idx="20">
                  <c:v>0.469131769618787</c:v>
                </c:pt>
                <c:pt idx="21">
                  <c:v>0.43760267626177801</c:v>
                </c:pt>
                <c:pt idx="22">
                  <c:v>0.430737564688567</c:v>
                </c:pt>
                <c:pt idx="23">
                  <c:v>0.40822887816039199</c:v>
                </c:pt>
                <c:pt idx="24">
                  <c:v>0.38183770050487997</c:v>
                </c:pt>
                <c:pt idx="25">
                  <c:v>0.43145954478473802</c:v>
                </c:pt>
                <c:pt idx="26">
                  <c:v>0.43695012278726503</c:v>
                </c:pt>
                <c:pt idx="27">
                  <c:v>0.44266047912851603</c:v>
                </c:pt>
                <c:pt idx="28">
                  <c:v>0.464758119960337</c:v>
                </c:pt>
                <c:pt idx="29">
                  <c:v>0.47726065911347199</c:v>
                </c:pt>
                <c:pt idx="30">
                  <c:v>0.39247725686726198</c:v>
                </c:pt>
                <c:pt idx="31">
                  <c:v>0.42260072735634802</c:v>
                </c:pt>
                <c:pt idx="32">
                  <c:v>0.41687422443099797</c:v>
                </c:pt>
                <c:pt idx="33">
                  <c:v>0.45560242037583498</c:v>
                </c:pt>
                <c:pt idx="34">
                  <c:v>0.39995479012289697</c:v>
                </c:pt>
                <c:pt idx="35">
                  <c:v>0.49314846863184902</c:v>
                </c:pt>
                <c:pt idx="36">
                  <c:v>0.43411065355644002</c:v>
                </c:pt>
                <c:pt idx="37">
                  <c:v>0.42005146306114</c:v>
                </c:pt>
                <c:pt idx="38">
                  <c:v>0.47505114597883602</c:v>
                </c:pt>
                <c:pt idx="39">
                  <c:v>0.40545261406150701</c:v>
                </c:pt>
                <c:pt idx="40">
                  <c:v>0.46051090759638902</c:v>
                </c:pt>
                <c:pt idx="41">
                  <c:v>0.46470558715021698</c:v>
                </c:pt>
                <c:pt idx="42">
                  <c:v>0.47619304319935901</c:v>
                </c:pt>
                <c:pt idx="43">
                  <c:v>0.44670864666107102</c:v>
                </c:pt>
                <c:pt idx="44">
                  <c:v>0.45864734608388902</c:v>
                </c:pt>
                <c:pt idx="45">
                  <c:v>0.476120119958789</c:v>
                </c:pt>
                <c:pt idx="46">
                  <c:v>0.45441142982641403</c:v>
                </c:pt>
                <c:pt idx="47">
                  <c:v>0.39345599274696202</c:v>
                </c:pt>
                <c:pt idx="48">
                  <c:v>0.42582865678374998</c:v>
                </c:pt>
                <c:pt idx="49">
                  <c:v>0.39882305558373998</c:v>
                </c:pt>
                <c:pt idx="50">
                  <c:v>0.407532308966919</c:v>
                </c:pt>
                <c:pt idx="51">
                  <c:v>0.43682809379283899</c:v>
                </c:pt>
                <c:pt idx="52">
                  <c:v>0.420063783603355</c:v>
                </c:pt>
                <c:pt idx="53">
                  <c:v>0.49436086122123002</c:v>
                </c:pt>
                <c:pt idx="54">
                  <c:v>0.42308442174900301</c:v>
                </c:pt>
                <c:pt idx="55">
                  <c:v>0.48575330932898603</c:v>
                </c:pt>
                <c:pt idx="56">
                  <c:v>0.45661177229376998</c:v>
                </c:pt>
                <c:pt idx="57">
                  <c:v>0.43128769410534801</c:v>
                </c:pt>
                <c:pt idx="58">
                  <c:v>0.39452082974647601</c:v>
                </c:pt>
                <c:pt idx="59">
                  <c:v>0.473276387048154</c:v>
                </c:pt>
                <c:pt idx="60">
                  <c:v>0.43056114938231899</c:v>
                </c:pt>
                <c:pt idx="61">
                  <c:v>0.41953239324348301</c:v>
                </c:pt>
                <c:pt idx="62">
                  <c:v>0.37967745338665398</c:v>
                </c:pt>
                <c:pt idx="63">
                  <c:v>0.36423026265825698</c:v>
                </c:pt>
                <c:pt idx="64">
                  <c:v>0.44183912372176198</c:v>
                </c:pt>
                <c:pt idx="65">
                  <c:v>0.51594858783370601</c:v>
                </c:pt>
                <c:pt idx="66">
                  <c:v>0.64929814775469996</c:v>
                </c:pt>
                <c:pt idx="67">
                  <c:v>0.338525697579175</c:v>
                </c:pt>
                <c:pt idx="68">
                  <c:v>0.36262552441184098</c:v>
                </c:pt>
                <c:pt idx="69">
                  <c:v>0.48490523050580497</c:v>
                </c:pt>
                <c:pt idx="70">
                  <c:v>0.60487501537376698</c:v>
                </c:pt>
                <c:pt idx="71">
                  <c:v>0.46349798261349201</c:v>
                </c:pt>
                <c:pt idx="72">
                  <c:v>0.443285312202639</c:v>
                </c:pt>
                <c:pt idx="73">
                  <c:v>0.33436194043437401</c:v>
                </c:pt>
              </c:numCache>
            </c:numRef>
          </c:val>
          <c:extLst>
            <c:ext xmlns:c16="http://schemas.microsoft.com/office/drawing/2014/chart" uri="{C3380CC4-5D6E-409C-BE32-E72D297353CC}">
              <c16:uniqueId val="{0000001B-5570-42CE-ACD8-3DFED8BF2556}"/>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2641064009661836"/>
                  <c:y val="-0.8940396825396825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5570-42CE-ACD8-3DFED8BF25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市区町村別_自己負担割合別普及率!$AO$5:$AO$78</c:f>
              <c:numCache>
                <c:formatCode>0.0%</c:formatCode>
                <c:ptCount val="74"/>
                <c:pt idx="0">
                  <c:v>0.43390380460272499</c:v>
                </c:pt>
                <c:pt idx="1">
                  <c:v>0.43390380460272499</c:v>
                </c:pt>
                <c:pt idx="2">
                  <c:v>0.43390380460272499</c:v>
                </c:pt>
                <c:pt idx="3">
                  <c:v>0.43390380460272499</c:v>
                </c:pt>
                <c:pt idx="4">
                  <c:v>0.43390380460272499</c:v>
                </c:pt>
                <c:pt idx="5">
                  <c:v>0.43390380460272499</c:v>
                </c:pt>
                <c:pt idx="6">
                  <c:v>0.43390380460272499</c:v>
                </c:pt>
                <c:pt idx="7">
                  <c:v>0.43390380460272499</c:v>
                </c:pt>
                <c:pt idx="8">
                  <c:v>0.43390380460272499</c:v>
                </c:pt>
                <c:pt idx="9">
                  <c:v>0.43390380460272499</c:v>
                </c:pt>
                <c:pt idx="10">
                  <c:v>0.43390380460272499</c:v>
                </c:pt>
                <c:pt idx="11">
                  <c:v>0.43390380460272499</c:v>
                </c:pt>
                <c:pt idx="12">
                  <c:v>0.43390380460272499</c:v>
                </c:pt>
                <c:pt idx="13">
                  <c:v>0.43390380460272499</c:v>
                </c:pt>
                <c:pt idx="14">
                  <c:v>0.43390380460272499</c:v>
                </c:pt>
                <c:pt idx="15">
                  <c:v>0.43390380460272499</c:v>
                </c:pt>
                <c:pt idx="16">
                  <c:v>0.43390380460272499</c:v>
                </c:pt>
                <c:pt idx="17">
                  <c:v>0.43390380460272499</c:v>
                </c:pt>
                <c:pt idx="18">
                  <c:v>0.43390380460272499</c:v>
                </c:pt>
                <c:pt idx="19">
                  <c:v>0.43390380460272499</c:v>
                </c:pt>
                <c:pt idx="20">
                  <c:v>0.43390380460272499</c:v>
                </c:pt>
                <c:pt idx="21">
                  <c:v>0.43390380460272499</c:v>
                </c:pt>
                <c:pt idx="22">
                  <c:v>0.43390380460272499</c:v>
                </c:pt>
                <c:pt idx="23">
                  <c:v>0.43390380460272499</c:v>
                </c:pt>
                <c:pt idx="24">
                  <c:v>0.43390380460272499</c:v>
                </c:pt>
                <c:pt idx="25">
                  <c:v>0.43390380460272499</c:v>
                </c:pt>
                <c:pt idx="26">
                  <c:v>0.43390380460272499</c:v>
                </c:pt>
                <c:pt idx="27">
                  <c:v>0.43390380460272499</c:v>
                </c:pt>
                <c:pt idx="28">
                  <c:v>0.43390380460272499</c:v>
                </c:pt>
                <c:pt idx="29">
                  <c:v>0.43390380460272499</c:v>
                </c:pt>
                <c:pt idx="30">
                  <c:v>0.43390380460272499</c:v>
                </c:pt>
                <c:pt idx="31">
                  <c:v>0.43390380460272499</c:v>
                </c:pt>
                <c:pt idx="32">
                  <c:v>0.43390380460272499</c:v>
                </c:pt>
                <c:pt idx="33">
                  <c:v>0.43390380460272499</c:v>
                </c:pt>
                <c:pt idx="34">
                  <c:v>0.43390380460272499</c:v>
                </c:pt>
                <c:pt idx="35">
                  <c:v>0.43390380460272499</c:v>
                </c:pt>
                <c:pt idx="36">
                  <c:v>0.43390380460272499</c:v>
                </c:pt>
                <c:pt idx="37">
                  <c:v>0.43390380460272499</c:v>
                </c:pt>
                <c:pt idx="38">
                  <c:v>0.43390380460272499</c:v>
                </c:pt>
                <c:pt idx="39">
                  <c:v>0.43390380460272499</c:v>
                </c:pt>
                <c:pt idx="40">
                  <c:v>0.43390380460272499</c:v>
                </c:pt>
                <c:pt idx="41">
                  <c:v>0.43390380460272499</c:v>
                </c:pt>
                <c:pt idx="42">
                  <c:v>0.43390380460272499</c:v>
                </c:pt>
                <c:pt idx="43">
                  <c:v>0.43390380460272499</c:v>
                </c:pt>
                <c:pt idx="44">
                  <c:v>0.43390380460272499</c:v>
                </c:pt>
                <c:pt idx="45">
                  <c:v>0.43390380460272499</c:v>
                </c:pt>
                <c:pt idx="46">
                  <c:v>0.43390380460272499</c:v>
                </c:pt>
                <c:pt idx="47">
                  <c:v>0.43390380460272499</c:v>
                </c:pt>
                <c:pt idx="48">
                  <c:v>0.43390380460272499</c:v>
                </c:pt>
                <c:pt idx="49">
                  <c:v>0.43390380460272499</c:v>
                </c:pt>
                <c:pt idx="50">
                  <c:v>0.43390380460272499</c:v>
                </c:pt>
                <c:pt idx="51">
                  <c:v>0.43390380460272499</c:v>
                </c:pt>
                <c:pt idx="52">
                  <c:v>0.43390380460272499</c:v>
                </c:pt>
                <c:pt idx="53">
                  <c:v>0.43390380460272499</c:v>
                </c:pt>
                <c:pt idx="54">
                  <c:v>0.43390380460272499</c:v>
                </c:pt>
                <c:pt idx="55">
                  <c:v>0.43390380460272499</c:v>
                </c:pt>
                <c:pt idx="56">
                  <c:v>0.43390380460272499</c:v>
                </c:pt>
                <c:pt idx="57">
                  <c:v>0.43390380460272499</c:v>
                </c:pt>
                <c:pt idx="58">
                  <c:v>0.43390380460272499</c:v>
                </c:pt>
                <c:pt idx="59">
                  <c:v>0.43390380460272499</c:v>
                </c:pt>
                <c:pt idx="60">
                  <c:v>0.43390380460272499</c:v>
                </c:pt>
                <c:pt idx="61">
                  <c:v>0.43390380460272499</c:v>
                </c:pt>
                <c:pt idx="62">
                  <c:v>0.43390380460272499</c:v>
                </c:pt>
                <c:pt idx="63">
                  <c:v>0.43390380460272499</c:v>
                </c:pt>
                <c:pt idx="64">
                  <c:v>0.43390380460272499</c:v>
                </c:pt>
                <c:pt idx="65">
                  <c:v>0.43390380460272499</c:v>
                </c:pt>
                <c:pt idx="66">
                  <c:v>0.43390380460272499</c:v>
                </c:pt>
                <c:pt idx="67">
                  <c:v>0.43390380460272499</c:v>
                </c:pt>
                <c:pt idx="68">
                  <c:v>0.43390380460272499</c:v>
                </c:pt>
                <c:pt idx="69">
                  <c:v>0.43390380460272499</c:v>
                </c:pt>
                <c:pt idx="70">
                  <c:v>0.43390380460272499</c:v>
                </c:pt>
                <c:pt idx="71">
                  <c:v>0.43390380460272499</c:v>
                </c:pt>
                <c:pt idx="72">
                  <c:v>0.43390380460272499</c:v>
                </c:pt>
                <c:pt idx="73">
                  <c:v>0.43390380460272499</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5570-42CE-ACD8-3DFED8BF2556}"/>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市区町村別_自己負担割合別普及率!$AA$4</c:f>
              <c:strCache>
                <c:ptCount val="1"/>
                <c:pt idx="0">
                  <c:v>前年度との差分(自己負担割合1割)</c:v>
                </c:pt>
              </c:strCache>
            </c:strRef>
          </c:tx>
          <c:spPr>
            <a:solidFill>
              <a:schemeClr val="accent1"/>
            </a:solidFill>
            <a:ln>
              <a:noFill/>
            </a:ln>
          </c:spPr>
          <c:invertIfNegative val="0"/>
          <c:dLbls>
            <c:dLbl>
              <c:idx val="0"/>
              <c:layout>
                <c:manualLayout>
                  <c:x val="1.38047101449275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31-4E24-8E47-614C632D1C22}"/>
                </c:ext>
              </c:extLst>
            </c:dLbl>
            <c:dLbl>
              <c:idx val="4"/>
              <c:layout>
                <c:manualLayout>
                  <c:x val="6.13586956521739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31-4E24-8E47-614C632D1C22}"/>
                </c:ext>
              </c:extLst>
            </c:dLbl>
            <c:dLbl>
              <c:idx val="7"/>
              <c:layout>
                <c:manualLayout>
                  <c:x val="2.3007246376811594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31-4E24-8E47-614C632D1C22}"/>
                </c:ext>
              </c:extLst>
            </c:dLbl>
            <c:dLbl>
              <c:idx val="11"/>
              <c:layout>
                <c:manualLayout>
                  <c:x val="-6.13466183574879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31-4E24-8E47-614C632D1C22}"/>
                </c:ext>
              </c:extLst>
            </c:dLbl>
            <c:dLbl>
              <c:idx val="19"/>
              <c:layout>
                <c:manualLayout>
                  <c:x val="6.1353864734300639E-3"/>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9E-4803-8AA9-01EB5B32F090}"/>
                </c:ext>
              </c:extLst>
            </c:dLbl>
            <c:dLbl>
              <c:idx val="28"/>
              <c:layout>
                <c:manualLayout>
                  <c:x val="6.135507246376811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31-4E24-8E47-614C632D1C22}"/>
                </c:ext>
              </c:extLst>
            </c:dLbl>
            <c:dLbl>
              <c:idx val="35"/>
              <c:layout>
                <c:manualLayout>
                  <c:x val="-7.6690821256038648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131-4E24-8E47-614C632D1C22}"/>
                </c:ext>
              </c:extLst>
            </c:dLbl>
            <c:dLbl>
              <c:idx val="36"/>
              <c:layout>
                <c:manualLayout>
                  <c:x val="1.380483091787439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131-4E24-8E47-614C632D1C22}"/>
                </c:ext>
              </c:extLst>
            </c:dLbl>
            <c:dLbl>
              <c:idx val="37"/>
              <c:layout>
                <c:manualLayout>
                  <c:x val="-7.66859903381642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131-4E24-8E47-614C632D1C22}"/>
                </c:ext>
              </c:extLst>
            </c:dLbl>
            <c:dLbl>
              <c:idx val="41"/>
              <c:layout>
                <c:manualLayout>
                  <c:x val="-7.6688405797100323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131-4E24-8E47-614C632D1C22}"/>
                </c:ext>
              </c:extLst>
            </c:dLbl>
            <c:dLbl>
              <c:idx val="43"/>
              <c:layout>
                <c:manualLayout>
                  <c:x val="-7.669082125603752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131-4E24-8E47-614C632D1C22}"/>
                </c:ext>
              </c:extLst>
            </c:dLbl>
            <c:dLbl>
              <c:idx val="46"/>
              <c:layout>
                <c:manualLayout>
                  <c:x val="-7.6690821256038648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131-4E24-8E47-614C632D1C22}"/>
                </c:ext>
              </c:extLst>
            </c:dLbl>
            <c:dLbl>
              <c:idx val="50"/>
              <c:layout>
                <c:manualLayout>
                  <c:x val="-7.66859903381631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9E-4803-8AA9-01EB5B32F090}"/>
                </c:ext>
              </c:extLst>
            </c:dLbl>
            <c:dLbl>
              <c:idx val="58"/>
              <c:layout>
                <c:manualLayout>
                  <c:x val="1.38044685990339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131-4E24-8E47-614C632D1C22}"/>
                </c:ext>
              </c:extLst>
            </c:dLbl>
            <c:dLbl>
              <c:idx val="65"/>
              <c:layout>
                <c:manualLayout>
                  <c:x val="2.300772946859903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9E-4803-8AA9-01EB5B32F090}"/>
                </c:ext>
              </c:extLst>
            </c:dLbl>
            <c:dLbl>
              <c:idx val="69"/>
              <c:layout>
                <c:manualLayout>
                  <c:x val="2.30079710144927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9E-4803-8AA9-01EB5B32F090}"/>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市区町村別_自己負担割合別普及率!$AA$5:$AA$78</c:f>
              <c:numCache>
                <c:formatCode>General</c:formatCode>
                <c:ptCount val="74"/>
                <c:pt idx="0">
                  <c:v>-0.3999999999999948</c:v>
                </c:pt>
                <c:pt idx="1">
                  <c:v>-0.10000000000000009</c:v>
                </c:pt>
                <c:pt idx="2">
                  <c:v>0.60000000000000053</c:v>
                </c:pt>
                <c:pt idx="3">
                  <c:v>1.4000000000000012</c:v>
                </c:pt>
                <c:pt idx="4">
                  <c:v>-0.49999999999999489</c:v>
                </c:pt>
                <c:pt idx="5">
                  <c:v>0.50000000000000044</c:v>
                </c:pt>
                <c:pt idx="6">
                  <c:v>0.50000000000000044</c:v>
                </c:pt>
                <c:pt idx="7">
                  <c:v>-0.30000000000000027</c:v>
                </c:pt>
                <c:pt idx="8">
                  <c:v>-1.6000000000000014</c:v>
                </c:pt>
                <c:pt idx="9">
                  <c:v>-1.3000000000000012</c:v>
                </c:pt>
                <c:pt idx="10">
                  <c:v>-0.60000000000000053</c:v>
                </c:pt>
                <c:pt idx="11">
                  <c:v>-0.20000000000000018</c:v>
                </c:pt>
                <c:pt idx="12">
                  <c:v>-0.70000000000000062</c:v>
                </c:pt>
                <c:pt idx="13">
                  <c:v>0.30000000000000027</c:v>
                </c:pt>
                <c:pt idx="14">
                  <c:v>-1.2000000000000011</c:v>
                </c:pt>
                <c:pt idx="15">
                  <c:v>-1.6000000000000014</c:v>
                </c:pt>
                <c:pt idx="16">
                  <c:v>0</c:v>
                </c:pt>
                <c:pt idx="17">
                  <c:v>-0.80000000000000071</c:v>
                </c:pt>
                <c:pt idx="18">
                  <c:v>-0.80000000000000071</c:v>
                </c:pt>
                <c:pt idx="19">
                  <c:v>-0.50000000000000044</c:v>
                </c:pt>
                <c:pt idx="20">
                  <c:v>-0.70000000000000062</c:v>
                </c:pt>
                <c:pt idx="21">
                  <c:v>-0.9000000000000008</c:v>
                </c:pt>
                <c:pt idx="22">
                  <c:v>0.80000000000000071</c:v>
                </c:pt>
                <c:pt idx="23">
                  <c:v>-1.5000000000000013</c:v>
                </c:pt>
                <c:pt idx="24">
                  <c:v>-1.3000000000000012</c:v>
                </c:pt>
                <c:pt idx="25">
                  <c:v>-1.1999999999999955</c:v>
                </c:pt>
                <c:pt idx="26">
                  <c:v>-1.4000000000000012</c:v>
                </c:pt>
                <c:pt idx="27">
                  <c:v>-1.4999999999999958</c:v>
                </c:pt>
                <c:pt idx="28">
                  <c:v>-0.49999999999999489</c:v>
                </c:pt>
                <c:pt idx="29">
                  <c:v>-1.0000000000000009</c:v>
                </c:pt>
                <c:pt idx="30">
                  <c:v>-1.5000000000000013</c:v>
                </c:pt>
                <c:pt idx="31">
                  <c:v>-1.5999999999999959</c:v>
                </c:pt>
                <c:pt idx="32">
                  <c:v>0.60000000000000053</c:v>
                </c:pt>
                <c:pt idx="33">
                  <c:v>-1.0000000000000009</c:v>
                </c:pt>
                <c:pt idx="34">
                  <c:v>-1.6000000000000014</c:v>
                </c:pt>
                <c:pt idx="35">
                  <c:v>-0.20000000000000018</c:v>
                </c:pt>
                <c:pt idx="36">
                  <c:v>-0.40000000000000036</c:v>
                </c:pt>
                <c:pt idx="37">
                  <c:v>-0.10000000000000009</c:v>
                </c:pt>
                <c:pt idx="38">
                  <c:v>-1.0000000000000009</c:v>
                </c:pt>
                <c:pt idx="39">
                  <c:v>-1.8000000000000016</c:v>
                </c:pt>
                <c:pt idx="40">
                  <c:v>-0.69999999999999507</c:v>
                </c:pt>
                <c:pt idx="41">
                  <c:v>-0.20000000000000018</c:v>
                </c:pt>
                <c:pt idx="42">
                  <c:v>1.100000000000001</c:v>
                </c:pt>
                <c:pt idx="43">
                  <c:v>-0.10000000000000009</c:v>
                </c:pt>
                <c:pt idx="44">
                  <c:v>0.9000000000000008</c:v>
                </c:pt>
                <c:pt idx="45">
                  <c:v>1.3000000000000012</c:v>
                </c:pt>
                <c:pt idx="46">
                  <c:v>-0.20000000000000018</c:v>
                </c:pt>
                <c:pt idx="47">
                  <c:v>-0.9000000000000008</c:v>
                </c:pt>
                <c:pt idx="48">
                  <c:v>-1.4000000000000012</c:v>
                </c:pt>
                <c:pt idx="49">
                  <c:v>0</c:v>
                </c:pt>
                <c:pt idx="50">
                  <c:v>-0.20000000000000018</c:v>
                </c:pt>
                <c:pt idx="51">
                  <c:v>-1.1999999999999955</c:v>
                </c:pt>
                <c:pt idx="52">
                  <c:v>-1.0999999999999954</c:v>
                </c:pt>
                <c:pt idx="53">
                  <c:v>0.80000000000000071</c:v>
                </c:pt>
                <c:pt idx="54">
                  <c:v>-0.80000000000000071</c:v>
                </c:pt>
                <c:pt idx="55">
                  <c:v>-1.2000000000000011</c:v>
                </c:pt>
                <c:pt idx="56">
                  <c:v>-2.0999999999999961</c:v>
                </c:pt>
                <c:pt idx="57">
                  <c:v>0.10000000000000009</c:v>
                </c:pt>
                <c:pt idx="58">
                  <c:v>-0.40000000000000036</c:v>
                </c:pt>
                <c:pt idx="59">
                  <c:v>-1.3000000000000012</c:v>
                </c:pt>
                <c:pt idx="60">
                  <c:v>-0.70000000000000062</c:v>
                </c:pt>
                <c:pt idx="61">
                  <c:v>-0.99999999999999534</c:v>
                </c:pt>
                <c:pt idx="62">
                  <c:v>0.80000000000000071</c:v>
                </c:pt>
                <c:pt idx="63">
                  <c:v>-0.70000000000000062</c:v>
                </c:pt>
                <c:pt idx="64">
                  <c:v>-2.7000000000000024</c:v>
                </c:pt>
                <c:pt idx="65">
                  <c:v>-0.30000000000000027</c:v>
                </c:pt>
                <c:pt idx="66">
                  <c:v>-6.800000000000006</c:v>
                </c:pt>
                <c:pt idx="67">
                  <c:v>-3.0000000000000027</c:v>
                </c:pt>
                <c:pt idx="68">
                  <c:v>-2.7000000000000024</c:v>
                </c:pt>
                <c:pt idx="69">
                  <c:v>-0.30000000000000027</c:v>
                </c:pt>
                <c:pt idx="70">
                  <c:v>-1.6000000000000014</c:v>
                </c:pt>
                <c:pt idx="71">
                  <c:v>-0.60000000000000053</c:v>
                </c:pt>
                <c:pt idx="72">
                  <c:v>0.50000000000000044</c:v>
                </c:pt>
                <c:pt idx="73">
                  <c:v>0.99999999999999534</c:v>
                </c:pt>
              </c:numCache>
            </c:numRef>
          </c:val>
          <c:extLst>
            <c:ext xmlns:c16="http://schemas.microsoft.com/office/drawing/2014/chart" uri="{C3380CC4-5D6E-409C-BE32-E72D297353CC}">
              <c16:uniqueId val="{00000033-6131-4E24-8E47-614C632D1C22}"/>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0.15768478260869565"/>
                  <c:y val="-0.89303174603174607"/>
                </c:manualLayout>
              </c:layout>
              <c:tx>
                <c:rich>
                  <a:bodyPr/>
                  <a:lstStyle/>
                  <a:p>
                    <a:fld id="{D0E2F5C7-6CAD-4BA9-ADCF-442A7406C66C}" type="SERIESNAME">
                      <a:rPr lang="ja-JP" altLang="en-US"/>
                      <a:pPr/>
                      <a:t>[系列名]</a:t>
                    </a:fld>
                    <a:r>
                      <a:rPr lang="ja-JP" altLang="en-US" baseline="0"/>
                      <a:t>
</a:t>
                    </a:r>
                    <a:fld id="{CBE1A083-22DB-4409-94F5-650DC16CAC82}"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34-6131-4E24-8E47-614C632D1C22}"/>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市区町村別_自己負担割合別普及率!$AN$5:$AN$78</c:f>
              <c:numCache>
                <c:formatCode>General</c:formatCode>
                <c:ptCount val="74"/>
                <c:pt idx="0">
                  <c:v>-0.59999999999999498</c:v>
                </c:pt>
                <c:pt idx="1">
                  <c:v>-0.59999999999999498</c:v>
                </c:pt>
                <c:pt idx="2">
                  <c:v>-0.59999999999999498</c:v>
                </c:pt>
                <c:pt idx="3">
                  <c:v>-0.59999999999999498</c:v>
                </c:pt>
                <c:pt idx="4">
                  <c:v>-0.59999999999999498</c:v>
                </c:pt>
                <c:pt idx="5">
                  <c:v>-0.59999999999999498</c:v>
                </c:pt>
                <c:pt idx="6">
                  <c:v>-0.59999999999999498</c:v>
                </c:pt>
                <c:pt idx="7">
                  <c:v>-0.59999999999999498</c:v>
                </c:pt>
                <c:pt idx="8">
                  <c:v>-0.59999999999999498</c:v>
                </c:pt>
                <c:pt idx="9">
                  <c:v>-0.59999999999999498</c:v>
                </c:pt>
                <c:pt idx="10">
                  <c:v>-0.59999999999999498</c:v>
                </c:pt>
                <c:pt idx="11">
                  <c:v>-0.59999999999999498</c:v>
                </c:pt>
                <c:pt idx="12">
                  <c:v>-0.59999999999999498</c:v>
                </c:pt>
                <c:pt idx="13">
                  <c:v>-0.59999999999999498</c:v>
                </c:pt>
                <c:pt idx="14">
                  <c:v>-0.59999999999999498</c:v>
                </c:pt>
                <c:pt idx="15">
                  <c:v>-0.59999999999999498</c:v>
                </c:pt>
                <c:pt idx="16">
                  <c:v>-0.59999999999999498</c:v>
                </c:pt>
                <c:pt idx="17">
                  <c:v>-0.59999999999999498</c:v>
                </c:pt>
                <c:pt idx="18">
                  <c:v>-0.59999999999999498</c:v>
                </c:pt>
                <c:pt idx="19">
                  <c:v>-0.59999999999999498</c:v>
                </c:pt>
                <c:pt idx="20">
                  <c:v>-0.59999999999999498</c:v>
                </c:pt>
                <c:pt idx="21">
                  <c:v>-0.59999999999999498</c:v>
                </c:pt>
                <c:pt idx="22">
                  <c:v>-0.59999999999999498</c:v>
                </c:pt>
                <c:pt idx="23">
                  <c:v>-0.59999999999999498</c:v>
                </c:pt>
                <c:pt idx="24">
                  <c:v>-0.59999999999999498</c:v>
                </c:pt>
                <c:pt idx="25">
                  <c:v>-0.59999999999999498</c:v>
                </c:pt>
                <c:pt idx="26">
                  <c:v>-0.59999999999999498</c:v>
                </c:pt>
                <c:pt idx="27">
                  <c:v>-0.59999999999999498</c:v>
                </c:pt>
                <c:pt idx="28">
                  <c:v>-0.59999999999999498</c:v>
                </c:pt>
                <c:pt idx="29">
                  <c:v>-0.59999999999999498</c:v>
                </c:pt>
                <c:pt idx="30">
                  <c:v>-0.59999999999999498</c:v>
                </c:pt>
                <c:pt idx="31">
                  <c:v>-0.59999999999999498</c:v>
                </c:pt>
                <c:pt idx="32">
                  <c:v>-0.59999999999999498</c:v>
                </c:pt>
                <c:pt idx="33">
                  <c:v>-0.59999999999999498</c:v>
                </c:pt>
                <c:pt idx="34">
                  <c:v>-0.59999999999999498</c:v>
                </c:pt>
                <c:pt idx="35">
                  <c:v>-0.59999999999999498</c:v>
                </c:pt>
                <c:pt idx="36">
                  <c:v>-0.59999999999999498</c:v>
                </c:pt>
                <c:pt idx="37">
                  <c:v>-0.59999999999999498</c:v>
                </c:pt>
                <c:pt idx="38">
                  <c:v>-0.59999999999999498</c:v>
                </c:pt>
                <c:pt idx="39">
                  <c:v>-0.59999999999999498</c:v>
                </c:pt>
                <c:pt idx="40">
                  <c:v>-0.59999999999999498</c:v>
                </c:pt>
                <c:pt idx="41">
                  <c:v>-0.59999999999999498</c:v>
                </c:pt>
                <c:pt idx="42">
                  <c:v>-0.59999999999999498</c:v>
                </c:pt>
                <c:pt idx="43">
                  <c:v>-0.59999999999999498</c:v>
                </c:pt>
                <c:pt idx="44">
                  <c:v>-0.59999999999999498</c:v>
                </c:pt>
                <c:pt idx="45">
                  <c:v>-0.59999999999999498</c:v>
                </c:pt>
                <c:pt idx="46">
                  <c:v>-0.59999999999999498</c:v>
                </c:pt>
                <c:pt idx="47">
                  <c:v>-0.59999999999999498</c:v>
                </c:pt>
                <c:pt idx="48">
                  <c:v>-0.59999999999999498</c:v>
                </c:pt>
                <c:pt idx="49">
                  <c:v>-0.59999999999999498</c:v>
                </c:pt>
                <c:pt idx="50">
                  <c:v>-0.59999999999999498</c:v>
                </c:pt>
                <c:pt idx="51">
                  <c:v>-0.59999999999999498</c:v>
                </c:pt>
                <c:pt idx="52">
                  <c:v>-0.59999999999999498</c:v>
                </c:pt>
                <c:pt idx="53">
                  <c:v>-0.59999999999999498</c:v>
                </c:pt>
                <c:pt idx="54">
                  <c:v>-0.59999999999999498</c:v>
                </c:pt>
                <c:pt idx="55">
                  <c:v>-0.59999999999999498</c:v>
                </c:pt>
                <c:pt idx="56">
                  <c:v>-0.59999999999999498</c:v>
                </c:pt>
                <c:pt idx="57">
                  <c:v>-0.59999999999999498</c:v>
                </c:pt>
                <c:pt idx="58">
                  <c:v>-0.59999999999999498</c:v>
                </c:pt>
                <c:pt idx="59">
                  <c:v>-0.59999999999999498</c:v>
                </c:pt>
                <c:pt idx="60">
                  <c:v>-0.59999999999999498</c:v>
                </c:pt>
                <c:pt idx="61">
                  <c:v>-0.59999999999999498</c:v>
                </c:pt>
                <c:pt idx="62">
                  <c:v>-0.59999999999999498</c:v>
                </c:pt>
                <c:pt idx="63">
                  <c:v>-0.59999999999999498</c:v>
                </c:pt>
                <c:pt idx="64">
                  <c:v>-0.59999999999999498</c:v>
                </c:pt>
                <c:pt idx="65">
                  <c:v>-0.59999999999999498</c:v>
                </c:pt>
                <c:pt idx="66">
                  <c:v>-0.59999999999999498</c:v>
                </c:pt>
                <c:pt idx="67">
                  <c:v>-0.59999999999999498</c:v>
                </c:pt>
                <c:pt idx="68">
                  <c:v>-0.59999999999999498</c:v>
                </c:pt>
                <c:pt idx="69">
                  <c:v>-0.59999999999999498</c:v>
                </c:pt>
                <c:pt idx="70">
                  <c:v>-0.59999999999999498</c:v>
                </c:pt>
                <c:pt idx="71">
                  <c:v>-0.59999999999999498</c:v>
                </c:pt>
                <c:pt idx="72">
                  <c:v>-0.59999999999999498</c:v>
                </c:pt>
                <c:pt idx="73">
                  <c:v>-0.59999999999999498</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5-6131-4E24-8E47-614C632D1C22}"/>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市区町村別_自己負担割合別普及率!$AD$4</c:f>
              <c:strCache>
                <c:ptCount val="1"/>
                <c:pt idx="0">
                  <c:v>前年度との差分(自己負担割合3割)</c:v>
                </c:pt>
              </c:strCache>
            </c:strRef>
          </c:tx>
          <c:spPr>
            <a:solidFill>
              <a:schemeClr val="accent1"/>
            </a:solidFill>
            <a:ln>
              <a:noFill/>
            </a:ln>
          </c:spPr>
          <c:invertIfNegative val="0"/>
          <c:dLbls>
            <c:dLbl>
              <c:idx val="17"/>
              <c:layout>
                <c:manualLayout>
                  <c:x val="1.22707729468599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83-4D38-B559-E1F9EC7E2581}"/>
                </c:ext>
              </c:extLst>
            </c:dLbl>
            <c:dLbl>
              <c:idx val="20"/>
              <c:layout>
                <c:manualLayout>
                  <c:x val="1.9939855072463826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0D-46DC-98BA-98369D7E6160}"/>
                </c:ext>
              </c:extLst>
            </c:dLbl>
            <c:dLbl>
              <c:idx val="32"/>
              <c:layout>
                <c:manualLayout>
                  <c:x val="9.20398550724637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0D-46DC-98BA-98369D7E6160}"/>
                </c:ext>
              </c:extLst>
            </c:dLbl>
            <c:dLbl>
              <c:idx val="33"/>
              <c:layout>
                <c:manualLayout>
                  <c:x val="1.99399758454106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283-4D38-B559-E1F9EC7E2581}"/>
                </c:ext>
              </c:extLst>
            </c:dLbl>
            <c:dLbl>
              <c:idx val="36"/>
              <c:layout>
                <c:manualLayout>
                  <c:x val="1.9939734299516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283-4D38-B559-E1F9EC7E2581}"/>
                </c:ext>
              </c:extLst>
            </c:dLbl>
            <c:dLbl>
              <c:idx val="48"/>
              <c:layout>
                <c:manualLayout>
                  <c:x val="1.38044685990338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0D-46DC-98BA-98369D7E6160}"/>
                </c:ext>
              </c:extLst>
            </c:dLbl>
            <c:dLbl>
              <c:idx val="51"/>
              <c:layout>
                <c:manualLayout>
                  <c:x val="9.203381642512133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283-4D38-B559-E1F9EC7E2581}"/>
                </c:ext>
              </c:extLst>
            </c:dLbl>
            <c:dLbl>
              <c:idx val="66"/>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0D-46DC-98BA-98369D7E6160}"/>
                </c:ext>
              </c:extLst>
            </c:dLbl>
            <c:dLbl>
              <c:idx val="68"/>
              <c:layout>
                <c:manualLayout>
                  <c:x val="-7.66859903381642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0D-46DC-98BA-98369D7E6160}"/>
                </c:ext>
              </c:extLst>
            </c:dLbl>
            <c:dLbl>
              <c:idx val="69"/>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0D-46DC-98BA-98369D7E6160}"/>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市区町村別_自己負担割合別普及率!$AD$5:$AD$78</c:f>
              <c:numCache>
                <c:formatCode>General</c:formatCode>
                <c:ptCount val="74"/>
                <c:pt idx="0">
                  <c:v>-0.80000000000000071</c:v>
                </c:pt>
                <c:pt idx="1">
                  <c:v>-1.3000000000000012</c:v>
                </c:pt>
                <c:pt idx="2">
                  <c:v>-6.3</c:v>
                </c:pt>
                <c:pt idx="3">
                  <c:v>4.299999999999998</c:v>
                </c:pt>
                <c:pt idx="4">
                  <c:v>0</c:v>
                </c:pt>
                <c:pt idx="5">
                  <c:v>-2.8000000000000025</c:v>
                </c:pt>
                <c:pt idx="6">
                  <c:v>-2.4000000000000021</c:v>
                </c:pt>
                <c:pt idx="7">
                  <c:v>3.4999999999999973</c:v>
                </c:pt>
                <c:pt idx="8">
                  <c:v>5.4999999999999991</c:v>
                </c:pt>
                <c:pt idx="9">
                  <c:v>-0.9000000000000008</c:v>
                </c:pt>
                <c:pt idx="10">
                  <c:v>0.50000000000000044</c:v>
                </c:pt>
                <c:pt idx="11">
                  <c:v>-1.799999999999996</c:v>
                </c:pt>
                <c:pt idx="12">
                  <c:v>1.9000000000000017</c:v>
                </c:pt>
                <c:pt idx="13">
                  <c:v>-4.4999999999999982</c:v>
                </c:pt>
                <c:pt idx="14">
                  <c:v>-1.100000000000001</c:v>
                </c:pt>
                <c:pt idx="15">
                  <c:v>-0.80000000000000071</c:v>
                </c:pt>
                <c:pt idx="16">
                  <c:v>-2.0000000000000018</c:v>
                </c:pt>
                <c:pt idx="17">
                  <c:v>-0.50000000000000044</c:v>
                </c:pt>
                <c:pt idx="18">
                  <c:v>-1.9000000000000017</c:v>
                </c:pt>
                <c:pt idx="19">
                  <c:v>-3.5999999999999979</c:v>
                </c:pt>
                <c:pt idx="20">
                  <c:v>-0.20000000000000018</c:v>
                </c:pt>
                <c:pt idx="21">
                  <c:v>-5.1999999999999993</c:v>
                </c:pt>
                <c:pt idx="22">
                  <c:v>-0.9000000000000008</c:v>
                </c:pt>
                <c:pt idx="23">
                  <c:v>1.5999999999999959</c:v>
                </c:pt>
                <c:pt idx="24">
                  <c:v>-1.2000000000000011</c:v>
                </c:pt>
                <c:pt idx="25">
                  <c:v>-2.0000000000000018</c:v>
                </c:pt>
                <c:pt idx="26">
                  <c:v>-4.8999999999999986</c:v>
                </c:pt>
                <c:pt idx="27">
                  <c:v>3.1000000000000028</c:v>
                </c:pt>
                <c:pt idx="28">
                  <c:v>0.20000000000000018</c:v>
                </c:pt>
                <c:pt idx="29">
                  <c:v>1.0999999999999954</c:v>
                </c:pt>
                <c:pt idx="30">
                  <c:v>-4.5999999999999988</c:v>
                </c:pt>
                <c:pt idx="31">
                  <c:v>-2.7000000000000024</c:v>
                </c:pt>
                <c:pt idx="32">
                  <c:v>-0.60000000000000053</c:v>
                </c:pt>
                <c:pt idx="33">
                  <c:v>-0.20000000000000018</c:v>
                </c:pt>
                <c:pt idx="34">
                  <c:v>-2.9999999999999973</c:v>
                </c:pt>
                <c:pt idx="35">
                  <c:v>3.6999999999999975</c:v>
                </c:pt>
                <c:pt idx="36">
                  <c:v>-0.20000000000000018</c:v>
                </c:pt>
                <c:pt idx="37">
                  <c:v>-1.8000000000000016</c:v>
                </c:pt>
                <c:pt idx="38">
                  <c:v>-1.4000000000000012</c:v>
                </c:pt>
                <c:pt idx="39">
                  <c:v>-1.5999999999999959</c:v>
                </c:pt>
                <c:pt idx="40">
                  <c:v>3.7000000000000033</c:v>
                </c:pt>
                <c:pt idx="41">
                  <c:v>-1.8999999999999961</c:v>
                </c:pt>
                <c:pt idx="42">
                  <c:v>-1.0000000000000009</c:v>
                </c:pt>
                <c:pt idx="43">
                  <c:v>-2.9999999999999973</c:v>
                </c:pt>
                <c:pt idx="44">
                  <c:v>3.9000000000000035</c:v>
                </c:pt>
                <c:pt idx="45">
                  <c:v>2.8999999999999968</c:v>
                </c:pt>
                <c:pt idx="46">
                  <c:v>-5.1999999999999993</c:v>
                </c:pt>
                <c:pt idx="47">
                  <c:v>-1.2000000000000011</c:v>
                </c:pt>
                <c:pt idx="48">
                  <c:v>-0.40000000000000036</c:v>
                </c:pt>
                <c:pt idx="49">
                  <c:v>1.3000000000000012</c:v>
                </c:pt>
                <c:pt idx="50">
                  <c:v>0</c:v>
                </c:pt>
                <c:pt idx="51">
                  <c:v>-0.60000000000000053</c:v>
                </c:pt>
                <c:pt idx="52">
                  <c:v>-1.8000000000000016</c:v>
                </c:pt>
                <c:pt idx="53">
                  <c:v>1.8000000000000016</c:v>
                </c:pt>
                <c:pt idx="54">
                  <c:v>-2.6000000000000023</c:v>
                </c:pt>
                <c:pt idx="55">
                  <c:v>-1.7000000000000015</c:v>
                </c:pt>
                <c:pt idx="56">
                  <c:v>1.4000000000000012</c:v>
                </c:pt>
                <c:pt idx="57">
                  <c:v>0.9000000000000008</c:v>
                </c:pt>
                <c:pt idx="58">
                  <c:v>0</c:v>
                </c:pt>
                <c:pt idx="59">
                  <c:v>-1.7000000000000015</c:v>
                </c:pt>
                <c:pt idx="60">
                  <c:v>0.10000000000000009</c:v>
                </c:pt>
                <c:pt idx="61">
                  <c:v>-3.6000000000000032</c:v>
                </c:pt>
                <c:pt idx="62">
                  <c:v>2.8000000000000025</c:v>
                </c:pt>
                <c:pt idx="63">
                  <c:v>1.0000000000000009</c:v>
                </c:pt>
                <c:pt idx="64">
                  <c:v>2.5000000000000022</c:v>
                </c:pt>
                <c:pt idx="65">
                  <c:v>-5.9999999999999947</c:v>
                </c:pt>
                <c:pt idx="66">
                  <c:v>13.700000000000001</c:v>
                </c:pt>
                <c:pt idx="67">
                  <c:v>-6.7999999999999954</c:v>
                </c:pt>
                <c:pt idx="68">
                  <c:v>-13.4</c:v>
                </c:pt>
                <c:pt idx="69">
                  <c:v>13.200000000000001</c:v>
                </c:pt>
                <c:pt idx="70">
                  <c:v>4.7999999999999936</c:v>
                </c:pt>
                <c:pt idx="71">
                  <c:v>-5.3999999999999995</c:v>
                </c:pt>
                <c:pt idx="72">
                  <c:v>-1.9000000000000017</c:v>
                </c:pt>
                <c:pt idx="73">
                  <c:v>0.80000000000000071</c:v>
                </c:pt>
              </c:numCache>
            </c:numRef>
          </c:val>
          <c:extLst>
            <c:ext xmlns:c16="http://schemas.microsoft.com/office/drawing/2014/chart" uri="{C3380CC4-5D6E-409C-BE32-E72D297353CC}">
              <c16:uniqueId val="{00000033-C283-4D38-B559-E1F9EC7E2581}"/>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3.8643719806763288E-2"/>
                  <c:y val="-0.89303174603174607"/>
                </c:manualLayout>
              </c:layout>
              <c:tx>
                <c:rich>
                  <a:bodyPr/>
                  <a:lstStyle/>
                  <a:p>
                    <a:fld id="{B7870E9B-14E8-461D-BEE4-19AD887A16AB}" type="SERIESNAME">
                      <a:rPr lang="ja-JP" altLang="en-US"/>
                      <a:pPr/>
                      <a:t>[系列名]</a:t>
                    </a:fld>
                    <a:r>
                      <a:rPr lang="ja-JP" altLang="en-US" baseline="0"/>
                      <a:t>
</a:t>
                    </a:r>
                    <a:fld id="{429DBFD5-14A2-4C54-B2DE-E8B8EE8D71A2}"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34-C283-4D38-B559-E1F9EC7E258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市区町村別_自己負担割合別普及率!$AQ$5:$AQ$78</c:f>
              <c:numCache>
                <c:formatCode>General</c:formatCode>
                <c:ptCount val="74"/>
                <c:pt idx="0">
                  <c:v>-1.0000000000000009</c:v>
                </c:pt>
                <c:pt idx="1">
                  <c:v>-1.0000000000000009</c:v>
                </c:pt>
                <c:pt idx="2">
                  <c:v>-1.0000000000000009</c:v>
                </c:pt>
                <c:pt idx="3">
                  <c:v>-1.0000000000000009</c:v>
                </c:pt>
                <c:pt idx="4">
                  <c:v>-1.0000000000000009</c:v>
                </c:pt>
                <c:pt idx="5">
                  <c:v>-1.0000000000000009</c:v>
                </c:pt>
                <c:pt idx="6">
                  <c:v>-1.0000000000000009</c:v>
                </c:pt>
                <c:pt idx="7">
                  <c:v>-1.0000000000000009</c:v>
                </c:pt>
                <c:pt idx="8">
                  <c:v>-1.0000000000000009</c:v>
                </c:pt>
                <c:pt idx="9">
                  <c:v>-1.0000000000000009</c:v>
                </c:pt>
                <c:pt idx="10">
                  <c:v>-1.0000000000000009</c:v>
                </c:pt>
                <c:pt idx="11">
                  <c:v>-1.0000000000000009</c:v>
                </c:pt>
                <c:pt idx="12">
                  <c:v>-1.0000000000000009</c:v>
                </c:pt>
                <c:pt idx="13">
                  <c:v>-1.0000000000000009</c:v>
                </c:pt>
                <c:pt idx="14">
                  <c:v>-1.0000000000000009</c:v>
                </c:pt>
                <c:pt idx="15">
                  <c:v>-1.0000000000000009</c:v>
                </c:pt>
                <c:pt idx="16">
                  <c:v>-1.0000000000000009</c:v>
                </c:pt>
                <c:pt idx="17">
                  <c:v>-1.0000000000000009</c:v>
                </c:pt>
                <c:pt idx="18">
                  <c:v>-1.0000000000000009</c:v>
                </c:pt>
                <c:pt idx="19">
                  <c:v>-1.0000000000000009</c:v>
                </c:pt>
                <c:pt idx="20">
                  <c:v>-1.0000000000000009</c:v>
                </c:pt>
                <c:pt idx="21">
                  <c:v>-1.0000000000000009</c:v>
                </c:pt>
                <c:pt idx="22">
                  <c:v>-1.0000000000000009</c:v>
                </c:pt>
                <c:pt idx="23">
                  <c:v>-1.0000000000000009</c:v>
                </c:pt>
                <c:pt idx="24">
                  <c:v>-1.0000000000000009</c:v>
                </c:pt>
                <c:pt idx="25">
                  <c:v>-1.0000000000000009</c:v>
                </c:pt>
                <c:pt idx="26">
                  <c:v>-1.0000000000000009</c:v>
                </c:pt>
                <c:pt idx="27">
                  <c:v>-1.0000000000000009</c:v>
                </c:pt>
                <c:pt idx="28">
                  <c:v>-1.0000000000000009</c:v>
                </c:pt>
                <c:pt idx="29">
                  <c:v>-1.0000000000000009</c:v>
                </c:pt>
                <c:pt idx="30">
                  <c:v>-1.0000000000000009</c:v>
                </c:pt>
                <c:pt idx="31">
                  <c:v>-1.0000000000000009</c:v>
                </c:pt>
                <c:pt idx="32">
                  <c:v>-1.0000000000000009</c:v>
                </c:pt>
                <c:pt idx="33">
                  <c:v>-1.0000000000000009</c:v>
                </c:pt>
                <c:pt idx="34">
                  <c:v>-1.0000000000000009</c:v>
                </c:pt>
                <c:pt idx="35">
                  <c:v>-1.0000000000000009</c:v>
                </c:pt>
                <c:pt idx="36">
                  <c:v>-1.0000000000000009</c:v>
                </c:pt>
                <c:pt idx="37">
                  <c:v>-1.0000000000000009</c:v>
                </c:pt>
                <c:pt idx="38">
                  <c:v>-1.0000000000000009</c:v>
                </c:pt>
                <c:pt idx="39">
                  <c:v>-1.0000000000000009</c:v>
                </c:pt>
                <c:pt idx="40">
                  <c:v>-1.0000000000000009</c:v>
                </c:pt>
                <c:pt idx="41">
                  <c:v>-1.0000000000000009</c:v>
                </c:pt>
                <c:pt idx="42">
                  <c:v>-1.0000000000000009</c:v>
                </c:pt>
                <c:pt idx="43">
                  <c:v>-1.0000000000000009</c:v>
                </c:pt>
                <c:pt idx="44">
                  <c:v>-1.0000000000000009</c:v>
                </c:pt>
                <c:pt idx="45">
                  <c:v>-1.0000000000000009</c:v>
                </c:pt>
                <c:pt idx="46">
                  <c:v>-1.0000000000000009</c:v>
                </c:pt>
                <c:pt idx="47">
                  <c:v>-1.0000000000000009</c:v>
                </c:pt>
                <c:pt idx="48">
                  <c:v>-1.0000000000000009</c:v>
                </c:pt>
                <c:pt idx="49">
                  <c:v>-1.0000000000000009</c:v>
                </c:pt>
                <c:pt idx="50">
                  <c:v>-1.0000000000000009</c:v>
                </c:pt>
                <c:pt idx="51">
                  <c:v>-1.0000000000000009</c:v>
                </c:pt>
                <c:pt idx="52">
                  <c:v>-1.0000000000000009</c:v>
                </c:pt>
                <c:pt idx="53">
                  <c:v>-1.0000000000000009</c:v>
                </c:pt>
                <c:pt idx="54">
                  <c:v>-1.0000000000000009</c:v>
                </c:pt>
                <c:pt idx="55">
                  <c:v>-1.0000000000000009</c:v>
                </c:pt>
                <c:pt idx="56">
                  <c:v>-1.0000000000000009</c:v>
                </c:pt>
                <c:pt idx="57">
                  <c:v>-1.0000000000000009</c:v>
                </c:pt>
                <c:pt idx="58">
                  <c:v>-1.0000000000000009</c:v>
                </c:pt>
                <c:pt idx="59">
                  <c:v>-1.0000000000000009</c:v>
                </c:pt>
                <c:pt idx="60">
                  <c:v>-1.0000000000000009</c:v>
                </c:pt>
                <c:pt idx="61">
                  <c:v>-1.0000000000000009</c:v>
                </c:pt>
                <c:pt idx="62">
                  <c:v>-1.0000000000000009</c:v>
                </c:pt>
                <c:pt idx="63">
                  <c:v>-1.0000000000000009</c:v>
                </c:pt>
                <c:pt idx="64">
                  <c:v>-1.0000000000000009</c:v>
                </c:pt>
                <c:pt idx="65">
                  <c:v>-1.0000000000000009</c:v>
                </c:pt>
                <c:pt idx="66">
                  <c:v>-1.0000000000000009</c:v>
                </c:pt>
                <c:pt idx="67">
                  <c:v>-1.0000000000000009</c:v>
                </c:pt>
                <c:pt idx="68">
                  <c:v>-1.0000000000000009</c:v>
                </c:pt>
                <c:pt idx="69">
                  <c:v>-1.0000000000000009</c:v>
                </c:pt>
                <c:pt idx="70">
                  <c:v>-1.0000000000000009</c:v>
                </c:pt>
                <c:pt idx="71">
                  <c:v>-1.0000000000000009</c:v>
                </c:pt>
                <c:pt idx="72">
                  <c:v>-1.0000000000000009</c:v>
                </c:pt>
                <c:pt idx="73">
                  <c:v>-1.0000000000000009</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5-C283-4D38-B559-E1F9EC7E2581}"/>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max val="15"/>
          <c:min val="-15"/>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市区町村別_自己負担割合別普及率!$AE$3</c:f>
              <c:strCache>
                <c:ptCount val="1"/>
                <c:pt idx="0">
                  <c:v>自己負担割合1割</c:v>
                </c:pt>
              </c:strCache>
            </c:strRef>
          </c:tx>
          <c:spPr>
            <a:solidFill>
              <a:schemeClr val="accent4">
                <a:lumMod val="60000"/>
                <a:lumOff val="40000"/>
              </a:schemeClr>
            </a:solidFill>
            <a:ln>
              <a:noFill/>
            </a:ln>
          </c:spPr>
          <c:invertIfNegative val="0"/>
          <c:dLbls>
            <c:dLbl>
              <c:idx val="2"/>
              <c:layout>
                <c:manualLayout>
                  <c:x val="2.14734299516907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ED-490E-83E3-9D95DC58E34F}"/>
                </c:ext>
              </c:extLst>
            </c:dLbl>
            <c:dLbl>
              <c:idx val="11"/>
              <c:layout>
                <c:manualLayout>
                  <c:x val="2.76086956521738E-2"/>
                  <c:y val="1.587301587671159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A1-4264-8A34-62E91F2DC09A}"/>
                </c:ext>
              </c:extLst>
            </c:dLbl>
            <c:dLbl>
              <c:idx val="12"/>
              <c:layout>
                <c:manualLayout>
                  <c:x val="1.9939613526569935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A1-4264-8A34-62E91F2DC09A}"/>
                </c:ext>
              </c:extLst>
            </c:dLbl>
            <c:dLbl>
              <c:idx val="13"/>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A1-4264-8A34-62E91F2DC09A}"/>
                </c:ext>
              </c:extLst>
            </c:dLbl>
            <c:dLbl>
              <c:idx val="16"/>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ED-490E-83E3-9D95DC58E34F}"/>
                </c:ext>
              </c:extLst>
            </c:dLbl>
            <c:dLbl>
              <c:idx val="17"/>
              <c:layout>
                <c:manualLayout>
                  <c:x val="7.669082125603752E-3"/>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ED-490E-83E3-9D95DC58E34F}"/>
                </c:ext>
              </c:extLst>
            </c:dLbl>
            <c:dLbl>
              <c:idx val="23"/>
              <c:layout>
                <c:manualLayout>
                  <c:x val="3.221014492753623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AED-490E-83E3-9D95DC58E34F}"/>
                </c:ext>
              </c:extLst>
            </c:dLbl>
            <c:dLbl>
              <c:idx val="24"/>
              <c:layout>
                <c:manualLayout>
                  <c:x val="7.6690821256038648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ED-490E-83E3-9D95DC58E34F}"/>
                </c:ext>
              </c:extLst>
            </c:dLbl>
            <c:dLbl>
              <c:idx val="2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A1-4264-8A34-62E91F2DC09A}"/>
                </c:ext>
              </c:extLst>
            </c:dLbl>
            <c:dLbl>
              <c:idx val="30"/>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ED-490E-83E3-9D95DC58E34F}"/>
                </c:ext>
              </c:extLst>
            </c:dLbl>
            <c:dLbl>
              <c:idx val="31"/>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A1-4264-8A34-62E91F2DC09A}"/>
                </c:ext>
              </c:extLst>
            </c:dLbl>
            <c:dLbl>
              <c:idx val="33"/>
              <c:layout>
                <c:manualLayout>
                  <c:x val="7.6690821256038648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A1-4264-8A34-62E91F2DC09A}"/>
                </c:ext>
              </c:extLst>
            </c:dLbl>
            <c:dLbl>
              <c:idx val="34"/>
              <c:layout>
                <c:manualLayout>
                  <c:x val="1.840579710144916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AED-490E-83E3-9D95DC58E34F}"/>
                </c:ext>
              </c:extLst>
            </c:dLbl>
            <c:dLbl>
              <c:idx val="35"/>
              <c:layout>
                <c:manualLayout>
                  <c:x val="9.2028985507246371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AED-490E-83E3-9D95DC58E34F}"/>
                </c:ext>
              </c:extLst>
            </c:dLbl>
            <c:dLbl>
              <c:idx val="36"/>
              <c:layout>
                <c:manualLayout>
                  <c:x val="9.2028985507245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AED-490E-83E3-9D95DC58E34F}"/>
                </c:ext>
              </c:extLst>
            </c:dLbl>
            <c:dLbl>
              <c:idx val="37"/>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A1-4264-8A34-62E91F2DC09A}"/>
                </c:ext>
              </c:extLst>
            </c:dLbl>
            <c:dLbl>
              <c:idx val="39"/>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AED-490E-83E3-9D95DC58E34F}"/>
                </c:ext>
              </c:extLst>
            </c:dLbl>
            <c:dLbl>
              <c:idx val="47"/>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DA1-4264-8A34-62E91F2DC09A}"/>
                </c:ext>
              </c:extLst>
            </c:dLbl>
            <c:dLbl>
              <c:idx val="4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DA1-4264-8A34-62E91F2DC09A}"/>
                </c:ext>
              </c:extLst>
            </c:dLbl>
            <c:dLbl>
              <c:idx val="50"/>
              <c:layout>
                <c:manualLayout>
                  <c:x val="2.7608695652173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AED-490E-83E3-9D95DC58E34F}"/>
                </c:ext>
              </c:extLst>
            </c:dLbl>
            <c:dLbl>
              <c:idx val="51"/>
              <c:layout>
                <c:manualLayout>
                  <c:x val="9.2028985507246371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DA1-4264-8A34-62E91F2DC09A}"/>
                </c:ext>
              </c:extLst>
            </c:dLbl>
            <c:dLbl>
              <c:idx val="52"/>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DA1-4264-8A34-62E91F2DC09A}"/>
                </c:ext>
              </c:extLst>
            </c:dLbl>
            <c:dLbl>
              <c:idx val="5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AED-490E-83E3-9D95DC58E34F}"/>
                </c:ext>
              </c:extLst>
            </c:dLbl>
            <c:dLbl>
              <c:idx val="5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AED-490E-83E3-9D95DC58E34F}"/>
                </c:ext>
              </c:extLst>
            </c:dLbl>
            <c:dLbl>
              <c:idx val="56"/>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DA1-4264-8A34-62E91F2DC09A}"/>
                </c:ext>
              </c:extLst>
            </c:dLbl>
            <c:dLbl>
              <c:idx val="57"/>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AED-490E-83E3-9D95DC58E34F}"/>
                </c:ext>
              </c:extLst>
            </c:dLbl>
            <c:dLbl>
              <c:idx val="58"/>
              <c:layout>
                <c:manualLayout>
                  <c:x val="2.60748792270531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AED-490E-83E3-9D95DC58E34F}"/>
                </c:ext>
              </c:extLst>
            </c:dLbl>
            <c:dLbl>
              <c:idx val="59"/>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AED-490E-83E3-9D95DC58E34F}"/>
                </c:ext>
              </c:extLst>
            </c:dLbl>
            <c:dLbl>
              <c:idx val="6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AED-490E-83E3-9D95DC58E34F}"/>
                </c:ext>
              </c:extLst>
            </c:dLbl>
            <c:dLbl>
              <c:idx val="6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AED-490E-83E3-9D95DC58E34F}"/>
                </c:ext>
              </c:extLst>
            </c:dLbl>
            <c:dLbl>
              <c:idx val="62"/>
              <c:layout>
                <c:manualLayout>
                  <c:x val="3.0676328502415348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AED-490E-83E3-9D95DC58E34F}"/>
                </c:ext>
              </c:extLst>
            </c:dLbl>
            <c:dLbl>
              <c:idx val="63"/>
              <c:layout>
                <c:manualLayout>
                  <c:x val="3.6811594202898548E-2"/>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AED-490E-83E3-9D95DC58E34F}"/>
                </c:ext>
              </c:extLst>
            </c:dLbl>
            <c:dLbl>
              <c:idx val="7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AED-490E-83E3-9D95DC58E34F}"/>
                </c:ext>
              </c:extLst>
            </c:dLbl>
            <c:dLbl>
              <c:idx val="72"/>
              <c:layout>
                <c:manualLayout>
                  <c:x val="9.2028985507246371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AED-490E-83E3-9D95DC58E34F}"/>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市区町村別_自己負担割合別普及率!$AE$5:$AE$78</c:f>
              <c:numCache>
                <c:formatCode>0.0%</c:formatCode>
                <c:ptCount val="74"/>
                <c:pt idx="0">
                  <c:v>0.74931567739105198</c:v>
                </c:pt>
                <c:pt idx="1">
                  <c:v>0.75859264548500005</c:v>
                </c:pt>
                <c:pt idx="2">
                  <c:v>0.71955470686513701</c:v>
                </c:pt>
                <c:pt idx="3">
                  <c:v>0.76445970906261695</c:v>
                </c:pt>
                <c:pt idx="4">
                  <c:v>0.74884871354668603</c:v>
                </c:pt>
                <c:pt idx="5">
                  <c:v>0.79868852394823597</c:v>
                </c:pt>
                <c:pt idx="6">
                  <c:v>0.74278065348599598</c:v>
                </c:pt>
                <c:pt idx="7">
                  <c:v>0.67463809923325802</c:v>
                </c:pt>
                <c:pt idx="8">
                  <c:v>0.76024773976394</c:v>
                </c:pt>
                <c:pt idx="9">
                  <c:v>0.81629820757134397</c:v>
                </c:pt>
                <c:pt idx="10">
                  <c:v>0.78296471444987004</c:v>
                </c:pt>
                <c:pt idx="11">
                  <c:v>0.71177491948928995</c:v>
                </c:pt>
                <c:pt idx="12">
                  <c:v>0.72003787292504295</c:v>
                </c:pt>
                <c:pt idx="13">
                  <c:v>0.726717168922556</c:v>
                </c:pt>
                <c:pt idx="14">
                  <c:v>0.76598391120546305</c:v>
                </c:pt>
                <c:pt idx="15">
                  <c:v>0.64675165507488197</c:v>
                </c:pt>
                <c:pt idx="16">
                  <c:v>0.72926274265592095</c:v>
                </c:pt>
                <c:pt idx="17">
                  <c:v>0.73578464767385898</c:v>
                </c:pt>
                <c:pt idx="18">
                  <c:v>0.77041248985716804</c:v>
                </c:pt>
                <c:pt idx="19">
                  <c:v>0.78270830127284896</c:v>
                </c:pt>
                <c:pt idx="20">
                  <c:v>0.759149952317282</c:v>
                </c:pt>
                <c:pt idx="21">
                  <c:v>0.77815713762336303</c:v>
                </c:pt>
                <c:pt idx="22">
                  <c:v>0.75834443713862998</c:v>
                </c:pt>
                <c:pt idx="23">
                  <c:v>0.70494507756816505</c:v>
                </c:pt>
                <c:pt idx="24">
                  <c:v>0.735542012559396</c:v>
                </c:pt>
                <c:pt idx="25">
                  <c:v>0.74959217703676295</c:v>
                </c:pt>
                <c:pt idx="26">
                  <c:v>0.77471599262139101</c:v>
                </c:pt>
                <c:pt idx="27">
                  <c:v>0.74560988935267503</c:v>
                </c:pt>
                <c:pt idx="28">
                  <c:v>0.75634562408077599</c:v>
                </c:pt>
                <c:pt idx="29">
                  <c:v>0.76297836379670503</c:v>
                </c:pt>
                <c:pt idx="30">
                  <c:v>0.72272287515831901</c:v>
                </c:pt>
                <c:pt idx="31">
                  <c:v>0.73655371447187601</c:v>
                </c:pt>
                <c:pt idx="32">
                  <c:v>0.76656029670556702</c:v>
                </c:pt>
                <c:pt idx="33">
                  <c:v>0.73549128718611401</c:v>
                </c:pt>
                <c:pt idx="34">
                  <c:v>0.723514111616818</c:v>
                </c:pt>
                <c:pt idx="35">
                  <c:v>0.73373606234132505</c:v>
                </c:pt>
                <c:pt idx="36">
                  <c:v>0.73420528768405802</c:v>
                </c:pt>
                <c:pt idx="37">
                  <c:v>0.74047759149039805</c:v>
                </c:pt>
                <c:pt idx="38">
                  <c:v>0.79578873887873203</c:v>
                </c:pt>
                <c:pt idx="39">
                  <c:v>0.72696529030438894</c:v>
                </c:pt>
                <c:pt idx="40">
                  <c:v>0.75478494645519201</c:v>
                </c:pt>
                <c:pt idx="41">
                  <c:v>0.77577695542751801</c:v>
                </c:pt>
                <c:pt idx="42">
                  <c:v>0.76567103428192096</c:v>
                </c:pt>
                <c:pt idx="43">
                  <c:v>0.76216594609954702</c:v>
                </c:pt>
                <c:pt idx="44">
                  <c:v>0.76722875781494504</c:v>
                </c:pt>
                <c:pt idx="45">
                  <c:v>0.75315880490075504</c:v>
                </c:pt>
                <c:pt idx="46">
                  <c:v>0.78715192878074502</c:v>
                </c:pt>
                <c:pt idx="47">
                  <c:v>0.70730967173086101</c:v>
                </c:pt>
                <c:pt idx="48">
                  <c:v>0.75414253254129204</c:v>
                </c:pt>
                <c:pt idx="49">
                  <c:v>0.6898010445071</c:v>
                </c:pt>
                <c:pt idx="50">
                  <c:v>0.71150523156307699</c:v>
                </c:pt>
                <c:pt idx="51">
                  <c:v>0.734313127431938</c:v>
                </c:pt>
                <c:pt idx="52">
                  <c:v>0.73166686137554804</c:v>
                </c:pt>
                <c:pt idx="53">
                  <c:v>0.75234143711866097</c:v>
                </c:pt>
                <c:pt idx="54">
                  <c:v>0.77599813139601403</c:v>
                </c:pt>
                <c:pt idx="55">
                  <c:v>0.80480383499135699</c:v>
                </c:pt>
                <c:pt idx="56">
                  <c:v>0.72480390465465805</c:v>
                </c:pt>
                <c:pt idx="57">
                  <c:v>0.72547421875828699</c:v>
                </c:pt>
                <c:pt idx="58">
                  <c:v>0.71279193148930897</c:v>
                </c:pt>
                <c:pt idx="59">
                  <c:v>0.73303459127360404</c:v>
                </c:pt>
                <c:pt idx="60">
                  <c:v>0.74056877604536597</c:v>
                </c:pt>
                <c:pt idx="61">
                  <c:v>0.74843010088773199</c:v>
                </c:pt>
                <c:pt idx="62">
                  <c:v>0.70743678289271095</c:v>
                </c:pt>
                <c:pt idx="63">
                  <c:v>0.70015314765310999</c:v>
                </c:pt>
                <c:pt idx="64">
                  <c:v>0.74664390466502895</c:v>
                </c:pt>
                <c:pt idx="65">
                  <c:v>0.76466138815040097</c:v>
                </c:pt>
                <c:pt idx="66">
                  <c:v>0.80159010949534804</c:v>
                </c:pt>
                <c:pt idx="67">
                  <c:v>0.75032266232015499</c:v>
                </c:pt>
                <c:pt idx="68">
                  <c:v>0.79226942503390296</c:v>
                </c:pt>
                <c:pt idx="69">
                  <c:v>0.790133160011248</c:v>
                </c:pt>
                <c:pt idx="70">
                  <c:v>0.78412773853144102</c:v>
                </c:pt>
                <c:pt idx="71">
                  <c:v>0.68788829728346002</c:v>
                </c:pt>
                <c:pt idx="72">
                  <c:v>0.73459657276988299</c:v>
                </c:pt>
                <c:pt idx="73">
                  <c:v>0.629036129439556</c:v>
                </c:pt>
              </c:numCache>
            </c:numRef>
          </c:val>
          <c:extLst>
            <c:ext xmlns:c16="http://schemas.microsoft.com/office/drawing/2014/chart" uri="{C3380CC4-5D6E-409C-BE32-E72D297353CC}">
              <c16:uniqueId val="{0000001C-0DA1-4264-8A34-62E91F2DC09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554690355299295"/>
                  <c:y val="-0.8930309523809524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0DA1-4264-8A34-62E91F2DC09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市区町村別_自己負担割合別普及率!$AR$5:$AR$78</c:f>
              <c:numCache>
                <c:formatCode>0.0%</c:formatCode>
                <c:ptCount val="74"/>
                <c:pt idx="0">
                  <c:v>0.74783397420541997</c:v>
                </c:pt>
                <c:pt idx="1">
                  <c:v>0.74783397420541997</c:v>
                </c:pt>
                <c:pt idx="2">
                  <c:v>0.74783397420541997</c:v>
                </c:pt>
                <c:pt idx="3">
                  <c:v>0.74783397420541997</c:v>
                </c:pt>
                <c:pt idx="4">
                  <c:v>0.74783397420541997</c:v>
                </c:pt>
                <c:pt idx="5">
                  <c:v>0.74783397420541997</c:v>
                </c:pt>
                <c:pt idx="6">
                  <c:v>0.74783397420541997</c:v>
                </c:pt>
                <c:pt idx="7">
                  <c:v>0.74783397420541997</c:v>
                </c:pt>
                <c:pt idx="8">
                  <c:v>0.74783397420541997</c:v>
                </c:pt>
                <c:pt idx="9">
                  <c:v>0.74783397420541997</c:v>
                </c:pt>
                <c:pt idx="10">
                  <c:v>0.74783397420541997</c:v>
                </c:pt>
                <c:pt idx="11">
                  <c:v>0.74783397420541997</c:v>
                </c:pt>
                <c:pt idx="12">
                  <c:v>0.74783397420541997</c:v>
                </c:pt>
                <c:pt idx="13">
                  <c:v>0.74783397420541997</c:v>
                </c:pt>
                <c:pt idx="14">
                  <c:v>0.74783397420541997</c:v>
                </c:pt>
                <c:pt idx="15">
                  <c:v>0.74783397420541997</c:v>
                </c:pt>
                <c:pt idx="16">
                  <c:v>0.74783397420541997</c:v>
                </c:pt>
                <c:pt idx="17">
                  <c:v>0.74783397420541997</c:v>
                </c:pt>
                <c:pt idx="18">
                  <c:v>0.74783397420541997</c:v>
                </c:pt>
                <c:pt idx="19">
                  <c:v>0.74783397420541997</c:v>
                </c:pt>
                <c:pt idx="20">
                  <c:v>0.74783397420541997</c:v>
                </c:pt>
                <c:pt idx="21">
                  <c:v>0.74783397420541997</c:v>
                </c:pt>
                <c:pt idx="22">
                  <c:v>0.74783397420541997</c:v>
                </c:pt>
                <c:pt idx="23">
                  <c:v>0.74783397420541997</c:v>
                </c:pt>
                <c:pt idx="24">
                  <c:v>0.74783397420541997</c:v>
                </c:pt>
                <c:pt idx="25">
                  <c:v>0.74783397420541997</c:v>
                </c:pt>
                <c:pt idx="26">
                  <c:v>0.74783397420541997</c:v>
                </c:pt>
                <c:pt idx="27">
                  <c:v>0.74783397420541997</c:v>
                </c:pt>
                <c:pt idx="28">
                  <c:v>0.74783397420541997</c:v>
                </c:pt>
                <c:pt idx="29">
                  <c:v>0.74783397420541997</c:v>
                </c:pt>
                <c:pt idx="30">
                  <c:v>0.74783397420541997</c:v>
                </c:pt>
                <c:pt idx="31">
                  <c:v>0.74783397420541997</c:v>
                </c:pt>
                <c:pt idx="32">
                  <c:v>0.74783397420541997</c:v>
                </c:pt>
                <c:pt idx="33">
                  <c:v>0.74783397420541997</c:v>
                </c:pt>
                <c:pt idx="34">
                  <c:v>0.74783397420541997</c:v>
                </c:pt>
                <c:pt idx="35">
                  <c:v>0.74783397420541997</c:v>
                </c:pt>
                <c:pt idx="36">
                  <c:v>0.74783397420541997</c:v>
                </c:pt>
                <c:pt idx="37">
                  <c:v>0.74783397420541997</c:v>
                </c:pt>
                <c:pt idx="38">
                  <c:v>0.74783397420541997</c:v>
                </c:pt>
                <c:pt idx="39">
                  <c:v>0.74783397420541997</c:v>
                </c:pt>
                <c:pt idx="40">
                  <c:v>0.74783397420541997</c:v>
                </c:pt>
                <c:pt idx="41">
                  <c:v>0.74783397420541997</c:v>
                </c:pt>
                <c:pt idx="42">
                  <c:v>0.74783397420541997</c:v>
                </c:pt>
                <c:pt idx="43">
                  <c:v>0.74783397420541997</c:v>
                </c:pt>
                <c:pt idx="44">
                  <c:v>0.74783397420541997</c:v>
                </c:pt>
                <c:pt idx="45">
                  <c:v>0.74783397420541997</c:v>
                </c:pt>
                <c:pt idx="46">
                  <c:v>0.74783397420541997</c:v>
                </c:pt>
                <c:pt idx="47">
                  <c:v>0.74783397420541997</c:v>
                </c:pt>
                <c:pt idx="48">
                  <c:v>0.74783397420541997</c:v>
                </c:pt>
                <c:pt idx="49">
                  <c:v>0.74783397420541997</c:v>
                </c:pt>
                <c:pt idx="50">
                  <c:v>0.74783397420541997</c:v>
                </c:pt>
                <c:pt idx="51">
                  <c:v>0.74783397420541997</c:v>
                </c:pt>
                <c:pt idx="52">
                  <c:v>0.74783397420541997</c:v>
                </c:pt>
                <c:pt idx="53">
                  <c:v>0.74783397420541997</c:v>
                </c:pt>
                <c:pt idx="54">
                  <c:v>0.74783397420541997</c:v>
                </c:pt>
                <c:pt idx="55">
                  <c:v>0.74783397420541997</c:v>
                </c:pt>
                <c:pt idx="56">
                  <c:v>0.74783397420541997</c:v>
                </c:pt>
                <c:pt idx="57">
                  <c:v>0.74783397420541997</c:v>
                </c:pt>
                <c:pt idx="58">
                  <c:v>0.74783397420541997</c:v>
                </c:pt>
                <c:pt idx="59">
                  <c:v>0.74783397420541997</c:v>
                </c:pt>
                <c:pt idx="60">
                  <c:v>0.74783397420541997</c:v>
                </c:pt>
                <c:pt idx="61">
                  <c:v>0.74783397420541997</c:v>
                </c:pt>
                <c:pt idx="62">
                  <c:v>0.74783397420541997</c:v>
                </c:pt>
                <c:pt idx="63">
                  <c:v>0.74783397420541997</c:v>
                </c:pt>
                <c:pt idx="64">
                  <c:v>0.74783397420541997</c:v>
                </c:pt>
                <c:pt idx="65">
                  <c:v>0.74783397420541997</c:v>
                </c:pt>
                <c:pt idx="66">
                  <c:v>0.74783397420541997</c:v>
                </c:pt>
                <c:pt idx="67">
                  <c:v>0.74783397420541997</c:v>
                </c:pt>
                <c:pt idx="68">
                  <c:v>0.74783397420541997</c:v>
                </c:pt>
                <c:pt idx="69">
                  <c:v>0.74783397420541997</c:v>
                </c:pt>
                <c:pt idx="70">
                  <c:v>0.74783397420541997</c:v>
                </c:pt>
                <c:pt idx="71">
                  <c:v>0.74783397420541997</c:v>
                </c:pt>
                <c:pt idx="72">
                  <c:v>0.74783397420541997</c:v>
                </c:pt>
                <c:pt idx="73">
                  <c:v>0.74783397420541997</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0DA1-4264-8A34-62E91F2DC09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876909984983942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市区町村別_自己負担割合別普及率!$AH$3</c:f>
              <c:strCache>
                <c:ptCount val="1"/>
                <c:pt idx="0">
                  <c:v>自己負担割合3割</c:v>
                </c:pt>
              </c:strCache>
            </c:strRef>
          </c:tx>
          <c:spPr>
            <a:solidFill>
              <a:srgbClr val="376092"/>
            </a:solidFill>
            <a:ln>
              <a:noFill/>
            </a:ln>
          </c:spPr>
          <c:invertIfNegative val="0"/>
          <c:dLbls>
            <c:dLbl>
              <c:idx val="0"/>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59-4D7D-A655-55096FE8EB18}"/>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38-4B1A-8073-EAC1F4AA654F}"/>
                </c:ext>
              </c:extLst>
            </c:dLbl>
            <c:dLbl>
              <c:idx val="2"/>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38-4B1A-8073-EAC1F4AA654F}"/>
                </c:ext>
              </c:extLst>
            </c:dLbl>
            <c:dLbl>
              <c:idx val="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38-4B1A-8073-EAC1F4AA654F}"/>
                </c:ext>
              </c:extLst>
            </c:dLbl>
            <c:dLbl>
              <c:idx val="4"/>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59-4D7D-A655-55096FE8EB18}"/>
                </c:ext>
              </c:extLst>
            </c:dLbl>
            <c:dLbl>
              <c:idx val="7"/>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59-4D7D-A655-55096FE8EB18}"/>
                </c:ext>
              </c:extLst>
            </c:dLbl>
            <c:dLbl>
              <c:idx val="8"/>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38-4B1A-8073-EAC1F4AA654F}"/>
                </c:ext>
              </c:extLst>
            </c:dLbl>
            <c:dLbl>
              <c:idx val="11"/>
              <c:layout>
                <c:manualLayout>
                  <c:x val="2.4541062801932367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59-4D7D-A655-55096FE8EB18}"/>
                </c:ext>
              </c:extLst>
            </c:dLbl>
            <c:dLbl>
              <c:idx val="12"/>
              <c:layout>
                <c:manualLayout>
                  <c:x val="2.3007246376811594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59-4D7D-A655-55096FE8EB18}"/>
                </c:ext>
              </c:extLst>
            </c:dLbl>
            <c:dLbl>
              <c:idx val="13"/>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59-4D7D-A655-55096FE8EB18}"/>
                </c:ext>
              </c:extLst>
            </c:dLbl>
            <c:dLbl>
              <c:idx val="16"/>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38-4B1A-8073-EAC1F4AA654F}"/>
                </c:ext>
              </c:extLst>
            </c:dLbl>
            <c:dLbl>
              <c:idx val="23"/>
              <c:layout>
                <c:manualLayout>
                  <c:x val="2.300724637681159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38-4B1A-8073-EAC1F4AA654F}"/>
                </c:ext>
              </c:extLst>
            </c:dLbl>
            <c:dLbl>
              <c:idx val="24"/>
              <c:layout>
                <c:manualLayout>
                  <c:x val="9.2028985507246371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38-4B1A-8073-EAC1F4AA654F}"/>
                </c:ext>
              </c:extLst>
            </c:dLbl>
            <c:dLbl>
              <c:idx val="2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38-4B1A-8073-EAC1F4AA654F}"/>
                </c:ext>
              </c:extLst>
            </c:dLbl>
            <c:dLbl>
              <c:idx val="30"/>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38-4B1A-8073-EAC1F4AA654F}"/>
                </c:ext>
              </c:extLst>
            </c:dLbl>
            <c:dLbl>
              <c:idx val="34"/>
              <c:layout>
                <c:manualLayout>
                  <c:x val="2.607487922705302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38-4B1A-8073-EAC1F4AA654F}"/>
                </c:ext>
              </c:extLst>
            </c:dLbl>
            <c:dLbl>
              <c:idx val="36"/>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C38-4B1A-8073-EAC1F4AA654F}"/>
                </c:ext>
              </c:extLst>
            </c:dLbl>
            <c:dLbl>
              <c:idx val="39"/>
              <c:layout>
                <c:manualLayout>
                  <c:x val="-1.1247857181346359E-16"/>
                  <c:y val="-2.01587301587301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C38-4B1A-8073-EAC1F4AA654F}"/>
                </c:ext>
              </c:extLst>
            </c:dLbl>
            <c:dLbl>
              <c:idx val="47"/>
              <c:layout>
                <c:manualLayout>
                  <c:x val="2.60748792270531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159-4D7D-A655-55096FE8EB18}"/>
                </c:ext>
              </c:extLst>
            </c:dLbl>
            <c:dLbl>
              <c:idx val="49"/>
              <c:layout>
                <c:manualLayout>
                  <c:x val="-4.6014492753623185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159-4D7D-A655-55096FE8EB18}"/>
                </c:ext>
              </c:extLst>
            </c:dLbl>
            <c:dLbl>
              <c:idx val="50"/>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C38-4B1A-8073-EAC1F4AA654F}"/>
                </c:ext>
              </c:extLst>
            </c:dLbl>
            <c:dLbl>
              <c:idx val="51"/>
              <c:layout>
                <c:manualLayout>
                  <c:x val="3.0676328502415458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159-4D7D-A655-55096FE8EB18}"/>
                </c:ext>
              </c:extLst>
            </c:dLbl>
            <c:dLbl>
              <c:idx val="52"/>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159-4D7D-A655-55096FE8EB18}"/>
                </c:ext>
              </c:extLst>
            </c:dLbl>
            <c:dLbl>
              <c:idx val="57"/>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C38-4B1A-8073-EAC1F4AA654F}"/>
                </c:ext>
              </c:extLst>
            </c:dLbl>
            <c:dLbl>
              <c:idx val="58"/>
              <c:layout>
                <c:manualLayout>
                  <c:x val="3.221014492753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C38-4B1A-8073-EAC1F4AA654F}"/>
                </c:ext>
              </c:extLst>
            </c:dLbl>
            <c:dLbl>
              <c:idx val="62"/>
              <c:layout>
                <c:manualLayout>
                  <c:x val="2.6074879227053139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C38-4B1A-8073-EAC1F4AA654F}"/>
                </c:ext>
              </c:extLst>
            </c:dLbl>
            <c:dLbl>
              <c:idx val="63"/>
              <c:layout>
                <c:manualLayout>
                  <c:x val="3.987922705314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C38-4B1A-8073-EAC1F4AA654F}"/>
                </c:ext>
              </c:extLst>
            </c:dLbl>
            <c:dLbl>
              <c:idx val="71"/>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C38-4B1A-8073-EAC1F4AA654F}"/>
                </c:ext>
              </c:extLst>
            </c:dLbl>
            <c:dLbl>
              <c:idx val="72"/>
              <c:layout>
                <c:manualLayout>
                  <c:x val="3.0676328502414335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C38-4B1A-8073-EAC1F4AA654F}"/>
                </c:ext>
              </c:extLst>
            </c:dLbl>
            <c:dLbl>
              <c:idx val="73"/>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C38-4B1A-8073-EAC1F4AA654F}"/>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市区町村別_自己負担割合別普及率!$AH$5:$AH$78</c:f>
              <c:numCache>
                <c:formatCode>0.0%</c:formatCode>
                <c:ptCount val="74"/>
                <c:pt idx="0">
                  <c:v>0.70858036976329797</c:v>
                </c:pt>
                <c:pt idx="1">
                  <c:v>0.71344353291992102</c:v>
                </c:pt>
                <c:pt idx="2">
                  <c:v>0.69643403370275103</c:v>
                </c:pt>
                <c:pt idx="3">
                  <c:v>0.72487588706442796</c:v>
                </c:pt>
                <c:pt idx="4">
                  <c:v>0.71382061000795505</c:v>
                </c:pt>
                <c:pt idx="5">
                  <c:v>0.74382949253515496</c:v>
                </c:pt>
                <c:pt idx="6">
                  <c:v>0.73828005769919702</c:v>
                </c:pt>
                <c:pt idx="7">
                  <c:v>0.64797356340492696</c:v>
                </c:pt>
                <c:pt idx="8">
                  <c:v>0.69790816998225202</c:v>
                </c:pt>
                <c:pt idx="9">
                  <c:v>0.81182658600304902</c:v>
                </c:pt>
                <c:pt idx="10">
                  <c:v>0.73588547735044296</c:v>
                </c:pt>
                <c:pt idx="11">
                  <c:v>0.68152479545508504</c:v>
                </c:pt>
                <c:pt idx="12">
                  <c:v>0.683256741656181</c:v>
                </c:pt>
                <c:pt idx="13">
                  <c:v>0.68788096748566796</c:v>
                </c:pt>
                <c:pt idx="14">
                  <c:v>0.73176690171774705</c:v>
                </c:pt>
                <c:pt idx="15">
                  <c:v>0.62199625550355597</c:v>
                </c:pt>
                <c:pt idx="16">
                  <c:v>0.68805401079557504</c:v>
                </c:pt>
                <c:pt idx="17">
                  <c:v>0.72620249568184603</c:v>
                </c:pt>
                <c:pt idx="18">
                  <c:v>0.71769310495557304</c:v>
                </c:pt>
                <c:pt idx="19">
                  <c:v>0.76415496656694404</c:v>
                </c:pt>
                <c:pt idx="20">
                  <c:v>0.73325040818805198</c:v>
                </c:pt>
                <c:pt idx="21">
                  <c:v>0.74595265935775501</c:v>
                </c:pt>
                <c:pt idx="22">
                  <c:v>0.71921491169015095</c:v>
                </c:pt>
                <c:pt idx="23">
                  <c:v>0.68363925440141704</c:v>
                </c:pt>
                <c:pt idx="24">
                  <c:v>0.70175376285922697</c:v>
                </c:pt>
                <c:pt idx="25">
                  <c:v>0.71846483643041403</c:v>
                </c:pt>
                <c:pt idx="26">
                  <c:v>0.72671397609676003</c:v>
                </c:pt>
                <c:pt idx="27">
                  <c:v>0.71124715931834404</c:v>
                </c:pt>
                <c:pt idx="28">
                  <c:v>0.71582646216468004</c:v>
                </c:pt>
                <c:pt idx="29">
                  <c:v>0.73036188800871804</c:v>
                </c:pt>
                <c:pt idx="30">
                  <c:v>0.70559479154216698</c:v>
                </c:pt>
                <c:pt idx="31">
                  <c:v>0.72277916675804199</c:v>
                </c:pt>
                <c:pt idx="32">
                  <c:v>0.72020132376690305</c:v>
                </c:pt>
                <c:pt idx="33">
                  <c:v>0.71992910088290896</c:v>
                </c:pt>
                <c:pt idx="34">
                  <c:v>0.67889236962485899</c:v>
                </c:pt>
                <c:pt idx="35">
                  <c:v>0.73207627646664397</c:v>
                </c:pt>
                <c:pt idx="36">
                  <c:v>0.70741791017327504</c:v>
                </c:pt>
                <c:pt idx="37">
                  <c:v>0.72609169735755996</c:v>
                </c:pt>
                <c:pt idx="38">
                  <c:v>0.757418117070212</c:v>
                </c:pt>
                <c:pt idx="39">
                  <c:v>0.714900645972391</c:v>
                </c:pt>
                <c:pt idx="40">
                  <c:v>0.72520656613529599</c:v>
                </c:pt>
                <c:pt idx="41">
                  <c:v>0.75657885644272105</c:v>
                </c:pt>
                <c:pt idx="42">
                  <c:v>0.73131189166744803</c:v>
                </c:pt>
                <c:pt idx="43">
                  <c:v>0.72385012794997705</c:v>
                </c:pt>
                <c:pt idx="44">
                  <c:v>0.75776406604766</c:v>
                </c:pt>
                <c:pt idx="45">
                  <c:v>0.72786909955778001</c:v>
                </c:pt>
                <c:pt idx="46">
                  <c:v>0.76493631687308405</c:v>
                </c:pt>
                <c:pt idx="47">
                  <c:v>0.68022337481098605</c:v>
                </c:pt>
                <c:pt idx="48">
                  <c:v>0.72802251144786601</c:v>
                </c:pt>
                <c:pt idx="49">
                  <c:v>0.64940746842298802</c:v>
                </c:pt>
                <c:pt idx="50">
                  <c:v>0.70251884810811405</c:v>
                </c:pt>
                <c:pt idx="51">
                  <c:v>0.70883968837247202</c:v>
                </c:pt>
                <c:pt idx="52">
                  <c:v>0.70851110109281701</c:v>
                </c:pt>
                <c:pt idx="53">
                  <c:v>0.74290860850852602</c:v>
                </c:pt>
                <c:pt idx="54">
                  <c:v>0.71708586677164099</c:v>
                </c:pt>
                <c:pt idx="55">
                  <c:v>0.76423792550566605</c:v>
                </c:pt>
                <c:pt idx="56">
                  <c:v>0.71635280256177403</c:v>
                </c:pt>
                <c:pt idx="57">
                  <c:v>0.68725984627648695</c:v>
                </c:pt>
                <c:pt idx="58">
                  <c:v>0.67110425303380405</c:v>
                </c:pt>
                <c:pt idx="59">
                  <c:v>0.71206847506664095</c:v>
                </c:pt>
                <c:pt idx="60">
                  <c:v>0.72326283472448505</c:v>
                </c:pt>
                <c:pt idx="61">
                  <c:v>0.72873198755142199</c:v>
                </c:pt>
                <c:pt idx="62">
                  <c:v>0.67889642908480197</c:v>
                </c:pt>
                <c:pt idx="63">
                  <c:v>0.66242665272521295</c:v>
                </c:pt>
                <c:pt idx="64">
                  <c:v>0.72758573295389894</c:v>
                </c:pt>
                <c:pt idx="65">
                  <c:v>0.76100048841848</c:v>
                </c:pt>
                <c:pt idx="66">
                  <c:v>0.82314349780529805</c:v>
                </c:pt>
                <c:pt idx="67">
                  <c:v>0.73793504625598805</c:v>
                </c:pt>
                <c:pt idx="68">
                  <c:v>0.74376539612132997</c:v>
                </c:pt>
                <c:pt idx="69">
                  <c:v>0.74934635002149197</c:v>
                </c:pt>
                <c:pt idx="70">
                  <c:v>0.79161386637604703</c:v>
                </c:pt>
                <c:pt idx="71">
                  <c:v>0.696969009376461</c:v>
                </c:pt>
                <c:pt idx="72">
                  <c:v>0.70781836331357995</c:v>
                </c:pt>
                <c:pt idx="73">
                  <c:v>0.63973351398760003</c:v>
                </c:pt>
              </c:numCache>
            </c:numRef>
          </c:val>
          <c:extLst>
            <c:ext xmlns:c16="http://schemas.microsoft.com/office/drawing/2014/chart" uri="{C3380CC4-5D6E-409C-BE32-E72D297353CC}">
              <c16:uniqueId val="{0000001C-3159-4D7D-A655-55096FE8EB18}"/>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475333234664259"/>
                  <c:y val="-0.8930309523809524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3159-4D7D-A655-55096FE8EB1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市区町村別_自己負担割合別普及率!$AU$5:$AU$78</c:f>
              <c:numCache>
                <c:formatCode>0.0%</c:formatCode>
                <c:ptCount val="74"/>
                <c:pt idx="0">
                  <c:v>0.71550520456451905</c:v>
                </c:pt>
                <c:pt idx="1">
                  <c:v>0.71550520456451905</c:v>
                </c:pt>
                <c:pt idx="2">
                  <c:v>0.71550520456451905</c:v>
                </c:pt>
                <c:pt idx="3">
                  <c:v>0.71550520456451905</c:v>
                </c:pt>
                <c:pt idx="4">
                  <c:v>0.71550520456451905</c:v>
                </c:pt>
                <c:pt idx="5">
                  <c:v>0.71550520456451905</c:v>
                </c:pt>
                <c:pt idx="6">
                  <c:v>0.71550520456451905</c:v>
                </c:pt>
                <c:pt idx="7">
                  <c:v>0.71550520456451905</c:v>
                </c:pt>
                <c:pt idx="8">
                  <c:v>0.71550520456451905</c:v>
                </c:pt>
                <c:pt idx="9">
                  <c:v>0.71550520456451905</c:v>
                </c:pt>
                <c:pt idx="10">
                  <c:v>0.71550520456451905</c:v>
                </c:pt>
                <c:pt idx="11">
                  <c:v>0.71550520456451905</c:v>
                </c:pt>
                <c:pt idx="12">
                  <c:v>0.71550520456451905</c:v>
                </c:pt>
                <c:pt idx="13">
                  <c:v>0.71550520456451905</c:v>
                </c:pt>
                <c:pt idx="14">
                  <c:v>0.71550520456451905</c:v>
                </c:pt>
                <c:pt idx="15">
                  <c:v>0.71550520456451905</c:v>
                </c:pt>
                <c:pt idx="16">
                  <c:v>0.71550520456451905</c:v>
                </c:pt>
                <c:pt idx="17">
                  <c:v>0.71550520456451905</c:v>
                </c:pt>
                <c:pt idx="18">
                  <c:v>0.71550520456451905</c:v>
                </c:pt>
                <c:pt idx="19">
                  <c:v>0.71550520456451905</c:v>
                </c:pt>
                <c:pt idx="20">
                  <c:v>0.71550520456451905</c:v>
                </c:pt>
                <c:pt idx="21">
                  <c:v>0.71550520456451905</c:v>
                </c:pt>
                <c:pt idx="22">
                  <c:v>0.71550520456451905</c:v>
                </c:pt>
                <c:pt idx="23">
                  <c:v>0.71550520456451905</c:v>
                </c:pt>
                <c:pt idx="24">
                  <c:v>0.71550520456451905</c:v>
                </c:pt>
                <c:pt idx="25">
                  <c:v>0.71550520456451905</c:v>
                </c:pt>
                <c:pt idx="26">
                  <c:v>0.71550520456451905</c:v>
                </c:pt>
                <c:pt idx="27">
                  <c:v>0.71550520456451905</c:v>
                </c:pt>
                <c:pt idx="28">
                  <c:v>0.71550520456451905</c:v>
                </c:pt>
                <c:pt idx="29">
                  <c:v>0.71550520456451905</c:v>
                </c:pt>
                <c:pt idx="30">
                  <c:v>0.71550520456451905</c:v>
                </c:pt>
                <c:pt idx="31">
                  <c:v>0.71550520456451905</c:v>
                </c:pt>
                <c:pt idx="32">
                  <c:v>0.71550520456451905</c:v>
                </c:pt>
                <c:pt idx="33">
                  <c:v>0.71550520456451905</c:v>
                </c:pt>
                <c:pt idx="34">
                  <c:v>0.71550520456451905</c:v>
                </c:pt>
                <c:pt idx="35">
                  <c:v>0.71550520456451905</c:v>
                </c:pt>
                <c:pt idx="36">
                  <c:v>0.71550520456451905</c:v>
                </c:pt>
                <c:pt idx="37">
                  <c:v>0.71550520456451905</c:v>
                </c:pt>
                <c:pt idx="38">
                  <c:v>0.71550520456451905</c:v>
                </c:pt>
                <c:pt idx="39">
                  <c:v>0.71550520456451905</c:v>
                </c:pt>
                <c:pt idx="40">
                  <c:v>0.71550520456451905</c:v>
                </c:pt>
                <c:pt idx="41">
                  <c:v>0.71550520456451905</c:v>
                </c:pt>
                <c:pt idx="42">
                  <c:v>0.71550520456451905</c:v>
                </c:pt>
                <c:pt idx="43">
                  <c:v>0.71550520456451905</c:v>
                </c:pt>
                <c:pt idx="44">
                  <c:v>0.71550520456451905</c:v>
                </c:pt>
                <c:pt idx="45">
                  <c:v>0.71550520456451905</c:v>
                </c:pt>
                <c:pt idx="46">
                  <c:v>0.71550520456451905</c:v>
                </c:pt>
                <c:pt idx="47">
                  <c:v>0.71550520456451905</c:v>
                </c:pt>
                <c:pt idx="48">
                  <c:v>0.71550520456451905</c:v>
                </c:pt>
                <c:pt idx="49">
                  <c:v>0.71550520456451905</c:v>
                </c:pt>
                <c:pt idx="50">
                  <c:v>0.71550520456451905</c:v>
                </c:pt>
                <c:pt idx="51">
                  <c:v>0.71550520456451905</c:v>
                </c:pt>
                <c:pt idx="52">
                  <c:v>0.71550520456451905</c:v>
                </c:pt>
                <c:pt idx="53">
                  <c:v>0.71550520456451905</c:v>
                </c:pt>
                <c:pt idx="54">
                  <c:v>0.71550520456451905</c:v>
                </c:pt>
                <c:pt idx="55">
                  <c:v>0.71550520456451905</c:v>
                </c:pt>
                <c:pt idx="56">
                  <c:v>0.71550520456451905</c:v>
                </c:pt>
                <c:pt idx="57">
                  <c:v>0.71550520456451905</c:v>
                </c:pt>
                <c:pt idx="58">
                  <c:v>0.71550520456451905</c:v>
                </c:pt>
                <c:pt idx="59">
                  <c:v>0.71550520456451905</c:v>
                </c:pt>
                <c:pt idx="60">
                  <c:v>0.71550520456451905</c:v>
                </c:pt>
                <c:pt idx="61">
                  <c:v>0.71550520456451905</c:v>
                </c:pt>
                <c:pt idx="62">
                  <c:v>0.71550520456451905</c:v>
                </c:pt>
                <c:pt idx="63">
                  <c:v>0.71550520456451905</c:v>
                </c:pt>
                <c:pt idx="64">
                  <c:v>0.71550520456451905</c:v>
                </c:pt>
                <c:pt idx="65">
                  <c:v>0.71550520456451905</c:v>
                </c:pt>
                <c:pt idx="66">
                  <c:v>0.71550520456451905</c:v>
                </c:pt>
                <c:pt idx="67">
                  <c:v>0.71550520456451905</c:v>
                </c:pt>
                <c:pt idx="68">
                  <c:v>0.71550520456451905</c:v>
                </c:pt>
                <c:pt idx="69">
                  <c:v>0.71550520456451905</c:v>
                </c:pt>
                <c:pt idx="70">
                  <c:v>0.71550520456451905</c:v>
                </c:pt>
                <c:pt idx="71">
                  <c:v>0.71550520456451905</c:v>
                </c:pt>
                <c:pt idx="72">
                  <c:v>0.71550520456451905</c:v>
                </c:pt>
                <c:pt idx="73">
                  <c:v>0.71550520456451905</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3159-4D7D-A655-55096FE8EB18}"/>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876909984983942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市区町村別_自己負担割合別普及率!$AG$4</c:f>
              <c:strCache>
                <c:ptCount val="1"/>
                <c:pt idx="0">
                  <c:v>前年度との差分(自己負担割合1割)</c:v>
                </c:pt>
              </c:strCache>
            </c:strRef>
          </c:tx>
          <c:spPr>
            <a:solidFill>
              <a:schemeClr val="accent1"/>
            </a:solidFill>
            <a:ln>
              <a:noFill/>
            </a:ln>
          </c:spPr>
          <c:invertIfNegative val="0"/>
          <c:dLbls>
            <c:dLbl>
              <c:idx val="11"/>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4B-4214-BC79-B47E4FF50EBF}"/>
                </c:ext>
              </c:extLst>
            </c:dLbl>
            <c:dLbl>
              <c:idx val="36"/>
              <c:layout>
                <c:manualLayout>
                  <c:x val="1.533816425120767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84B-4214-BC79-B47E4FF50EBF}"/>
                </c:ext>
              </c:extLst>
            </c:dLbl>
            <c:dLbl>
              <c:idx val="37"/>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84B-4214-BC79-B47E4FF50EBF}"/>
                </c:ext>
              </c:extLst>
            </c:dLbl>
            <c:dLbl>
              <c:idx val="46"/>
              <c:layout>
                <c:manualLayout>
                  <c:x val="1.533816425120767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84B-4214-BC79-B47E4FF50EBF}"/>
                </c:ext>
              </c:extLst>
            </c:dLbl>
            <c:dLbl>
              <c:idx val="55"/>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4A-43FD-B8B1-BF5989556981}"/>
                </c:ext>
              </c:extLst>
            </c:dLbl>
            <c:dLbl>
              <c:idx val="65"/>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4A-43FD-B8B1-BF5989556981}"/>
                </c:ext>
              </c:extLst>
            </c:dLbl>
            <c:dLbl>
              <c:idx val="7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84B-4214-BC79-B47E4FF50EBF}"/>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市区町村別_自己負担割合別普及率!$AG$5:$AG$78</c:f>
              <c:numCache>
                <c:formatCode>General</c:formatCode>
                <c:ptCount val="74"/>
                <c:pt idx="0">
                  <c:v>0.60000000000000053</c:v>
                </c:pt>
                <c:pt idx="1">
                  <c:v>1.2000000000000011</c:v>
                </c:pt>
                <c:pt idx="2">
                  <c:v>0.30000000000000027</c:v>
                </c:pt>
                <c:pt idx="3">
                  <c:v>0.60000000000000053</c:v>
                </c:pt>
                <c:pt idx="4">
                  <c:v>0.60000000000000053</c:v>
                </c:pt>
                <c:pt idx="5">
                  <c:v>1.5000000000000013</c:v>
                </c:pt>
                <c:pt idx="6">
                  <c:v>0.60000000000000053</c:v>
                </c:pt>
                <c:pt idx="7">
                  <c:v>1.100000000000001</c:v>
                </c:pt>
                <c:pt idx="8">
                  <c:v>0.9000000000000008</c:v>
                </c:pt>
                <c:pt idx="9">
                  <c:v>-0.30000000000000027</c:v>
                </c:pt>
                <c:pt idx="10">
                  <c:v>0.80000000000000071</c:v>
                </c:pt>
                <c:pt idx="11">
                  <c:v>0.50000000000000044</c:v>
                </c:pt>
                <c:pt idx="12">
                  <c:v>0.20000000000000018</c:v>
                </c:pt>
                <c:pt idx="13">
                  <c:v>0.70000000000000062</c:v>
                </c:pt>
                <c:pt idx="14">
                  <c:v>0.70000000000000062</c:v>
                </c:pt>
                <c:pt idx="15">
                  <c:v>0.10000000000000009</c:v>
                </c:pt>
                <c:pt idx="16">
                  <c:v>1.0000000000000009</c:v>
                </c:pt>
                <c:pt idx="17">
                  <c:v>1.3000000000000012</c:v>
                </c:pt>
                <c:pt idx="18">
                  <c:v>0.40000000000000036</c:v>
                </c:pt>
                <c:pt idx="19">
                  <c:v>0.40000000000000036</c:v>
                </c:pt>
                <c:pt idx="20">
                  <c:v>0.40000000000000036</c:v>
                </c:pt>
                <c:pt idx="21">
                  <c:v>0.70000000000000062</c:v>
                </c:pt>
                <c:pt idx="22">
                  <c:v>1.2000000000000011</c:v>
                </c:pt>
                <c:pt idx="23">
                  <c:v>-0.10000000000000009</c:v>
                </c:pt>
                <c:pt idx="24">
                  <c:v>-0.10000000000000009</c:v>
                </c:pt>
                <c:pt idx="25">
                  <c:v>0.40000000000000036</c:v>
                </c:pt>
                <c:pt idx="26">
                  <c:v>0</c:v>
                </c:pt>
                <c:pt idx="27">
                  <c:v>0.60000000000000053</c:v>
                </c:pt>
                <c:pt idx="28">
                  <c:v>1.0000000000000009</c:v>
                </c:pt>
                <c:pt idx="29">
                  <c:v>0.40000000000000036</c:v>
                </c:pt>
                <c:pt idx="30">
                  <c:v>0</c:v>
                </c:pt>
                <c:pt idx="31">
                  <c:v>0.30000000000000027</c:v>
                </c:pt>
                <c:pt idx="32">
                  <c:v>1.5000000000000013</c:v>
                </c:pt>
                <c:pt idx="33">
                  <c:v>0.9000000000000008</c:v>
                </c:pt>
                <c:pt idx="34">
                  <c:v>0</c:v>
                </c:pt>
                <c:pt idx="35">
                  <c:v>0.80000000000000071</c:v>
                </c:pt>
                <c:pt idx="36">
                  <c:v>0.50000000000000044</c:v>
                </c:pt>
                <c:pt idx="37">
                  <c:v>0.50000000000000044</c:v>
                </c:pt>
                <c:pt idx="38">
                  <c:v>0.30000000000000027</c:v>
                </c:pt>
                <c:pt idx="39">
                  <c:v>0.30000000000000027</c:v>
                </c:pt>
                <c:pt idx="40">
                  <c:v>1.0000000000000009</c:v>
                </c:pt>
                <c:pt idx="41">
                  <c:v>0.60000000000000053</c:v>
                </c:pt>
                <c:pt idx="42">
                  <c:v>1.4000000000000012</c:v>
                </c:pt>
                <c:pt idx="43">
                  <c:v>0.70000000000000062</c:v>
                </c:pt>
                <c:pt idx="44">
                  <c:v>1.3000000000000012</c:v>
                </c:pt>
                <c:pt idx="45">
                  <c:v>2.1000000000000019</c:v>
                </c:pt>
                <c:pt idx="46">
                  <c:v>0.50000000000000044</c:v>
                </c:pt>
                <c:pt idx="47">
                  <c:v>0.10000000000000009</c:v>
                </c:pt>
                <c:pt idx="48">
                  <c:v>0.20000000000000018</c:v>
                </c:pt>
                <c:pt idx="49">
                  <c:v>0.99999999999998979</c:v>
                </c:pt>
                <c:pt idx="50">
                  <c:v>1.6000000000000014</c:v>
                </c:pt>
                <c:pt idx="51">
                  <c:v>0.70000000000000062</c:v>
                </c:pt>
                <c:pt idx="52">
                  <c:v>0.60000000000000053</c:v>
                </c:pt>
                <c:pt idx="53">
                  <c:v>1.4000000000000012</c:v>
                </c:pt>
                <c:pt idx="54">
                  <c:v>0.70000000000000062</c:v>
                </c:pt>
                <c:pt idx="55">
                  <c:v>0.50000000000000044</c:v>
                </c:pt>
                <c:pt idx="56">
                  <c:v>0.20000000000000018</c:v>
                </c:pt>
                <c:pt idx="57">
                  <c:v>0.80000000000000071</c:v>
                </c:pt>
                <c:pt idx="58">
                  <c:v>0.20000000000000018</c:v>
                </c:pt>
                <c:pt idx="59">
                  <c:v>-0.40000000000000036</c:v>
                </c:pt>
                <c:pt idx="60">
                  <c:v>0.60000000000000053</c:v>
                </c:pt>
                <c:pt idx="61">
                  <c:v>0.20000000000000018</c:v>
                </c:pt>
                <c:pt idx="62">
                  <c:v>0.80000000000000071</c:v>
                </c:pt>
                <c:pt idx="63">
                  <c:v>0.30000000000000027</c:v>
                </c:pt>
                <c:pt idx="64">
                  <c:v>-0.20000000000000018</c:v>
                </c:pt>
                <c:pt idx="65">
                  <c:v>0.50000000000000044</c:v>
                </c:pt>
                <c:pt idx="66">
                  <c:v>-1.19999999999999</c:v>
                </c:pt>
                <c:pt idx="67">
                  <c:v>0.30000000000000027</c:v>
                </c:pt>
                <c:pt idx="68">
                  <c:v>0.40000000000000036</c:v>
                </c:pt>
                <c:pt idx="69">
                  <c:v>1.3000000000000012</c:v>
                </c:pt>
                <c:pt idx="70">
                  <c:v>1.100000000000001</c:v>
                </c:pt>
                <c:pt idx="71">
                  <c:v>-0.30000000000000027</c:v>
                </c:pt>
                <c:pt idx="72">
                  <c:v>2.8000000000000025</c:v>
                </c:pt>
                <c:pt idx="73">
                  <c:v>1.100000000000001</c:v>
                </c:pt>
              </c:numCache>
            </c:numRef>
          </c:val>
          <c:extLst>
            <c:ext xmlns:c16="http://schemas.microsoft.com/office/drawing/2014/chart" uri="{C3380CC4-5D6E-409C-BE32-E72D297353CC}">
              <c16:uniqueId val="{00000033-C84B-4214-BC79-B47E4FF50EBF}"/>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0.14294323671497586"/>
                  <c:y val="-0.8930317460317460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4-C84B-4214-BC79-B47E4FF50EBF}"/>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市区町村別_自己負担割合別普及率!$AT$5:$AT$78</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5-C84B-4214-BC79-B47E4FF50EBF}"/>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市区町村別_自己負担割合別普及率!$AJ$4</c:f>
              <c:strCache>
                <c:ptCount val="1"/>
                <c:pt idx="0">
                  <c:v>前年度との差分(自己負担割合3割)</c:v>
                </c:pt>
              </c:strCache>
            </c:strRef>
          </c:tx>
          <c:spPr>
            <a:solidFill>
              <a:schemeClr val="accent1"/>
            </a:solidFill>
            <a:ln>
              <a:noFill/>
            </a:ln>
          </c:spPr>
          <c:invertIfNegative val="0"/>
          <c:dLbls>
            <c:dLbl>
              <c:idx val="10"/>
              <c:layout>
                <c:manualLayout>
                  <c:x val="1.2270531400966128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BD-4E1A-843A-4A7BE46FBCF2}"/>
                </c:ext>
              </c:extLst>
            </c:dLbl>
            <c:dLbl>
              <c:idx val="14"/>
              <c:layout>
                <c:manualLayout>
                  <c:x val="4.6014492753622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BD-4E1A-843A-4A7BE46FBCF2}"/>
                </c:ext>
              </c:extLst>
            </c:dLbl>
            <c:dLbl>
              <c:idx val="32"/>
              <c:layout>
                <c:manualLayout>
                  <c:x val="4.6014492753622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65-4473-BD39-5F15302FFDBE}"/>
                </c:ext>
              </c:extLst>
            </c:dLbl>
            <c:dLbl>
              <c:idx val="46"/>
              <c:layout>
                <c:manualLayout>
                  <c:x val="1.2270531400966128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9BD-4E1A-843A-4A7BE46FBCF2}"/>
                </c:ext>
              </c:extLst>
            </c:dLbl>
            <c:dLbl>
              <c:idx val="47"/>
              <c:layout>
                <c:manualLayout>
                  <c:x val="1.227053140096612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9BD-4E1A-843A-4A7BE46FBCF2}"/>
                </c:ext>
              </c:extLst>
            </c:dLbl>
            <c:dLbl>
              <c:idx val="50"/>
              <c:layout>
                <c:manualLayout>
                  <c:x val="4.6014492753622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5-4473-BD39-5F15302FFDBE}"/>
                </c:ext>
              </c:extLst>
            </c:dLbl>
            <c:dLbl>
              <c:idx val="62"/>
              <c:layout>
                <c:manualLayout>
                  <c:x val="1.2270531400966128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65-4473-BD39-5F15302FFDBE}"/>
                </c:ext>
              </c:extLst>
            </c:dLbl>
            <c:dLbl>
              <c:idx val="64"/>
              <c:layout>
                <c:manualLayout>
                  <c:x val="1.22705314009661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5-4473-BD39-5F15302FFDBE}"/>
                </c:ext>
              </c:extLst>
            </c:dLbl>
            <c:dLbl>
              <c:idx val="67"/>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19BD-4E1A-843A-4A7BE46FBCF2}"/>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市区町村別_自己負担割合別普及率!$AJ$5:$AJ$78</c:f>
              <c:numCache>
                <c:formatCode>General</c:formatCode>
                <c:ptCount val="74"/>
                <c:pt idx="0">
                  <c:v>0.50000000000000044</c:v>
                </c:pt>
                <c:pt idx="1">
                  <c:v>1.3000000000000012</c:v>
                </c:pt>
                <c:pt idx="2">
                  <c:v>-1.8000000000000016</c:v>
                </c:pt>
                <c:pt idx="3">
                  <c:v>3.2000000000000028</c:v>
                </c:pt>
                <c:pt idx="4">
                  <c:v>-0.10000000000000009</c:v>
                </c:pt>
                <c:pt idx="5">
                  <c:v>-1.4000000000000012</c:v>
                </c:pt>
                <c:pt idx="6">
                  <c:v>0.50000000000000044</c:v>
                </c:pt>
                <c:pt idx="7">
                  <c:v>3.0000000000000027</c:v>
                </c:pt>
                <c:pt idx="8">
                  <c:v>0.40000000000000036</c:v>
                </c:pt>
                <c:pt idx="9">
                  <c:v>-1.19999999999999</c:v>
                </c:pt>
                <c:pt idx="10">
                  <c:v>0.20000000000000018</c:v>
                </c:pt>
                <c:pt idx="11">
                  <c:v>0.70000000000000062</c:v>
                </c:pt>
                <c:pt idx="12">
                  <c:v>0.9000000000000008</c:v>
                </c:pt>
                <c:pt idx="13">
                  <c:v>-2.0000000000000018</c:v>
                </c:pt>
                <c:pt idx="14">
                  <c:v>0.30000000000000027</c:v>
                </c:pt>
                <c:pt idx="15">
                  <c:v>1.2000000000000011</c:v>
                </c:pt>
                <c:pt idx="16">
                  <c:v>-1.0000000000000009</c:v>
                </c:pt>
                <c:pt idx="17">
                  <c:v>-0.30000000000000027</c:v>
                </c:pt>
                <c:pt idx="18">
                  <c:v>-1.3000000000000012</c:v>
                </c:pt>
                <c:pt idx="19">
                  <c:v>-0.70000000000000062</c:v>
                </c:pt>
                <c:pt idx="20">
                  <c:v>1.2000000000000011</c:v>
                </c:pt>
                <c:pt idx="21">
                  <c:v>0.9000000000000008</c:v>
                </c:pt>
                <c:pt idx="22">
                  <c:v>0.80000000000000071</c:v>
                </c:pt>
                <c:pt idx="23">
                  <c:v>2.300000000000002</c:v>
                </c:pt>
                <c:pt idx="24">
                  <c:v>0.9000000000000008</c:v>
                </c:pt>
                <c:pt idx="25">
                  <c:v>-0.30000000000000027</c:v>
                </c:pt>
                <c:pt idx="26">
                  <c:v>-0.80000000000000071</c:v>
                </c:pt>
                <c:pt idx="27">
                  <c:v>-0.80000000000000071</c:v>
                </c:pt>
                <c:pt idx="28">
                  <c:v>-0.60000000000000053</c:v>
                </c:pt>
                <c:pt idx="29">
                  <c:v>0.9000000000000008</c:v>
                </c:pt>
                <c:pt idx="30">
                  <c:v>-0.10000000000000009</c:v>
                </c:pt>
                <c:pt idx="31">
                  <c:v>-0.80000000000000071</c:v>
                </c:pt>
                <c:pt idx="32">
                  <c:v>0.30000000000000027</c:v>
                </c:pt>
                <c:pt idx="33">
                  <c:v>0.80000000000000071</c:v>
                </c:pt>
                <c:pt idx="34">
                  <c:v>-0.80000000000000071</c:v>
                </c:pt>
                <c:pt idx="35">
                  <c:v>1.8000000000000016</c:v>
                </c:pt>
                <c:pt idx="36">
                  <c:v>0.50000000000000044</c:v>
                </c:pt>
                <c:pt idx="37">
                  <c:v>-0.70000000000000062</c:v>
                </c:pt>
                <c:pt idx="38">
                  <c:v>-0.20000000000000018</c:v>
                </c:pt>
                <c:pt idx="39">
                  <c:v>0.80000000000000071</c:v>
                </c:pt>
                <c:pt idx="40">
                  <c:v>0.70000000000000062</c:v>
                </c:pt>
                <c:pt idx="41">
                  <c:v>1.3000000000000012</c:v>
                </c:pt>
                <c:pt idx="42">
                  <c:v>0.60000000000000053</c:v>
                </c:pt>
                <c:pt idx="43">
                  <c:v>-0.40000000000000036</c:v>
                </c:pt>
                <c:pt idx="44">
                  <c:v>2.6000000000000023</c:v>
                </c:pt>
                <c:pt idx="45">
                  <c:v>-0.70000000000000062</c:v>
                </c:pt>
                <c:pt idx="46">
                  <c:v>0.20000000000000018</c:v>
                </c:pt>
                <c:pt idx="47">
                  <c:v>0.20000000000000018</c:v>
                </c:pt>
                <c:pt idx="48">
                  <c:v>0.70000000000000062</c:v>
                </c:pt>
                <c:pt idx="49">
                  <c:v>-0.40000000000000036</c:v>
                </c:pt>
                <c:pt idx="50">
                  <c:v>0.30000000000000027</c:v>
                </c:pt>
                <c:pt idx="51">
                  <c:v>0.60000000000000053</c:v>
                </c:pt>
                <c:pt idx="52">
                  <c:v>-0.10000000000000009</c:v>
                </c:pt>
                <c:pt idx="53">
                  <c:v>1.3000000000000012</c:v>
                </c:pt>
                <c:pt idx="54">
                  <c:v>1.100000000000001</c:v>
                </c:pt>
                <c:pt idx="55">
                  <c:v>1.9000000000000017</c:v>
                </c:pt>
                <c:pt idx="56">
                  <c:v>1.0000000000000009</c:v>
                </c:pt>
                <c:pt idx="57">
                  <c:v>-0.79999999999998961</c:v>
                </c:pt>
                <c:pt idx="58">
                  <c:v>-0.10000000000000009</c:v>
                </c:pt>
                <c:pt idx="59">
                  <c:v>1.7000000000000015</c:v>
                </c:pt>
                <c:pt idx="60">
                  <c:v>1.5000000000000013</c:v>
                </c:pt>
                <c:pt idx="61">
                  <c:v>1.3000000000000012</c:v>
                </c:pt>
                <c:pt idx="62">
                  <c:v>0.20000000000000018</c:v>
                </c:pt>
                <c:pt idx="63">
                  <c:v>-2.200000000000002</c:v>
                </c:pt>
                <c:pt idx="64">
                  <c:v>0.20000000000000018</c:v>
                </c:pt>
                <c:pt idx="65">
                  <c:v>-0.60000000000000053</c:v>
                </c:pt>
                <c:pt idx="66">
                  <c:v>1.7999999999999905</c:v>
                </c:pt>
                <c:pt idx="67">
                  <c:v>0</c:v>
                </c:pt>
                <c:pt idx="68">
                  <c:v>-2.6000000000000023</c:v>
                </c:pt>
                <c:pt idx="69">
                  <c:v>5.8000000000000052</c:v>
                </c:pt>
                <c:pt idx="70">
                  <c:v>1.100000000000001</c:v>
                </c:pt>
                <c:pt idx="71">
                  <c:v>1.8999999999999906</c:v>
                </c:pt>
                <c:pt idx="72">
                  <c:v>-1.2000000000000011</c:v>
                </c:pt>
                <c:pt idx="73">
                  <c:v>1.9000000000000017</c:v>
                </c:pt>
              </c:numCache>
            </c:numRef>
          </c:val>
          <c:extLst>
            <c:ext xmlns:c16="http://schemas.microsoft.com/office/drawing/2014/chart" uri="{C3380CC4-5D6E-409C-BE32-E72D297353CC}">
              <c16:uniqueId val="{00000033-19BD-4E1A-843A-4A7BE46FBCF2}"/>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9.9996376811594206E-2"/>
                  <c:y val="-0.8930317460317460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4-19BD-4E1A-843A-4A7BE46FBCF2}"/>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市区町村別_自己負担割合別普及率!$AW$5:$AW$78</c:f>
              <c:numCache>
                <c:formatCode>General</c:formatCode>
                <c:ptCount val="74"/>
                <c:pt idx="0">
                  <c:v>0.40000000000000036</c:v>
                </c:pt>
                <c:pt idx="1">
                  <c:v>0.40000000000000036</c:v>
                </c:pt>
                <c:pt idx="2">
                  <c:v>0.40000000000000036</c:v>
                </c:pt>
                <c:pt idx="3">
                  <c:v>0.40000000000000036</c:v>
                </c:pt>
                <c:pt idx="4">
                  <c:v>0.40000000000000036</c:v>
                </c:pt>
                <c:pt idx="5">
                  <c:v>0.40000000000000036</c:v>
                </c:pt>
                <c:pt idx="6">
                  <c:v>0.40000000000000036</c:v>
                </c:pt>
                <c:pt idx="7">
                  <c:v>0.40000000000000036</c:v>
                </c:pt>
                <c:pt idx="8">
                  <c:v>0.40000000000000036</c:v>
                </c:pt>
                <c:pt idx="9">
                  <c:v>0.40000000000000036</c:v>
                </c:pt>
                <c:pt idx="10">
                  <c:v>0.40000000000000036</c:v>
                </c:pt>
                <c:pt idx="11">
                  <c:v>0.40000000000000036</c:v>
                </c:pt>
                <c:pt idx="12">
                  <c:v>0.40000000000000036</c:v>
                </c:pt>
                <c:pt idx="13">
                  <c:v>0.40000000000000036</c:v>
                </c:pt>
                <c:pt idx="14">
                  <c:v>0.40000000000000036</c:v>
                </c:pt>
                <c:pt idx="15">
                  <c:v>0.40000000000000036</c:v>
                </c:pt>
                <c:pt idx="16">
                  <c:v>0.40000000000000036</c:v>
                </c:pt>
                <c:pt idx="17">
                  <c:v>0.40000000000000036</c:v>
                </c:pt>
                <c:pt idx="18">
                  <c:v>0.40000000000000036</c:v>
                </c:pt>
                <c:pt idx="19">
                  <c:v>0.40000000000000036</c:v>
                </c:pt>
                <c:pt idx="20">
                  <c:v>0.40000000000000036</c:v>
                </c:pt>
                <c:pt idx="21">
                  <c:v>0.40000000000000036</c:v>
                </c:pt>
                <c:pt idx="22">
                  <c:v>0.40000000000000036</c:v>
                </c:pt>
                <c:pt idx="23">
                  <c:v>0.40000000000000036</c:v>
                </c:pt>
                <c:pt idx="24">
                  <c:v>0.40000000000000036</c:v>
                </c:pt>
                <c:pt idx="25">
                  <c:v>0.40000000000000036</c:v>
                </c:pt>
                <c:pt idx="26">
                  <c:v>0.40000000000000036</c:v>
                </c:pt>
                <c:pt idx="27">
                  <c:v>0.40000000000000036</c:v>
                </c:pt>
                <c:pt idx="28">
                  <c:v>0.40000000000000036</c:v>
                </c:pt>
                <c:pt idx="29">
                  <c:v>0.40000000000000036</c:v>
                </c:pt>
                <c:pt idx="30">
                  <c:v>0.40000000000000036</c:v>
                </c:pt>
                <c:pt idx="31">
                  <c:v>0.40000000000000036</c:v>
                </c:pt>
                <c:pt idx="32">
                  <c:v>0.40000000000000036</c:v>
                </c:pt>
                <c:pt idx="33">
                  <c:v>0.40000000000000036</c:v>
                </c:pt>
                <c:pt idx="34">
                  <c:v>0.40000000000000036</c:v>
                </c:pt>
                <c:pt idx="35">
                  <c:v>0.40000000000000036</c:v>
                </c:pt>
                <c:pt idx="36">
                  <c:v>0.40000000000000036</c:v>
                </c:pt>
                <c:pt idx="37">
                  <c:v>0.40000000000000036</c:v>
                </c:pt>
                <c:pt idx="38">
                  <c:v>0.40000000000000036</c:v>
                </c:pt>
                <c:pt idx="39">
                  <c:v>0.40000000000000036</c:v>
                </c:pt>
                <c:pt idx="40">
                  <c:v>0.40000000000000036</c:v>
                </c:pt>
                <c:pt idx="41">
                  <c:v>0.40000000000000036</c:v>
                </c:pt>
                <c:pt idx="42">
                  <c:v>0.40000000000000036</c:v>
                </c:pt>
                <c:pt idx="43">
                  <c:v>0.40000000000000036</c:v>
                </c:pt>
                <c:pt idx="44">
                  <c:v>0.40000000000000036</c:v>
                </c:pt>
                <c:pt idx="45">
                  <c:v>0.40000000000000036</c:v>
                </c:pt>
                <c:pt idx="46">
                  <c:v>0.40000000000000036</c:v>
                </c:pt>
                <c:pt idx="47">
                  <c:v>0.40000000000000036</c:v>
                </c:pt>
                <c:pt idx="48">
                  <c:v>0.40000000000000036</c:v>
                </c:pt>
                <c:pt idx="49">
                  <c:v>0.40000000000000036</c:v>
                </c:pt>
                <c:pt idx="50">
                  <c:v>0.40000000000000036</c:v>
                </c:pt>
                <c:pt idx="51">
                  <c:v>0.40000000000000036</c:v>
                </c:pt>
                <c:pt idx="52">
                  <c:v>0.40000000000000036</c:v>
                </c:pt>
                <c:pt idx="53">
                  <c:v>0.40000000000000036</c:v>
                </c:pt>
                <c:pt idx="54">
                  <c:v>0.40000000000000036</c:v>
                </c:pt>
                <c:pt idx="55">
                  <c:v>0.40000000000000036</c:v>
                </c:pt>
                <c:pt idx="56">
                  <c:v>0.40000000000000036</c:v>
                </c:pt>
                <c:pt idx="57">
                  <c:v>0.40000000000000036</c:v>
                </c:pt>
                <c:pt idx="58">
                  <c:v>0.40000000000000036</c:v>
                </c:pt>
                <c:pt idx="59">
                  <c:v>0.40000000000000036</c:v>
                </c:pt>
                <c:pt idx="60">
                  <c:v>0.40000000000000036</c:v>
                </c:pt>
                <c:pt idx="61">
                  <c:v>0.40000000000000036</c:v>
                </c:pt>
                <c:pt idx="62">
                  <c:v>0.40000000000000036</c:v>
                </c:pt>
                <c:pt idx="63">
                  <c:v>0.40000000000000036</c:v>
                </c:pt>
                <c:pt idx="64">
                  <c:v>0.40000000000000036</c:v>
                </c:pt>
                <c:pt idx="65">
                  <c:v>0.40000000000000036</c:v>
                </c:pt>
                <c:pt idx="66">
                  <c:v>0.40000000000000036</c:v>
                </c:pt>
                <c:pt idx="67">
                  <c:v>0.40000000000000036</c:v>
                </c:pt>
                <c:pt idx="68">
                  <c:v>0.40000000000000036</c:v>
                </c:pt>
                <c:pt idx="69">
                  <c:v>0.40000000000000036</c:v>
                </c:pt>
                <c:pt idx="70">
                  <c:v>0.40000000000000036</c:v>
                </c:pt>
                <c:pt idx="71">
                  <c:v>0.40000000000000036</c:v>
                </c:pt>
                <c:pt idx="72">
                  <c:v>0.40000000000000036</c:v>
                </c:pt>
                <c:pt idx="73">
                  <c:v>0.40000000000000036</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5-19BD-4E1A-843A-4A7BE46FBCF2}"/>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1881811.2858899999</c:v>
                </c:pt>
                <c:pt idx="1">
                  <c:v>6760320.5298800003</c:v>
                </c:pt>
                <c:pt idx="2">
                  <c:v>207032869.53126001</c:v>
                </c:pt>
                <c:pt idx="3">
                  <c:v>248633473.79128</c:v>
                </c:pt>
                <c:pt idx="4">
                  <c:v>165934684.05140001</c:v>
                </c:pt>
                <c:pt idx="5">
                  <c:v>66781993.595550001</c:v>
                </c:pt>
                <c:pt idx="6">
                  <c:v>16799048.536839999</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10052435.300000001</c:v>
                </c:pt>
                <c:pt idx="1">
                  <c:v>44977528.905220002</c:v>
                </c:pt>
                <c:pt idx="2">
                  <c:v>497549890.66689003</c:v>
                </c:pt>
                <c:pt idx="3">
                  <c:v>705608227.90395999</c:v>
                </c:pt>
                <c:pt idx="4">
                  <c:v>806090786.94272006</c:v>
                </c:pt>
                <c:pt idx="5">
                  <c:v>611348210.77758002</c:v>
                </c:pt>
                <c:pt idx="6">
                  <c:v>347481815.07766002</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5224569.7473999998</c:v>
                </c:pt>
                <c:pt idx="1">
                  <c:v>18102301.680509999</c:v>
                </c:pt>
                <c:pt idx="2">
                  <c:v>602422689.19729996</c:v>
                </c:pt>
                <c:pt idx="3">
                  <c:v>701350881.05803001</c:v>
                </c:pt>
                <c:pt idx="4">
                  <c:v>501767446.53056997</c:v>
                </c:pt>
                <c:pt idx="5">
                  <c:v>229739336.68803</c:v>
                </c:pt>
                <c:pt idx="6">
                  <c:v>72700751.015599996</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8679201764941837E-2"/>
                  <c:y val="-2.785305555555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8679201764941837E-2"/>
                  <c:y val="-2.8409444444444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6330991628867501E-2"/>
                  <c:y val="-2.81008333333333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731174476864132E-2"/>
                  <c:y val="2.5251173225304343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C-4420-8727-FB93CEA5AA87}"/>
                </c:ext>
              </c:extLst>
            </c:dLbl>
            <c:dLbl>
              <c:idx val="4"/>
              <c:layout>
                <c:manualLayout>
                  <c:x val="-2.4614279398762245E-2"/>
                  <c:y val="2.9105406415025507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43-4030-9229-09F93D104194}"/>
                </c:ext>
              </c:extLst>
            </c:dLbl>
            <c:dLbl>
              <c:idx val="5"/>
              <c:layout>
                <c:manualLayout>
                  <c:x val="-2.4614264114761957E-2"/>
                  <c:y val="-2.91041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3D-479D-A214-C8F85FF90072}"/>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0.73519414775613445</c:v>
                </c:pt>
                <c:pt idx="1">
                  <c:v>0.72809301960696293</c:v>
                </c:pt>
                <c:pt idx="2">
                  <c:v>0.74423195035382328</c:v>
                </c:pt>
                <c:pt idx="3">
                  <c:v>0.73827624368538236</c:v>
                </c:pt>
                <c:pt idx="4">
                  <c:v>0.75148396799816841</c:v>
                </c:pt>
                <c:pt idx="5">
                  <c:v>0.7747818225026758</c:v>
                </c:pt>
                <c:pt idx="6">
                  <c:v>0.81230071328822318</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0938617841206623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0.1002460633550909"/>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年齢階層別_所得区分別普及率!$C$4</c:f>
              <c:strCache>
                <c:ptCount val="1"/>
                <c:pt idx="0">
                  <c:v>低所得Ⅰ</c:v>
                </c:pt>
              </c:strCache>
            </c:strRef>
          </c:tx>
          <c:spPr>
            <a:solidFill>
              <a:schemeClr val="accent6">
                <a:lumMod val="20000"/>
                <a:lumOff val="80000"/>
              </a:schemeClr>
            </a:solidFill>
            <a:ln>
              <a:noFill/>
            </a:ln>
          </c:spPr>
          <c:invertIfNegative val="0"/>
          <c:dLbls>
            <c:dLbl>
              <c:idx val="0"/>
              <c:layout>
                <c:manualLayout>
                  <c:x val="2.9923249719206288E-3"/>
                  <c:y val="-5.367822998028860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59-43BF-8ECF-D4D8C2EE4D3D}"/>
                </c:ext>
              </c:extLst>
            </c:dLbl>
            <c:dLbl>
              <c:idx val="1"/>
              <c:layout>
                <c:manualLayout>
                  <c:x val="4.4987832272556007E-3"/>
                  <c:y val="1.24259768733727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59-43BF-8ECF-D4D8C2EE4D3D}"/>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59-43BF-8ECF-D4D8C2EE4D3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年齢階層別_所得区分別普及率!$R$21:$R$22</c:f>
              <c:strCache>
                <c:ptCount val="2"/>
                <c:pt idx="0">
                  <c:v>普及率 金額ベース</c:v>
                </c:pt>
                <c:pt idx="1">
                  <c:v>普及率 数量ベース</c:v>
                </c:pt>
              </c:strCache>
            </c:strRef>
          </c:cat>
          <c:val>
            <c:numRef>
              <c:f>(年齢階層別_所得区分別普及率!$C$12,年齢階層別_所得区分別普及率!$I$12)</c:f>
              <c:numCache>
                <c:formatCode>0.0%</c:formatCode>
                <c:ptCount val="2"/>
                <c:pt idx="0">
                  <c:v>0.46694413143998098</c:v>
                </c:pt>
                <c:pt idx="1">
                  <c:v>0.75118956050910801</c:v>
                </c:pt>
              </c:numCache>
            </c:numRef>
          </c:val>
          <c:extLst>
            <c:ext xmlns:c16="http://schemas.microsoft.com/office/drawing/2014/chart" uri="{C3380CC4-5D6E-409C-BE32-E72D297353CC}">
              <c16:uniqueId val="{00000003-7559-43BF-8ECF-D4D8C2EE4D3D}"/>
            </c:ext>
          </c:extLst>
        </c:ser>
        <c:ser>
          <c:idx val="2"/>
          <c:order val="1"/>
          <c:tx>
            <c:strRef>
              <c:f>年齢階層別_所得区分別普及率!$D$4</c:f>
              <c:strCache>
                <c:ptCount val="1"/>
                <c:pt idx="0">
                  <c:v>低所得Ⅱ</c:v>
                </c:pt>
              </c:strCache>
            </c:strRef>
          </c:tx>
          <c:spPr>
            <a:solidFill>
              <a:schemeClr val="accent6">
                <a:lumMod val="60000"/>
                <a:lumOff val="40000"/>
              </a:schemeClr>
            </a:solidFill>
            <a:ln>
              <a:noFill/>
              <a:tailEnd w="med" len="med"/>
            </a:ln>
          </c:spPr>
          <c:invertIfNegative val="0"/>
          <c:dPt>
            <c:idx val="0"/>
            <c:invertIfNegative val="0"/>
            <c:bubble3D val="0"/>
            <c:extLst>
              <c:ext xmlns:c16="http://schemas.microsoft.com/office/drawing/2014/chart" uri="{C3380CC4-5D6E-409C-BE32-E72D297353CC}">
                <c16:uniqueId val="{00000004-7559-43BF-8ECF-D4D8C2EE4D3D}"/>
              </c:ext>
            </c:extLst>
          </c:dPt>
          <c:dLbls>
            <c:dLbl>
              <c:idx val="0"/>
              <c:layout>
                <c:manualLayout>
                  <c:x val="-2.9717334331711516E-3"/>
                  <c:y val="-5.96865150892287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59-43BF-8ECF-D4D8C2EE4D3D}"/>
                </c:ext>
              </c:extLst>
            </c:dLbl>
            <c:dLbl>
              <c:idx val="1"/>
              <c:layout>
                <c:manualLayout>
                  <c:x val="0"/>
                  <c:y val="5.3547523427041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0-4BAF-B2BF-5241DB1A2CB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年齢階層別_所得区分別普及率!$R$21:$R$22</c:f>
              <c:strCache>
                <c:ptCount val="2"/>
                <c:pt idx="0">
                  <c:v>普及率 金額ベース</c:v>
                </c:pt>
                <c:pt idx="1">
                  <c:v>普及率 数量ベース</c:v>
                </c:pt>
              </c:strCache>
            </c:strRef>
          </c:cat>
          <c:val>
            <c:numRef>
              <c:f>(年齢階層別_所得区分別普及率!$D$12,年齢階層別_所得区分別普及率!$J$12)</c:f>
              <c:numCache>
                <c:formatCode>0.0%</c:formatCode>
                <c:ptCount val="2"/>
                <c:pt idx="0">
                  <c:v>0.46718019511379899</c:v>
                </c:pt>
                <c:pt idx="1">
                  <c:v>0.752766685879106</c:v>
                </c:pt>
              </c:numCache>
            </c:numRef>
          </c:val>
          <c:extLst>
            <c:ext xmlns:c16="http://schemas.microsoft.com/office/drawing/2014/chart" uri="{C3380CC4-5D6E-409C-BE32-E72D297353CC}">
              <c16:uniqueId val="{00000005-7559-43BF-8ECF-D4D8C2EE4D3D}"/>
            </c:ext>
          </c:extLst>
        </c:ser>
        <c:ser>
          <c:idx val="1"/>
          <c:order val="2"/>
          <c:tx>
            <c:strRef>
              <c:f>年齢階層別_所得区分別普及率!$E$4</c:f>
              <c:strCache>
                <c:ptCount val="1"/>
                <c:pt idx="0">
                  <c:v>一般</c:v>
                </c:pt>
              </c:strCache>
            </c:strRef>
          </c:tx>
          <c:spPr>
            <a:solidFill>
              <a:schemeClr val="accent6"/>
            </a:solidFill>
            <a:ln>
              <a:noFill/>
            </a:ln>
          </c:spPr>
          <c:invertIfNegative val="0"/>
          <c:dLbls>
            <c:dLbl>
              <c:idx val="0"/>
              <c:layout>
                <c:manualLayout>
                  <c:x val="0"/>
                  <c:y val="5.35475234270410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0-4BAF-B2BF-5241DB1A2CBC}"/>
                </c:ext>
              </c:extLst>
            </c:dLbl>
            <c:dLbl>
              <c:idx val="1"/>
              <c:layout>
                <c:manualLayout>
                  <c:x val="0"/>
                  <c:y val="5.3547523427041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E0-4BAF-B2BF-5241DB1A2CB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年齢階層別_所得区分別普及率!$R$21:$R$22</c:f>
              <c:strCache>
                <c:ptCount val="2"/>
                <c:pt idx="0">
                  <c:v>普及率 金額ベース</c:v>
                </c:pt>
                <c:pt idx="1">
                  <c:v>普及率 数量ベース</c:v>
                </c:pt>
              </c:strCache>
            </c:strRef>
          </c:cat>
          <c:val>
            <c:numRef>
              <c:f>(年齢階層別_所得区分別普及率!$E$12,年齢階層別_所得区分別普及率!$K$12)</c:f>
              <c:numCache>
                <c:formatCode>0.0%</c:formatCode>
                <c:ptCount val="2"/>
                <c:pt idx="0">
                  <c:v>0.46087446079564398</c:v>
                </c:pt>
                <c:pt idx="1">
                  <c:v>0.742658835201362</c:v>
                </c:pt>
              </c:numCache>
            </c:numRef>
          </c:val>
          <c:extLst>
            <c:ext xmlns:c16="http://schemas.microsoft.com/office/drawing/2014/chart" uri="{C3380CC4-5D6E-409C-BE32-E72D297353CC}">
              <c16:uniqueId val="{00000006-7559-43BF-8ECF-D4D8C2EE4D3D}"/>
            </c:ext>
          </c:extLst>
        </c:ser>
        <c:ser>
          <c:idx val="3"/>
          <c:order val="3"/>
          <c:tx>
            <c:strRef>
              <c:f>年齢階層別_所得区分別普及率!$F$4</c:f>
              <c:strCache>
                <c:ptCount val="1"/>
                <c:pt idx="0">
                  <c:v>現役並</c:v>
                </c:pt>
              </c:strCache>
            </c:strRef>
          </c:tx>
          <c:spPr>
            <a:solidFill>
              <a:schemeClr val="accent6">
                <a:lumMod val="75000"/>
              </a:schemeClr>
            </a:solidFill>
          </c:spPr>
          <c:invertIfNegative val="0"/>
          <c:dLbls>
            <c:dLbl>
              <c:idx val="0"/>
              <c:layout>
                <c:manualLayout>
                  <c:x val="0"/>
                  <c:y val="5.3547523427041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E0-4BAF-B2BF-5241DB1A2CBC}"/>
                </c:ext>
              </c:extLst>
            </c:dLbl>
            <c:dLbl>
              <c:idx val="1"/>
              <c:layout>
                <c:manualLayout>
                  <c:x val="0"/>
                  <c:y val="5.3547523427041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E0-4BAF-B2BF-5241DB1A2CB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年齢階層別_所得区分別普及率!$R$21:$R$22</c:f>
              <c:strCache>
                <c:ptCount val="2"/>
                <c:pt idx="0">
                  <c:v>普及率 金額ベース</c:v>
                </c:pt>
                <c:pt idx="1">
                  <c:v>普及率 数量ベース</c:v>
                </c:pt>
              </c:strCache>
            </c:strRef>
          </c:cat>
          <c:val>
            <c:numRef>
              <c:f>(年齢階層別_所得区分別普及率!$F$12,年齢階層別_所得区分別普及率!$L$12)</c:f>
              <c:numCache>
                <c:formatCode>0.0%</c:formatCode>
                <c:ptCount val="2"/>
                <c:pt idx="0">
                  <c:v>0.43390380460272499</c:v>
                </c:pt>
                <c:pt idx="1">
                  <c:v>0.71550520456451905</c:v>
                </c:pt>
              </c:numCache>
            </c:numRef>
          </c:val>
          <c:extLst>
            <c:ext xmlns:c16="http://schemas.microsoft.com/office/drawing/2014/chart" uri="{C3380CC4-5D6E-409C-BE32-E72D297353CC}">
              <c16:uniqueId val="{00000007-7559-43BF-8ECF-D4D8C2EE4D3D}"/>
            </c:ext>
          </c:extLst>
        </c:ser>
        <c:dLbls>
          <c:showLegendKey val="0"/>
          <c:showVal val="0"/>
          <c:showCatName val="0"/>
          <c:showSerName val="0"/>
          <c:showPercent val="0"/>
          <c:showBubbleSize val="0"/>
        </c:dLbls>
        <c:gapWidth val="200"/>
        <c:overlap val="-15"/>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36209762666452694"/>
          <c:y val="1.6064257028112448E-2"/>
          <c:w val="0.32980266394086022"/>
          <c:h val="6.1311914323962519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5341057712347"/>
          <c:y val="6.9091349206349212E-2"/>
          <c:w val="0.79551908212560385"/>
          <c:h val="0.91713182910959656"/>
        </c:manualLayout>
      </c:layout>
      <c:barChart>
        <c:barDir val="bar"/>
        <c:grouping val="clustered"/>
        <c:varyColors val="0"/>
        <c:ser>
          <c:idx val="0"/>
          <c:order val="0"/>
          <c:tx>
            <c:strRef>
              <c:f>地区別_所得区分別普及率!$R$3</c:f>
              <c:strCache>
                <c:ptCount val="1"/>
                <c:pt idx="0">
                  <c:v>普及率 金額ベース</c:v>
                </c:pt>
              </c:strCache>
            </c:strRef>
          </c:tx>
          <c:spPr>
            <a:solidFill>
              <a:schemeClr val="accent3">
                <a:lumMod val="60000"/>
                <a:lumOff val="40000"/>
              </a:schemeClr>
            </a:solidFill>
            <a:ln>
              <a:noFill/>
            </a:ln>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R$5:$U$5,地区別_所得区分別普及率!$R$6:$U$6,地区別_所得区分別普及率!$R$7:$U$7,地区別_所得区分別普及率!$R$8:$U$8,地区別_所得区分別普及率!$R$9:$U$9,地区別_所得区分別普及率!$R$10:$U$10,地区別_所得区分別普及率!$R$11:$U$11,地区別_所得区分別普及率!$R$12:$U$12,地区別_所得区分別普及率!$R$13:$U$13)</c:f>
              <c:numCache>
                <c:formatCode>0.0%</c:formatCode>
                <c:ptCount val="36"/>
                <c:pt idx="0">
                  <c:v>0.45188003123097498</c:v>
                </c:pt>
                <c:pt idx="1">
                  <c:v>0.45130698516211698</c:v>
                </c:pt>
                <c:pt idx="2">
                  <c:v>0.45512502197794902</c:v>
                </c:pt>
                <c:pt idx="3">
                  <c:v>0.42839534535877699</c:v>
                </c:pt>
                <c:pt idx="4">
                  <c:v>0.49928306104450099</c:v>
                </c:pt>
                <c:pt idx="5">
                  <c:v>0.51320149933844506</c:v>
                </c:pt>
                <c:pt idx="6">
                  <c:v>0.50038481424798098</c:v>
                </c:pt>
                <c:pt idx="7">
                  <c:v>0.47533065395080498</c:v>
                </c:pt>
                <c:pt idx="8">
                  <c:v>0.47264946761996202</c:v>
                </c:pt>
                <c:pt idx="9">
                  <c:v>0.47865252308041201</c:v>
                </c:pt>
                <c:pt idx="10">
                  <c:v>0.475476130971758</c:v>
                </c:pt>
                <c:pt idx="11">
                  <c:v>0.44641851145741202</c:v>
                </c:pt>
                <c:pt idx="12">
                  <c:v>0.45112204710395498</c:v>
                </c:pt>
                <c:pt idx="13">
                  <c:v>0.45266434220660601</c:v>
                </c:pt>
                <c:pt idx="14">
                  <c:v>0.44370036881715602</c:v>
                </c:pt>
                <c:pt idx="15">
                  <c:v>0.41301885628403401</c:v>
                </c:pt>
                <c:pt idx="16">
                  <c:v>0.46817178847532998</c:v>
                </c:pt>
                <c:pt idx="17">
                  <c:v>0.45134704296831502</c:v>
                </c:pt>
                <c:pt idx="18">
                  <c:v>0.43866861712515598</c:v>
                </c:pt>
                <c:pt idx="19">
                  <c:v>0.43357399747849701</c:v>
                </c:pt>
                <c:pt idx="20">
                  <c:v>0.47275214826078699</c:v>
                </c:pt>
                <c:pt idx="21">
                  <c:v>0.47273659453293498</c:v>
                </c:pt>
                <c:pt idx="22">
                  <c:v>0.45844241911914402</c:v>
                </c:pt>
                <c:pt idx="23">
                  <c:v>0.43145954478473802</c:v>
                </c:pt>
                <c:pt idx="24">
                  <c:v>0.45182752273668503</c:v>
                </c:pt>
                <c:pt idx="25">
                  <c:v>0.44940346944324999</c:v>
                </c:pt>
                <c:pt idx="26">
                  <c:v>0.44239737574742899</c:v>
                </c:pt>
                <c:pt idx="27">
                  <c:v>0.42866116282855699</c:v>
                </c:pt>
                <c:pt idx="28">
                  <c:v>0.470076927682896</c:v>
                </c:pt>
                <c:pt idx="29">
                  <c:v>0.46917006408746598</c:v>
                </c:pt>
                <c:pt idx="30">
                  <c:v>0.463342875049986</c:v>
                </c:pt>
                <c:pt idx="31">
                  <c:v>0.42550479537074398</c:v>
                </c:pt>
                <c:pt idx="32">
                  <c:v>0.46694413143998098</c:v>
                </c:pt>
                <c:pt idx="33">
                  <c:v>0.46718019511379899</c:v>
                </c:pt>
                <c:pt idx="34">
                  <c:v>0.46087446079564398</c:v>
                </c:pt>
                <c:pt idx="35">
                  <c:v>0.43390380460272499</c:v>
                </c:pt>
              </c:numCache>
            </c:numRef>
          </c:val>
          <c:extLst>
            <c:ext xmlns:c16="http://schemas.microsoft.com/office/drawing/2014/chart" uri="{C3380CC4-5D6E-409C-BE32-E72D297353CC}">
              <c16:uniqueId val="{0000001B-E7EA-4345-BFB0-364CDF54B3D7}"/>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656344673229165"/>
              <c:y val="1.970222222222222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6661280140633636"/>
          <c:y val="8.4346031746031763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6.909362125020084E-2"/>
          <c:w val="0.79551908212560385"/>
          <c:h val="0.91713182910959656"/>
        </c:manualLayout>
      </c:layout>
      <c:barChart>
        <c:barDir val="bar"/>
        <c:grouping val="clustered"/>
        <c:varyColors val="0"/>
        <c:ser>
          <c:idx val="0"/>
          <c:order val="0"/>
          <c:tx>
            <c:strRef>
              <c:f>地区別_所得区分別普及率!$V$3</c:f>
              <c:strCache>
                <c:ptCount val="1"/>
                <c:pt idx="0">
                  <c:v>普及率 数量ベース</c:v>
                </c:pt>
              </c:strCache>
            </c:strRef>
          </c:tx>
          <c:spPr>
            <a:solidFill>
              <a:schemeClr val="accent3">
                <a:lumMod val="60000"/>
                <a:lumOff val="40000"/>
              </a:schemeClr>
            </a:solidFill>
            <a:ln>
              <a:noFill/>
            </a:ln>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V$5:$Y$5,地区別_所得区分別普及率!$V$6:$Y$6,地区別_所得区分別普及率!$V$7:$Y$7,地区別_所得区分別普及率!$V$8:$Y$8,地区別_所得区分別普及率!$V$9:$Y$9,地区別_所得区分別普及率!$V$10:$Y$10,地区別_所得区分別普及率!$V$11:$Y$11,地区別_所得区分別普及率!$V$12:$Y$12,地区別_所得区分別普及率!$V$13:$Y$13)</c:f>
              <c:numCache>
                <c:formatCode>0.0%</c:formatCode>
                <c:ptCount val="36"/>
                <c:pt idx="0">
                  <c:v>0.73592196180966896</c:v>
                </c:pt>
                <c:pt idx="1">
                  <c:v>0.73514931944302697</c:v>
                </c:pt>
                <c:pt idx="2">
                  <c:v>0.72841024662785603</c:v>
                </c:pt>
                <c:pt idx="3">
                  <c:v>0.70065603731736503</c:v>
                </c:pt>
                <c:pt idx="4">
                  <c:v>0.784250610372762</c:v>
                </c:pt>
                <c:pt idx="5">
                  <c:v>0.79379242055749699</c:v>
                </c:pt>
                <c:pt idx="6">
                  <c:v>0.78119682954241099</c:v>
                </c:pt>
                <c:pt idx="7">
                  <c:v>0.74737878508856703</c:v>
                </c:pt>
                <c:pt idx="8">
                  <c:v>0.76364257233753996</c:v>
                </c:pt>
                <c:pt idx="9">
                  <c:v>0.76675684954268497</c:v>
                </c:pt>
                <c:pt idx="10">
                  <c:v>0.76030619326733395</c:v>
                </c:pt>
                <c:pt idx="11">
                  <c:v>0.73794341010715903</c:v>
                </c:pt>
                <c:pt idx="12">
                  <c:v>0.73551238165011401</c:v>
                </c:pt>
                <c:pt idx="13">
                  <c:v>0.73338236269271295</c:v>
                </c:pt>
                <c:pt idx="14">
                  <c:v>0.72498795715369302</c:v>
                </c:pt>
                <c:pt idx="15">
                  <c:v>0.69159273828169698</c:v>
                </c:pt>
                <c:pt idx="16">
                  <c:v>0.74528938091321095</c:v>
                </c:pt>
                <c:pt idx="17">
                  <c:v>0.742633496727923</c:v>
                </c:pt>
                <c:pt idx="18">
                  <c:v>0.72516795186516403</c:v>
                </c:pt>
                <c:pt idx="19">
                  <c:v>0.70953685463758398</c:v>
                </c:pt>
                <c:pt idx="20">
                  <c:v>0.75507142347367795</c:v>
                </c:pt>
                <c:pt idx="21">
                  <c:v>0.757098526933486</c:v>
                </c:pt>
                <c:pt idx="22">
                  <c:v>0.74155070861130701</c:v>
                </c:pt>
                <c:pt idx="23">
                  <c:v>0.71846483643041403</c:v>
                </c:pt>
                <c:pt idx="24">
                  <c:v>0.74240809605996305</c:v>
                </c:pt>
                <c:pt idx="25">
                  <c:v>0.74098637389739896</c:v>
                </c:pt>
                <c:pt idx="26">
                  <c:v>0.73025734982916302</c:v>
                </c:pt>
                <c:pt idx="27">
                  <c:v>0.72054762909401504</c:v>
                </c:pt>
                <c:pt idx="28">
                  <c:v>0.75183009099285103</c:v>
                </c:pt>
                <c:pt idx="29">
                  <c:v>0.75420147270408999</c:v>
                </c:pt>
                <c:pt idx="30">
                  <c:v>0.743327793918377</c:v>
                </c:pt>
                <c:pt idx="31">
                  <c:v>0.70858036976329797</c:v>
                </c:pt>
                <c:pt idx="32">
                  <c:v>0.75118956050910801</c:v>
                </c:pt>
                <c:pt idx="33">
                  <c:v>0.752766685879106</c:v>
                </c:pt>
                <c:pt idx="34">
                  <c:v>0.742658835201362</c:v>
                </c:pt>
                <c:pt idx="35">
                  <c:v>0.71550520456451905</c:v>
                </c:pt>
              </c:numCache>
            </c:numRef>
          </c:val>
          <c:extLst>
            <c:ext xmlns:c16="http://schemas.microsoft.com/office/drawing/2014/chart" uri="{C3380CC4-5D6E-409C-BE32-E72D297353CC}">
              <c16:uniqueId val="{0000001C-5003-4929-9F83-842449BE7F1B}"/>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165799363978031"/>
              <c:y val="1.9857760986793246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6038811795316565"/>
          <c:y val="9.4450902515418635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市区町村別_所得区分別普及率!$AG$3</c:f>
              <c:strCache>
                <c:ptCount val="1"/>
                <c:pt idx="0">
                  <c:v>低所得Ⅰ</c:v>
                </c:pt>
              </c:strCache>
            </c:strRef>
          </c:tx>
          <c:spPr>
            <a:solidFill>
              <a:schemeClr val="accent4">
                <a:lumMod val="60000"/>
                <a:lumOff val="40000"/>
              </a:schemeClr>
            </a:solidFill>
            <a:ln>
              <a:noFill/>
            </a:ln>
          </c:spPr>
          <c:invertIfNegative val="0"/>
          <c:dLbls>
            <c:dLbl>
              <c:idx val="2"/>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2EA-462C-916D-A0D02F2CFA43}"/>
                </c:ext>
              </c:extLst>
            </c:dLbl>
            <c:dLbl>
              <c:idx val="7"/>
              <c:layout>
                <c:manualLayout>
                  <c:x val="4.99768518518518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EA-462C-916D-A0D02F2CFA43}"/>
                </c:ext>
              </c:extLst>
            </c:dLbl>
            <c:dLbl>
              <c:idx val="11"/>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EA-462C-916D-A0D02F2CFA43}"/>
                </c:ext>
              </c:extLst>
            </c:dLbl>
            <c:dLbl>
              <c:idx val="12"/>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EA-462C-916D-A0D02F2CFA43}"/>
                </c:ext>
              </c:extLst>
            </c:dLbl>
            <c:dLbl>
              <c:idx val="1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EA-462C-916D-A0D02F2CFA43}"/>
                </c:ext>
              </c:extLst>
            </c:dLbl>
            <c:dLbl>
              <c:idx val="1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EA-462C-916D-A0D02F2CFA43}"/>
                </c:ext>
              </c:extLst>
            </c:dLbl>
            <c:dLbl>
              <c:idx val="16"/>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2EA-462C-916D-A0D02F2CFA43}"/>
                </c:ext>
              </c:extLst>
            </c:dLbl>
            <c:dLbl>
              <c:idx val="23"/>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2EA-462C-916D-A0D02F2CFA43}"/>
                </c:ext>
              </c:extLst>
            </c:dLbl>
            <c:dLbl>
              <c:idx val="24"/>
              <c:layout>
                <c:manualLayout>
                  <c:x val="8.8194444444443364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2EA-462C-916D-A0D02F2CFA43}"/>
                </c:ext>
              </c:extLst>
            </c:dLbl>
            <c:dLbl>
              <c:idx val="2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2D-454A-ACA4-1C357108042A}"/>
                </c:ext>
              </c:extLst>
            </c:dLbl>
            <c:dLbl>
              <c:idx val="27"/>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EA-462C-916D-A0D02F2CFA43}"/>
                </c:ext>
              </c:extLst>
            </c:dLbl>
            <c:dLbl>
              <c:idx val="30"/>
              <c:layout>
                <c:manualLayout>
                  <c:x val="4.70370370370370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2EA-462C-916D-A0D02F2CFA43}"/>
                </c:ext>
              </c:extLst>
            </c:dLbl>
            <c:dLbl>
              <c:idx val="33"/>
              <c:layout>
                <c:manualLayout>
                  <c:x val="1.1759259259259152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EA-462C-916D-A0D02F2CFA43}"/>
                </c:ext>
              </c:extLst>
            </c:dLbl>
            <c:dLbl>
              <c:idx val="34"/>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2EA-462C-916D-A0D02F2CFA43}"/>
                </c:ext>
              </c:extLst>
            </c:dLbl>
            <c:dLbl>
              <c:idx val="35"/>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2EA-462C-916D-A0D02F2CFA43}"/>
                </c:ext>
              </c:extLst>
            </c:dLbl>
            <c:dLbl>
              <c:idx val="36"/>
              <c:layout>
                <c:manualLayout>
                  <c:x val="1.469907407407407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2EA-462C-916D-A0D02F2CFA43}"/>
                </c:ext>
              </c:extLst>
            </c:dLbl>
            <c:dLbl>
              <c:idx val="37"/>
              <c:layout>
                <c:manualLayout>
                  <c:x val="2.939814814814804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EA-462C-916D-A0D02F2CFA43}"/>
                </c:ext>
              </c:extLst>
            </c:dLbl>
            <c:dLbl>
              <c:idx val="39"/>
              <c:layout>
                <c:manualLayout>
                  <c:x val="4.99768518518518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2EA-462C-916D-A0D02F2CFA43}"/>
                </c:ext>
              </c:extLst>
            </c:dLbl>
            <c:dLbl>
              <c:idx val="40"/>
              <c:layout>
                <c:manualLayout>
                  <c:x val="2.93981481481470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EA-462C-916D-A0D02F2CFA43}"/>
                </c:ext>
              </c:extLst>
            </c:dLbl>
            <c:dLbl>
              <c:idx val="47"/>
              <c:layout>
                <c:manualLayout>
                  <c:x val="2.05787037037035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2EA-462C-916D-A0D02F2CFA43}"/>
                </c:ext>
              </c:extLst>
            </c:dLbl>
            <c:dLbl>
              <c:idx val="49"/>
              <c:layout>
                <c:manualLayout>
                  <c:x val="6.17361111111110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2EA-462C-916D-A0D02F2CFA43}"/>
                </c:ext>
              </c:extLst>
            </c:dLbl>
            <c:dLbl>
              <c:idx val="50"/>
              <c:layout>
                <c:manualLayout>
                  <c:x val="6.17361111111110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2EA-462C-916D-A0D02F2CFA43}"/>
                </c:ext>
              </c:extLst>
            </c:dLbl>
            <c:dLbl>
              <c:idx val="51"/>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2EA-462C-916D-A0D02F2CFA43}"/>
                </c:ext>
              </c:extLst>
            </c:dLbl>
            <c:dLbl>
              <c:idx val="52"/>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2EA-462C-916D-A0D02F2CFA43}"/>
                </c:ext>
              </c:extLst>
            </c:dLbl>
            <c:dLbl>
              <c:idx val="56"/>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2EA-462C-916D-A0D02F2CFA43}"/>
                </c:ext>
              </c:extLst>
            </c:dLbl>
            <c:dLbl>
              <c:idx val="57"/>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2EA-462C-916D-A0D02F2CFA43}"/>
                </c:ext>
              </c:extLst>
            </c:dLbl>
            <c:dLbl>
              <c:idx val="58"/>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2EA-462C-916D-A0D02F2CFA43}"/>
                </c:ext>
              </c:extLst>
            </c:dLbl>
            <c:dLbl>
              <c:idx val="60"/>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2EA-462C-916D-A0D02F2CFA43}"/>
                </c:ext>
              </c:extLst>
            </c:dLbl>
            <c:dLbl>
              <c:idx val="61"/>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2D-454A-ACA4-1C357108042A}"/>
                </c:ext>
              </c:extLst>
            </c:dLbl>
            <c:dLbl>
              <c:idx val="62"/>
              <c:layout>
                <c:manualLayout>
                  <c:x val="5.29166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2EA-462C-916D-A0D02F2CFA43}"/>
                </c:ext>
              </c:extLst>
            </c:dLbl>
            <c:dLbl>
              <c:idx val="63"/>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2EA-462C-916D-A0D02F2CFA43}"/>
                </c:ext>
              </c:extLst>
            </c:dLbl>
            <c:dLbl>
              <c:idx val="64"/>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2D-454A-ACA4-1C357108042A}"/>
                </c:ext>
              </c:extLst>
            </c:dLbl>
            <c:dLbl>
              <c:idx val="65"/>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2D-454A-ACA4-1C357108042A}"/>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市区町村別_所得区分別普及率!$AG$5:$AG$78</c:f>
              <c:numCache>
                <c:formatCode>0.0%</c:formatCode>
                <c:ptCount val="74"/>
                <c:pt idx="0">
                  <c:v>0.470076927682896</c:v>
                </c:pt>
                <c:pt idx="1">
                  <c:v>0.49318827493950701</c:v>
                </c:pt>
                <c:pt idx="2">
                  <c:v>0.44929828947065098</c:v>
                </c:pt>
                <c:pt idx="3">
                  <c:v>0.48709329593233103</c:v>
                </c:pt>
                <c:pt idx="4">
                  <c:v>0.47250543619357899</c:v>
                </c:pt>
                <c:pt idx="5">
                  <c:v>0.54081413011220603</c:v>
                </c:pt>
                <c:pt idx="6">
                  <c:v>0.46051730596245599</c:v>
                </c:pt>
                <c:pt idx="7">
                  <c:v>0.410728776258377</c:v>
                </c:pt>
                <c:pt idx="8">
                  <c:v>0.50810124276950497</c:v>
                </c:pt>
                <c:pt idx="9">
                  <c:v>0.51418762860915301</c:v>
                </c:pt>
                <c:pt idx="10">
                  <c:v>0.52873325648937197</c:v>
                </c:pt>
                <c:pt idx="11">
                  <c:v>0.42127707126987901</c:v>
                </c:pt>
                <c:pt idx="12">
                  <c:v>0.43635612861870099</c:v>
                </c:pt>
                <c:pt idx="13">
                  <c:v>0.45839258830803897</c:v>
                </c:pt>
                <c:pt idx="14">
                  <c:v>0.50226234304450801</c:v>
                </c:pt>
                <c:pt idx="15">
                  <c:v>0.35652041138407697</c:v>
                </c:pt>
                <c:pt idx="16">
                  <c:v>0.451505636366622</c:v>
                </c:pt>
                <c:pt idx="17">
                  <c:v>0.46366616554647699</c:v>
                </c:pt>
                <c:pt idx="18">
                  <c:v>0.48752191773964398</c:v>
                </c:pt>
                <c:pt idx="19">
                  <c:v>0.50511734461917202</c:v>
                </c:pt>
                <c:pt idx="20">
                  <c:v>0.47362420260688698</c:v>
                </c:pt>
                <c:pt idx="21">
                  <c:v>0.48737438245229697</c:v>
                </c:pt>
                <c:pt idx="22">
                  <c:v>0.47918233367756402</c:v>
                </c:pt>
                <c:pt idx="23">
                  <c:v>0.43085286615444501</c:v>
                </c:pt>
                <c:pt idx="24">
                  <c:v>0.45536366852896198</c:v>
                </c:pt>
                <c:pt idx="25">
                  <c:v>0.47275214826078699</c:v>
                </c:pt>
                <c:pt idx="26">
                  <c:v>0.50677807239468098</c:v>
                </c:pt>
                <c:pt idx="27">
                  <c:v>0.47747887801789701</c:v>
                </c:pt>
                <c:pt idx="28">
                  <c:v>0.469926088879764</c:v>
                </c:pt>
                <c:pt idx="29">
                  <c:v>0.50292016631971803</c:v>
                </c:pt>
                <c:pt idx="30">
                  <c:v>0.41862434411326099</c:v>
                </c:pt>
                <c:pt idx="31">
                  <c:v>0.46342994618172401</c:v>
                </c:pt>
                <c:pt idx="32">
                  <c:v>0.48538344093624403</c:v>
                </c:pt>
                <c:pt idx="33">
                  <c:v>0.45339195275877298</c:v>
                </c:pt>
                <c:pt idx="34">
                  <c:v>0.44756761021087099</c:v>
                </c:pt>
                <c:pt idx="35">
                  <c:v>0.46091759770591001</c:v>
                </c:pt>
                <c:pt idx="36">
                  <c:v>0.450736056130708</c:v>
                </c:pt>
                <c:pt idx="37">
                  <c:v>0.435570879668985</c:v>
                </c:pt>
                <c:pt idx="38">
                  <c:v>0.500441318558137</c:v>
                </c:pt>
                <c:pt idx="39">
                  <c:v>0.41769753286355299</c:v>
                </c:pt>
                <c:pt idx="40">
                  <c:v>0.46087077442094398</c:v>
                </c:pt>
                <c:pt idx="41">
                  <c:v>0.47405398598602999</c:v>
                </c:pt>
                <c:pt idx="42">
                  <c:v>0.49797294543841297</c:v>
                </c:pt>
                <c:pt idx="43">
                  <c:v>0.47785365286214998</c:v>
                </c:pt>
                <c:pt idx="44">
                  <c:v>0.50678621393055401</c:v>
                </c:pt>
                <c:pt idx="45">
                  <c:v>0.48813970599428502</c:v>
                </c:pt>
                <c:pt idx="46">
                  <c:v>0.50083676443469805</c:v>
                </c:pt>
                <c:pt idx="47">
                  <c:v>0.44360403428654099</c:v>
                </c:pt>
                <c:pt idx="48">
                  <c:v>0.47956197212928298</c:v>
                </c:pt>
                <c:pt idx="49">
                  <c:v>0.40537201757234398</c:v>
                </c:pt>
                <c:pt idx="50">
                  <c:v>0.40649457795038402</c:v>
                </c:pt>
                <c:pt idx="51">
                  <c:v>0.44808300841854198</c:v>
                </c:pt>
                <c:pt idx="52">
                  <c:v>0.43571375195929102</c:v>
                </c:pt>
                <c:pt idx="53">
                  <c:v>0.49266892079530999</c:v>
                </c:pt>
                <c:pt idx="54">
                  <c:v>0.51507132555636503</c:v>
                </c:pt>
                <c:pt idx="55">
                  <c:v>0.50744207881353298</c:v>
                </c:pt>
                <c:pt idx="56">
                  <c:v>0.45035385599306299</c:v>
                </c:pt>
                <c:pt idx="57">
                  <c:v>0.45299903510682998</c:v>
                </c:pt>
                <c:pt idx="58">
                  <c:v>0.43960310846655498</c:v>
                </c:pt>
                <c:pt idx="59">
                  <c:v>0.464676528071434</c:v>
                </c:pt>
                <c:pt idx="60">
                  <c:v>0.441580304609198</c:v>
                </c:pt>
                <c:pt idx="61">
                  <c:v>0.459323937710445</c:v>
                </c:pt>
                <c:pt idx="62">
                  <c:v>0.41326509628592301</c:v>
                </c:pt>
                <c:pt idx="63">
                  <c:v>0.43225785277752998</c:v>
                </c:pt>
                <c:pt idx="64">
                  <c:v>0.470753391731416</c:v>
                </c:pt>
                <c:pt idx="65">
                  <c:v>0.46828226827247799</c:v>
                </c:pt>
                <c:pt idx="66">
                  <c:v>0.55336979554062304</c:v>
                </c:pt>
                <c:pt idx="67">
                  <c:v>0.494018465246296</c:v>
                </c:pt>
                <c:pt idx="68">
                  <c:v>0.537119739057212</c:v>
                </c:pt>
                <c:pt idx="69">
                  <c:v>0.49014160896108599</c:v>
                </c:pt>
                <c:pt idx="70">
                  <c:v>0.53611786527051797</c:v>
                </c:pt>
                <c:pt idx="71">
                  <c:v>0.47919749906324199</c:v>
                </c:pt>
                <c:pt idx="72">
                  <c:v>0.48236714651315199</c:v>
                </c:pt>
                <c:pt idx="73">
                  <c:v>0.35622178688651701</c:v>
                </c:pt>
              </c:numCache>
            </c:numRef>
          </c:val>
          <c:extLst>
            <c:ext xmlns:c16="http://schemas.microsoft.com/office/drawing/2014/chart" uri="{C3380CC4-5D6E-409C-BE32-E72D297353CC}">
              <c16:uniqueId val="{0000001B-02EA-462C-916D-A0D02F2CFA4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5805254629629629"/>
                  <c:y val="-0.8874816269841270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ext>
                <c:ext xmlns:c16="http://schemas.microsoft.com/office/drawing/2014/chart" uri="{C3380CC4-5D6E-409C-BE32-E72D297353CC}">
                  <c16:uniqueId val="{0000001C-02EA-462C-916D-A0D02F2CFA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市区町村別_所得区分別普及率!$BF$5:$BF$78</c:f>
              <c:numCache>
                <c:formatCode>0.0%</c:formatCode>
                <c:ptCount val="74"/>
                <c:pt idx="0">
                  <c:v>0.46694413143998098</c:v>
                </c:pt>
                <c:pt idx="1">
                  <c:v>0.46694413143998098</c:v>
                </c:pt>
                <c:pt idx="2">
                  <c:v>0.46694413143998098</c:v>
                </c:pt>
                <c:pt idx="3">
                  <c:v>0.46694413143998098</c:v>
                </c:pt>
                <c:pt idx="4">
                  <c:v>0.46694413143998098</c:v>
                </c:pt>
                <c:pt idx="5">
                  <c:v>0.46694413143998098</c:v>
                </c:pt>
                <c:pt idx="6">
                  <c:v>0.46694413143998098</c:v>
                </c:pt>
                <c:pt idx="7">
                  <c:v>0.46694413143998098</c:v>
                </c:pt>
                <c:pt idx="8">
                  <c:v>0.46694413143998098</c:v>
                </c:pt>
                <c:pt idx="9">
                  <c:v>0.46694413143998098</c:v>
                </c:pt>
                <c:pt idx="10">
                  <c:v>0.46694413143998098</c:v>
                </c:pt>
                <c:pt idx="11">
                  <c:v>0.46694413143998098</c:v>
                </c:pt>
                <c:pt idx="12">
                  <c:v>0.46694413143998098</c:v>
                </c:pt>
                <c:pt idx="13">
                  <c:v>0.46694413143998098</c:v>
                </c:pt>
                <c:pt idx="14">
                  <c:v>0.46694413143998098</c:v>
                </c:pt>
                <c:pt idx="15">
                  <c:v>0.46694413143998098</c:v>
                </c:pt>
                <c:pt idx="16">
                  <c:v>0.46694413143998098</c:v>
                </c:pt>
                <c:pt idx="17">
                  <c:v>0.46694413143998098</c:v>
                </c:pt>
                <c:pt idx="18">
                  <c:v>0.46694413143998098</c:v>
                </c:pt>
                <c:pt idx="19">
                  <c:v>0.46694413143998098</c:v>
                </c:pt>
                <c:pt idx="20">
                  <c:v>0.46694413143998098</c:v>
                </c:pt>
                <c:pt idx="21">
                  <c:v>0.46694413143998098</c:v>
                </c:pt>
                <c:pt idx="22">
                  <c:v>0.46694413143998098</c:v>
                </c:pt>
                <c:pt idx="23">
                  <c:v>0.46694413143998098</c:v>
                </c:pt>
                <c:pt idx="24">
                  <c:v>0.46694413143998098</c:v>
                </c:pt>
                <c:pt idx="25">
                  <c:v>0.46694413143998098</c:v>
                </c:pt>
                <c:pt idx="26">
                  <c:v>0.46694413143998098</c:v>
                </c:pt>
                <c:pt idx="27">
                  <c:v>0.46694413143998098</c:v>
                </c:pt>
                <c:pt idx="28">
                  <c:v>0.46694413143998098</c:v>
                </c:pt>
                <c:pt idx="29">
                  <c:v>0.46694413143998098</c:v>
                </c:pt>
                <c:pt idx="30">
                  <c:v>0.46694413143998098</c:v>
                </c:pt>
                <c:pt idx="31">
                  <c:v>0.46694413143998098</c:v>
                </c:pt>
                <c:pt idx="32">
                  <c:v>0.46694413143998098</c:v>
                </c:pt>
                <c:pt idx="33">
                  <c:v>0.46694413143998098</c:v>
                </c:pt>
                <c:pt idx="34">
                  <c:v>0.46694413143998098</c:v>
                </c:pt>
                <c:pt idx="35">
                  <c:v>0.46694413143998098</c:v>
                </c:pt>
                <c:pt idx="36">
                  <c:v>0.46694413143998098</c:v>
                </c:pt>
                <c:pt idx="37">
                  <c:v>0.46694413143998098</c:v>
                </c:pt>
                <c:pt idx="38">
                  <c:v>0.46694413143998098</c:v>
                </c:pt>
                <c:pt idx="39">
                  <c:v>0.46694413143998098</c:v>
                </c:pt>
                <c:pt idx="40">
                  <c:v>0.46694413143998098</c:v>
                </c:pt>
                <c:pt idx="41">
                  <c:v>0.46694413143998098</c:v>
                </c:pt>
                <c:pt idx="42">
                  <c:v>0.46694413143998098</c:v>
                </c:pt>
                <c:pt idx="43">
                  <c:v>0.46694413143998098</c:v>
                </c:pt>
                <c:pt idx="44">
                  <c:v>0.46694413143998098</c:v>
                </c:pt>
                <c:pt idx="45">
                  <c:v>0.46694413143998098</c:v>
                </c:pt>
                <c:pt idx="46">
                  <c:v>0.46694413143998098</c:v>
                </c:pt>
                <c:pt idx="47">
                  <c:v>0.46694413143998098</c:v>
                </c:pt>
                <c:pt idx="48">
                  <c:v>0.46694413143998098</c:v>
                </c:pt>
                <c:pt idx="49">
                  <c:v>0.46694413143998098</c:v>
                </c:pt>
                <c:pt idx="50">
                  <c:v>0.46694413143998098</c:v>
                </c:pt>
                <c:pt idx="51">
                  <c:v>0.46694413143998098</c:v>
                </c:pt>
                <c:pt idx="52">
                  <c:v>0.46694413143998098</c:v>
                </c:pt>
                <c:pt idx="53">
                  <c:v>0.46694413143998098</c:v>
                </c:pt>
                <c:pt idx="54">
                  <c:v>0.46694413143998098</c:v>
                </c:pt>
                <c:pt idx="55">
                  <c:v>0.46694413143998098</c:v>
                </c:pt>
                <c:pt idx="56">
                  <c:v>0.46694413143998098</c:v>
                </c:pt>
                <c:pt idx="57">
                  <c:v>0.46694413143998098</c:v>
                </c:pt>
                <c:pt idx="58">
                  <c:v>0.46694413143998098</c:v>
                </c:pt>
                <c:pt idx="59">
                  <c:v>0.46694413143998098</c:v>
                </c:pt>
                <c:pt idx="60">
                  <c:v>0.46694413143998098</c:v>
                </c:pt>
                <c:pt idx="61">
                  <c:v>0.46694413143998098</c:v>
                </c:pt>
                <c:pt idx="62">
                  <c:v>0.46694413143998098</c:v>
                </c:pt>
                <c:pt idx="63">
                  <c:v>0.46694413143998098</c:v>
                </c:pt>
                <c:pt idx="64">
                  <c:v>0.46694413143998098</c:v>
                </c:pt>
                <c:pt idx="65">
                  <c:v>0.46694413143998098</c:v>
                </c:pt>
                <c:pt idx="66">
                  <c:v>0.46694413143998098</c:v>
                </c:pt>
                <c:pt idx="67">
                  <c:v>0.46694413143998098</c:v>
                </c:pt>
                <c:pt idx="68">
                  <c:v>0.46694413143998098</c:v>
                </c:pt>
                <c:pt idx="69">
                  <c:v>0.46694413143998098</c:v>
                </c:pt>
                <c:pt idx="70">
                  <c:v>0.46694413143998098</c:v>
                </c:pt>
                <c:pt idx="71">
                  <c:v>0.46694413143998098</c:v>
                </c:pt>
                <c:pt idx="72">
                  <c:v>0.46694413143998098</c:v>
                </c:pt>
                <c:pt idx="73">
                  <c:v>0.46694413143998098</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02EA-462C-916D-A0D02F2CFA4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市区町村別_所得区分別普及率!$AJ$3</c:f>
              <c:strCache>
                <c:ptCount val="1"/>
                <c:pt idx="0">
                  <c:v>低所得Ⅱ</c:v>
                </c:pt>
              </c:strCache>
            </c:strRef>
          </c:tx>
          <c:spPr>
            <a:solidFill>
              <a:schemeClr val="accent4">
                <a:lumMod val="60000"/>
                <a:lumOff val="40000"/>
              </a:schemeClr>
            </a:solidFill>
            <a:ln>
              <a:noFill/>
            </a:ln>
          </c:spPr>
          <c:invertIfNegative val="0"/>
          <c:dLbls>
            <c:dLbl>
              <c:idx val="2"/>
              <c:layout>
                <c:manualLayout>
                  <c:x val="6.173611111111111E-2"/>
                  <c:y val="7.93650793835579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1D3-4505-9ABC-3EA767EAB53D}"/>
                </c:ext>
              </c:extLst>
            </c:dLbl>
            <c:dLbl>
              <c:idx val="4"/>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D3-4505-9ABC-3EA767EAB53D}"/>
                </c:ext>
              </c:extLst>
            </c:dLbl>
            <c:dLbl>
              <c:idx val="6"/>
              <c:layout>
                <c:manualLayout>
                  <c:x val="2.93981481481480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D3-4505-9ABC-3EA767EAB53D}"/>
                </c:ext>
              </c:extLst>
            </c:dLbl>
            <c:dLbl>
              <c:idx val="7"/>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D3-4505-9ABC-3EA767EAB53D}"/>
                </c:ext>
              </c:extLst>
            </c:dLbl>
            <c:dLbl>
              <c:idx val="12"/>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D3-4505-9ABC-3EA767EAB53D}"/>
                </c:ext>
              </c:extLst>
            </c:dLbl>
            <c:dLbl>
              <c:idx val="13"/>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D3-4505-9ABC-3EA767EAB53D}"/>
                </c:ext>
              </c:extLst>
            </c:dLbl>
            <c:dLbl>
              <c:idx val="14"/>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D3-4505-9ABC-3EA767EAB53D}"/>
                </c:ext>
              </c:extLst>
            </c:dLbl>
            <c:dLbl>
              <c:idx val="1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D3-4505-9ABC-3EA767EAB53D}"/>
                </c:ext>
              </c:extLst>
            </c:dLbl>
            <c:dLbl>
              <c:idx val="16"/>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1D3-4505-9ABC-3EA767EAB53D}"/>
                </c:ext>
              </c:extLst>
            </c:dLbl>
            <c:dLbl>
              <c:idx val="17"/>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1D3-4505-9ABC-3EA767EAB53D}"/>
                </c:ext>
              </c:extLst>
            </c:dLbl>
            <c:dLbl>
              <c:idx val="23"/>
              <c:layout>
                <c:manualLayout>
                  <c:x val="5.29166666666665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1D3-4505-9ABC-3EA767EAB53D}"/>
                </c:ext>
              </c:extLst>
            </c:dLbl>
            <c:dLbl>
              <c:idx val="30"/>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1D3-4505-9ABC-3EA767EAB53D}"/>
                </c:ext>
              </c:extLst>
            </c:dLbl>
            <c:dLbl>
              <c:idx val="33"/>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D3-4505-9ABC-3EA767EAB53D}"/>
                </c:ext>
              </c:extLst>
            </c:dLbl>
            <c:dLbl>
              <c:idx val="34"/>
              <c:layout>
                <c:manualLayout>
                  <c:x val="2.64583333333332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1D3-4505-9ABC-3EA767EAB53D}"/>
                </c:ext>
              </c:extLst>
            </c:dLbl>
            <c:dLbl>
              <c:idx val="3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1D3-4505-9ABC-3EA767EAB53D}"/>
                </c:ext>
              </c:extLst>
            </c:dLbl>
            <c:dLbl>
              <c:idx val="39"/>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1D3-4505-9ABC-3EA767EAB53D}"/>
                </c:ext>
              </c:extLst>
            </c:dLbl>
            <c:dLbl>
              <c:idx val="45"/>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1D3-4505-9ABC-3EA767EAB53D}"/>
                </c:ext>
              </c:extLst>
            </c:dLbl>
            <c:dLbl>
              <c:idx val="47"/>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1D3-4505-9ABC-3EA767EAB53D}"/>
                </c:ext>
              </c:extLst>
            </c:dLbl>
            <c:dLbl>
              <c:idx val="49"/>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1D3-4505-9ABC-3EA767EAB53D}"/>
                </c:ext>
              </c:extLst>
            </c:dLbl>
            <c:dLbl>
              <c:idx val="50"/>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1D3-4505-9ABC-3EA767EAB53D}"/>
                </c:ext>
              </c:extLst>
            </c:dLbl>
            <c:dLbl>
              <c:idx val="56"/>
              <c:layout>
                <c:manualLayout>
                  <c:x val="2.9398148148148149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1D3-4505-9ABC-3EA767EAB53D}"/>
                </c:ext>
              </c:extLst>
            </c:dLbl>
            <c:dLbl>
              <c:idx val="57"/>
              <c:layout>
                <c:manualLayout>
                  <c:x val="2.05787037037035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1D3-4505-9ABC-3EA767EAB53D}"/>
                </c:ext>
              </c:extLst>
            </c:dLbl>
            <c:dLbl>
              <c:idx val="58"/>
              <c:layout>
                <c:manualLayout>
                  <c:x val="3.8217592592592595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1D3-4505-9ABC-3EA767EAB53D}"/>
                </c:ext>
              </c:extLst>
            </c:dLbl>
            <c:dLbl>
              <c:idx val="59"/>
              <c:layout>
                <c:manualLayout>
                  <c:x val="2.3518518518518411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1D3-4505-9ABC-3EA767EAB53D}"/>
                </c:ext>
              </c:extLst>
            </c:dLbl>
            <c:dLbl>
              <c:idx val="6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1A-4F1B-BBDF-E3BE455B20CB}"/>
                </c:ext>
              </c:extLst>
            </c:dLbl>
            <c:dLbl>
              <c:idx val="62"/>
              <c:layout>
                <c:manualLayout>
                  <c:x val="5.58564814814814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1D3-4505-9ABC-3EA767EAB53D}"/>
                </c:ext>
              </c:extLst>
            </c:dLbl>
            <c:dLbl>
              <c:idx val="63"/>
              <c:layout>
                <c:manualLayout>
                  <c:x val="5.8796296296296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1D3-4505-9ABC-3EA767EAB53D}"/>
                </c:ext>
              </c:extLst>
            </c:dLbl>
            <c:dLbl>
              <c:idx val="66"/>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1A-4F1B-BBDF-E3BE455B20CB}"/>
                </c:ext>
              </c:extLst>
            </c:dLbl>
            <c:dLbl>
              <c:idx val="67"/>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1A-4F1B-BBDF-E3BE455B20CB}"/>
                </c:ext>
              </c:extLst>
            </c:dLbl>
            <c:dLbl>
              <c:idx val="69"/>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1A-4F1B-BBDF-E3BE455B20CB}"/>
                </c:ext>
              </c:extLst>
            </c:dLbl>
            <c:dLbl>
              <c:idx val="71"/>
              <c:layout>
                <c:manualLayout>
                  <c:x val="4.11574074074074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1D3-4505-9ABC-3EA767EAB53D}"/>
                </c:ext>
              </c:extLst>
            </c:dLbl>
            <c:dLbl>
              <c:idx val="72"/>
              <c:layout>
                <c:manualLayout>
                  <c:x val="2.6458333333333334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1D3-4505-9ABC-3EA767EAB53D}"/>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市区町村別_所得区分別普及率!$AJ$5:$AJ$78</c:f>
              <c:numCache>
                <c:formatCode>0.0%</c:formatCode>
                <c:ptCount val="74"/>
                <c:pt idx="0">
                  <c:v>0.46917006408746598</c:v>
                </c:pt>
                <c:pt idx="1">
                  <c:v>0.49351806319234798</c:v>
                </c:pt>
                <c:pt idx="2">
                  <c:v>0.40563896318390102</c:v>
                </c:pt>
                <c:pt idx="3">
                  <c:v>0.46437739338016798</c:v>
                </c:pt>
                <c:pt idx="4">
                  <c:v>0.45039667749008899</c:v>
                </c:pt>
                <c:pt idx="5">
                  <c:v>0.51377842133848295</c:v>
                </c:pt>
                <c:pt idx="6">
                  <c:v>0.43686558612705401</c:v>
                </c:pt>
                <c:pt idx="7">
                  <c:v>0.38905456263591998</c:v>
                </c:pt>
                <c:pt idx="8">
                  <c:v>0.45680093506720998</c:v>
                </c:pt>
                <c:pt idx="9">
                  <c:v>0.52995995459229095</c:v>
                </c:pt>
                <c:pt idx="10">
                  <c:v>0.52882861297163597</c:v>
                </c:pt>
                <c:pt idx="11">
                  <c:v>0.46493262802604601</c:v>
                </c:pt>
                <c:pt idx="12">
                  <c:v>0.432757878445307</c:v>
                </c:pt>
                <c:pt idx="13">
                  <c:v>0.44746338355780901</c:v>
                </c:pt>
                <c:pt idx="14">
                  <c:v>0.47834551369245598</c:v>
                </c:pt>
                <c:pt idx="15">
                  <c:v>0.37795516361937997</c:v>
                </c:pt>
                <c:pt idx="16">
                  <c:v>0.460161046631967</c:v>
                </c:pt>
                <c:pt idx="17">
                  <c:v>0.45513001947246901</c:v>
                </c:pt>
                <c:pt idx="18">
                  <c:v>0.482201224356264</c:v>
                </c:pt>
                <c:pt idx="19">
                  <c:v>0.53616957952959798</c:v>
                </c:pt>
                <c:pt idx="20">
                  <c:v>0.48692666282904701</c:v>
                </c:pt>
                <c:pt idx="21">
                  <c:v>0.48284073759762303</c:v>
                </c:pt>
                <c:pt idx="22">
                  <c:v>0.47787223777095</c:v>
                </c:pt>
                <c:pt idx="23">
                  <c:v>0.41304509475668999</c:v>
                </c:pt>
                <c:pt idx="24">
                  <c:v>0.463330610329514</c:v>
                </c:pt>
                <c:pt idx="25">
                  <c:v>0.47273659453293498</c:v>
                </c:pt>
                <c:pt idx="26">
                  <c:v>0.49762974936485299</c:v>
                </c:pt>
                <c:pt idx="27">
                  <c:v>0.48075376239093298</c:v>
                </c:pt>
                <c:pt idx="28">
                  <c:v>0.48025866804397099</c:v>
                </c:pt>
                <c:pt idx="29">
                  <c:v>0.47707613712254399</c:v>
                </c:pt>
                <c:pt idx="30">
                  <c:v>0.42855639866449802</c:v>
                </c:pt>
                <c:pt idx="31">
                  <c:v>0.480853164483527</c:v>
                </c:pt>
                <c:pt idx="32">
                  <c:v>0.47454382534032002</c:v>
                </c:pt>
                <c:pt idx="33">
                  <c:v>0.43263616647740299</c:v>
                </c:pt>
                <c:pt idx="34">
                  <c:v>0.43834214532173099</c:v>
                </c:pt>
                <c:pt idx="35">
                  <c:v>0.46379796853688399</c:v>
                </c:pt>
                <c:pt idx="36">
                  <c:v>0.45596284689784899</c:v>
                </c:pt>
                <c:pt idx="37">
                  <c:v>0.47159217016560501</c:v>
                </c:pt>
                <c:pt idx="38">
                  <c:v>0.51286948367502305</c:v>
                </c:pt>
                <c:pt idx="39">
                  <c:v>0.42754858040953703</c:v>
                </c:pt>
                <c:pt idx="40">
                  <c:v>0.47269687313458297</c:v>
                </c:pt>
                <c:pt idx="41">
                  <c:v>0.47885089792658397</c:v>
                </c:pt>
                <c:pt idx="42">
                  <c:v>0.49824725337185999</c:v>
                </c:pt>
                <c:pt idx="43">
                  <c:v>0.497263332165505</c:v>
                </c:pt>
                <c:pt idx="44">
                  <c:v>0.49605641322993999</c:v>
                </c:pt>
                <c:pt idx="45">
                  <c:v>0.45386828436197402</c:v>
                </c:pt>
                <c:pt idx="46">
                  <c:v>0.51458693826051505</c:v>
                </c:pt>
                <c:pt idx="47">
                  <c:v>0.42206750107344598</c:v>
                </c:pt>
                <c:pt idx="48">
                  <c:v>0.47879961511993702</c:v>
                </c:pt>
                <c:pt idx="49">
                  <c:v>0.39886597119704298</c:v>
                </c:pt>
                <c:pt idx="50">
                  <c:v>0.44016252328343602</c:v>
                </c:pt>
                <c:pt idx="51">
                  <c:v>0.47079140468222302</c:v>
                </c:pt>
                <c:pt idx="52">
                  <c:v>0.47828508147528298</c:v>
                </c:pt>
                <c:pt idx="53">
                  <c:v>0.47054218208656401</c:v>
                </c:pt>
                <c:pt idx="54">
                  <c:v>0.50073850870806902</c:v>
                </c:pt>
                <c:pt idx="55">
                  <c:v>0.56355227731001201</c:v>
                </c:pt>
                <c:pt idx="56">
                  <c:v>0.434638572151262</c:v>
                </c:pt>
                <c:pt idx="57">
                  <c:v>0.445210696130312</c:v>
                </c:pt>
                <c:pt idx="58">
                  <c:v>0.42781753892395202</c:v>
                </c:pt>
                <c:pt idx="59">
                  <c:v>0.44007046738504602</c:v>
                </c:pt>
                <c:pt idx="60">
                  <c:v>0.46087689025793799</c:v>
                </c:pt>
                <c:pt idx="61">
                  <c:v>0.495645152722688</c:v>
                </c:pt>
                <c:pt idx="62">
                  <c:v>0.41054864933694102</c:v>
                </c:pt>
                <c:pt idx="63">
                  <c:v>0.40886381723524801</c:v>
                </c:pt>
                <c:pt idx="64">
                  <c:v>0.47583739055413399</c:v>
                </c:pt>
                <c:pt idx="65">
                  <c:v>0.49905653585624199</c:v>
                </c:pt>
                <c:pt idx="66">
                  <c:v>0.44479041618223703</c:v>
                </c:pt>
                <c:pt idx="67">
                  <c:v>0.421743684385194</c:v>
                </c:pt>
                <c:pt idx="68">
                  <c:v>0.48857552305693402</c:v>
                </c:pt>
                <c:pt idx="69">
                  <c:v>0.59886681507797002</c:v>
                </c:pt>
                <c:pt idx="70">
                  <c:v>0.54876859881520701</c:v>
                </c:pt>
                <c:pt idx="71">
                  <c:v>0.423611356944605</c:v>
                </c:pt>
                <c:pt idx="72">
                  <c:v>0.43746170033672299</c:v>
                </c:pt>
                <c:pt idx="73">
                  <c:v>0.36264210593321899</c:v>
                </c:pt>
              </c:numCache>
            </c:numRef>
          </c:val>
          <c:extLst>
            <c:ext xmlns:c16="http://schemas.microsoft.com/office/drawing/2014/chart" uri="{C3380CC4-5D6E-409C-BE32-E72D297353CC}">
              <c16:uniqueId val="{0000001B-61D3-4505-9ABC-3EA767EAB53D}"/>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635501650330891"/>
                  <c:y val="-0.8900039682539682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590493278818721"/>
                      <c:h val="4.1365902579843662E-2"/>
                    </c:manualLayout>
                  </c15:layout>
                </c:ext>
                <c:ext xmlns:c16="http://schemas.microsoft.com/office/drawing/2014/chart" uri="{C3380CC4-5D6E-409C-BE32-E72D297353CC}">
                  <c16:uniqueId val="{0000001C-61D3-4505-9ABC-3EA767EAB5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市区町村別_所得区分別普及率!$BI$5:$BI$78</c:f>
              <c:numCache>
                <c:formatCode>0.0%</c:formatCode>
                <c:ptCount val="74"/>
                <c:pt idx="0">
                  <c:v>0.46718019511379899</c:v>
                </c:pt>
                <c:pt idx="1">
                  <c:v>0.46718019511379899</c:v>
                </c:pt>
                <c:pt idx="2">
                  <c:v>0.46718019511379899</c:v>
                </c:pt>
                <c:pt idx="3">
                  <c:v>0.46718019511379899</c:v>
                </c:pt>
                <c:pt idx="4">
                  <c:v>0.46718019511379899</c:v>
                </c:pt>
                <c:pt idx="5">
                  <c:v>0.46718019511379899</c:v>
                </c:pt>
                <c:pt idx="6">
                  <c:v>0.46718019511379899</c:v>
                </c:pt>
                <c:pt idx="7">
                  <c:v>0.46718019511379899</c:v>
                </c:pt>
                <c:pt idx="8">
                  <c:v>0.46718019511379899</c:v>
                </c:pt>
                <c:pt idx="9">
                  <c:v>0.46718019511379899</c:v>
                </c:pt>
                <c:pt idx="10">
                  <c:v>0.46718019511379899</c:v>
                </c:pt>
                <c:pt idx="11">
                  <c:v>0.46718019511379899</c:v>
                </c:pt>
                <c:pt idx="12">
                  <c:v>0.46718019511379899</c:v>
                </c:pt>
                <c:pt idx="13">
                  <c:v>0.46718019511379899</c:v>
                </c:pt>
                <c:pt idx="14">
                  <c:v>0.46718019511379899</c:v>
                </c:pt>
                <c:pt idx="15">
                  <c:v>0.46718019511379899</c:v>
                </c:pt>
                <c:pt idx="16">
                  <c:v>0.46718019511379899</c:v>
                </c:pt>
                <c:pt idx="17">
                  <c:v>0.46718019511379899</c:v>
                </c:pt>
                <c:pt idx="18">
                  <c:v>0.46718019511379899</c:v>
                </c:pt>
                <c:pt idx="19">
                  <c:v>0.46718019511379899</c:v>
                </c:pt>
                <c:pt idx="20">
                  <c:v>0.46718019511379899</c:v>
                </c:pt>
                <c:pt idx="21">
                  <c:v>0.46718019511379899</c:v>
                </c:pt>
                <c:pt idx="22">
                  <c:v>0.46718019511379899</c:v>
                </c:pt>
                <c:pt idx="23">
                  <c:v>0.46718019511379899</c:v>
                </c:pt>
                <c:pt idx="24">
                  <c:v>0.46718019511379899</c:v>
                </c:pt>
                <c:pt idx="25">
                  <c:v>0.46718019511379899</c:v>
                </c:pt>
                <c:pt idx="26">
                  <c:v>0.46718019511379899</c:v>
                </c:pt>
                <c:pt idx="27">
                  <c:v>0.46718019511379899</c:v>
                </c:pt>
                <c:pt idx="28">
                  <c:v>0.46718019511379899</c:v>
                </c:pt>
                <c:pt idx="29">
                  <c:v>0.46718019511379899</c:v>
                </c:pt>
                <c:pt idx="30">
                  <c:v>0.46718019511379899</c:v>
                </c:pt>
                <c:pt idx="31">
                  <c:v>0.46718019511379899</c:v>
                </c:pt>
                <c:pt idx="32">
                  <c:v>0.46718019511379899</c:v>
                </c:pt>
                <c:pt idx="33">
                  <c:v>0.46718019511379899</c:v>
                </c:pt>
                <c:pt idx="34">
                  <c:v>0.46718019511379899</c:v>
                </c:pt>
                <c:pt idx="35">
                  <c:v>0.46718019511379899</c:v>
                </c:pt>
                <c:pt idx="36">
                  <c:v>0.46718019511379899</c:v>
                </c:pt>
                <c:pt idx="37">
                  <c:v>0.46718019511379899</c:v>
                </c:pt>
                <c:pt idx="38">
                  <c:v>0.46718019511379899</c:v>
                </c:pt>
                <c:pt idx="39">
                  <c:v>0.46718019511379899</c:v>
                </c:pt>
                <c:pt idx="40">
                  <c:v>0.46718019511379899</c:v>
                </c:pt>
                <c:pt idx="41">
                  <c:v>0.46718019511379899</c:v>
                </c:pt>
                <c:pt idx="42">
                  <c:v>0.46718019511379899</c:v>
                </c:pt>
                <c:pt idx="43">
                  <c:v>0.46718019511379899</c:v>
                </c:pt>
                <c:pt idx="44">
                  <c:v>0.46718019511379899</c:v>
                </c:pt>
                <c:pt idx="45">
                  <c:v>0.46718019511379899</c:v>
                </c:pt>
                <c:pt idx="46">
                  <c:v>0.46718019511379899</c:v>
                </c:pt>
                <c:pt idx="47">
                  <c:v>0.46718019511379899</c:v>
                </c:pt>
                <c:pt idx="48">
                  <c:v>0.46718019511379899</c:v>
                </c:pt>
                <c:pt idx="49">
                  <c:v>0.46718019511379899</c:v>
                </c:pt>
                <c:pt idx="50">
                  <c:v>0.46718019511379899</c:v>
                </c:pt>
                <c:pt idx="51">
                  <c:v>0.46718019511379899</c:v>
                </c:pt>
                <c:pt idx="52">
                  <c:v>0.46718019511379899</c:v>
                </c:pt>
                <c:pt idx="53">
                  <c:v>0.46718019511379899</c:v>
                </c:pt>
                <c:pt idx="54">
                  <c:v>0.46718019511379899</c:v>
                </c:pt>
                <c:pt idx="55">
                  <c:v>0.46718019511379899</c:v>
                </c:pt>
                <c:pt idx="56">
                  <c:v>0.46718019511379899</c:v>
                </c:pt>
                <c:pt idx="57">
                  <c:v>0.46718019511379899</c:v>
                </c:pt>
                <c:pt idx="58">
                  <c:v>0.46718019511379899</c:v>
                </c:pt>
                <c:pt idx="59">
                  <c:v>0.46718019511379899</c:v>
                </c:pt>
                <c:pt idx="60">
                  <c:v>0.46718019511379899</c:v>
                </c:pt>
                <c:pt idx="61">
                  <c:v>0.46718019511379899</c:v>
                </c:pt>
                <c:pt idx="62">
                  <c:v>0.46718019511379899</c:v>
                </c:pt>
                <c:pt idx="63">
                  <c:v>0.46718019511379899</c:v>
                </c:pt>
                <c:pt idx="64">
                  <c:v>0.46718019511379899</c:v>
                </c:pt>
                <c:pt idx="65">
                  <c:v>0.46718019511379899</c:v>
                </c:pt>
                <c:pt idx="66">
                  <c:v>0.46718019511379899</c:v>
                </c:pt>
                <c:pt idx="67">
                  <c:v>0.46718019511379899</c:v>
                </c:pt>
                <c:pt idx="68">
                  <c:v>0.46718019511379899</c:v>
                </c:pt>
                <c:pt idx="69">
                  <c:v>0.46718019511379899</c:v>
                </c:pt>
                <c:pt idx="70">
                  <c:v>0.46718019511379899</c:v>
                </c:pt>
                <c:pt idx="71">
                  <c:v>0.46718019511379899</c:v>
                </c:pt>
                <c:pt idx="72">
                  <c:v>0.46718019511379899</c:v>
                </c:pt>
                <c:pt idx="73">
                  <c:v>0.46718019511379899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61D3-4505-9ABC-3EA767EAB53D}"/>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市区町村別_所得区分別普及率!$AM$3</c:f>
              <c:strCache>
                <c:ptCount val="1"/>
                <c:pt idx="0">
                  <c:v>一般</c:v>
                </c:pt>
              </c:strCache>
            </c:strRef>
          </c:tx>
          <c:spPr>
            <a:solidFill>
              <a:schemeClr val="accent4">
                <a:lumMod val="60000"/>
                <a:lumOff val="40000"/>
              </a:schemeClr>
            </a:solidFill>
            <a:ln>
              <a:noFill/>
            </a:ln>
          </c:spPr>
          <c:invertIfNegative val="0"/>
          <c:dLbls>
            <c:dLbl>
              <c:idx val="2"/>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75B-4602-B172-151DDAA262CA}"/>
                </c:ext>
              </c:extLst>
            </c:dLbl>
            <c:dLbl>
              <c:idx val="3"/>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75B-4602-B172-151DDAA262CA}"/>
                </c:ext>
              </c:extLst>
            </c:dLbl>
            <c:dLbl>
              <c:idx val="6"/>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5B-4602-B172-151DDAA262CA}"/>
                </c:ext>
              </c:extLst>
            </c:dLbl>
            <c:dLbl>
              <c:idx val="7"/>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5B-4602-B172-151DDAA262CA}"/>
                </c:ext>
              </c:extLst>
            </c:dLbl>
            <c:dLbl>
              <c:idx val="11"/>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5B-4602-B172-151DDAA262CA}"/>
                </c:ext>
              </c:extLst>
            </c:dLbl>
            <c:dLbl>
              <c:idx val="12"/>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5B-4602-B172-151DDAA262CA}"/>
                </c:ext>
              </c:extLst>
            </c:dLbl>
            <c:dLbl>
              <c:idx val="13"/>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5B-4602-B172-151DDAA262CA}"/>
                </c:ext>
              </c:extLst>
            </c:dLbl>
            <c:dLbl>
              <c:idx val="14"/>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5B-4602-B172-151DDAA262CA}"/>
                </c:ext>
              </c:extLst>
            </c:dLbl>
            <c:dLbl>
              <c:idx val="17"/>
              <c:layout>
                <c:manualLayout>
                  <c:x val="4.11574074074073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75B-4602-B172-151DDAA262CA}"/>
                </c:ext>
              </c:extLst>
            </c:dLbl>
            <c:dLbl>
              <c:idx val="23"/>
              <c:layout>
                <c:manualLayout>
                  <c:x val="2.64583333333332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75B-4602-B172-151DDAA262CA}"/>
                </c:ext>
              </c:extLst>
            </c:dLbl>
            <c:dLbl>
              <c:idx val="24"/>
              <c:layout>
                <c:manualLayout>
                  <c:x val="4.703703703703703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75B-4602-B172-151DDAA262CA}"/>
                </c:ext>
              </c:extLst>
            </c:dLbl>
            <c:dLbl>
              <c:idx val="27"/>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5B-4602-B172-151DDAA262CA}"/>
                </c:ext>
              </c:extLst>
            </c:dLbl>
            <c:dLbl>
              <c:idx val="30"/>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75B-4602-B172-151DDAA262CA}"/>
                </c:ext>
              </c:extLst>
            </c:dLbl>
            <c:dLbl>
              <c:idx val="31"/>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5B-4602-B172-151DDAA262CA}"/>
                </c:ext>
              </c:extLst>
            </c:dLbl>
            <c:dLbl>
              <c:idx val="33"/>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5B-4602-B172-151DDAA262CA}"/>
                </c:ext>
              </c:extLst>
            </c:dLbl>
            <c:dLbl>
              <c:idx val="34"/>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75B-4602-B172-151DDAA262CA}"/>
                </c:ext>
              </c:extLst>
            </c:dLbl>
            <c:dLbl>
              <c:idx val="36"/>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75B-4602-B172-151DDAA262CA}"/>
                </c:ext>
              </c:extLst>
            </c:dLbl>
            <c:dLbl>
              <c:idx val="37"/>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5B-4602-B172-151DDAA262CA}"/>
                </c:ext>
              </c:extLst>
            </c:dLbl>
            <c:dLbl>
              <c:idx val="39"/>
              <c:layout>
                <c:manualLayout>
                  <c:x val="4.11574074074074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75B-4602-B172-151DDAA262CA}"/>
                </c:ext>
              </c:extLst>
            </c:dLbl>
            <c:dLbl>
              <c:idx val="47"/>
              <c:layout>
                <c:manualLayout>
                  <c:x val="5.58564814814814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5B-4602-B172-151DDAA262CA}"/>
                </c:ext>
              </c:extLst>
            </c:dLbl>
            <c:dLbl>
              <c:idx val="48"/>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AD-4434-BED1-7FAE30D5E566}"/>
                </c:ext>
              </c:extLst>
            </c:dLbl>
            <c:dLbl>
              <c:idx val="49"/>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75B-4602-B172-151DDAA262CA}"/>
                </c:ext>
              </c:extLst>
            </c:dLbl>
            <c:dLbl>
              <c:idx val="50"/>
              <c:layout>
                <c:manualLayout>
                  <c:x val="5.29166666666665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75B-4602-B172-151DDAA262CA}"/>
                </c:ext>
              </c:extLst>
            </c:dLbl>
            <c:dLbl>
              <c:idx val="58"/>
              <c:layout>
                <c:manualLayout>
                  <c:x val="3.821759259259248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75B-4602-B172-151DDAA262CA}"/>
                </c:ext>
              </c:extLst>
            </c:dLbl>
            <c:dLbl>
              <c:idx val="59"/>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75B-4602-B172-151DDAA262CA}"/>
                </c:ext>
              </c:extLst>
            </c:dLbl>
            <c:dLbl>
              <c:idx val="60"/>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75B-4602-B172-151DDAA262CA}"/>
                </c:ext>
              </c:extLst>
            </c:dLbl>
            <c:dLbl>
              <c:idx val="61"/>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AD-4434-BED1-7FAE30D5E566}"/>
                </c:ext>
              </c:extLst>
            </c:dLbl>
            <c:dLbl>
              <c:idx val="62"/>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AD-4434-BED1-7FAE30D5E566}"/>
                </c:ext>
              </c:extLst>
            </c:dLbl>
            <c:dLbl>
              <c:idx val="63"/>
              <c:layout>
                <c:manualLayout>
                  <c:x val="5.29166666666665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75B-4602-B172-151DDAA262CA}"/>
                </c:ext>
              </c:extLst>
            </c:dLbl>
            <c:dLbl>
              <c:idx val="67"/>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75B-4602-B172-151DDAA262CA}"/>
                </c:ext>
              </c:extLst>
            </c:dLbl>
            <c:dLbl>
              <c:idx val="71"/>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63-4EDB-B0C0-552595885E34}"/>
                </c:ext>
              </c:extLst>
            </c:dLbl>
            <c:dLbl>
              <c:idx val="72"/>
              <c:layout>
                <c:manualLayout>
                  <c:x val="3.821759259259248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75B-4602-B172-151DDAA262CA}"/>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市区町村別_所得区分別普及率!$AM$5:$AM$78</c:f>
              <c:numCache>
                <c:formatCode>0.0%</c:formatCode>
                <c:ptCount val="74"/>
                <c:pt idx="0">
                  <c:v>0.463342875049986</c:v>
                </c:pt>
                <c:pt idx="1">
                  <c:v>0.48935182254315102</c:v>
                </c:pt>
                <c:pt idx="2">
                  <c:v>0.43232164740653301</c:v>
                </c:pt>
                <c:pt idx="3">
                  <c:v>0.44998711464025598</c:v>
                </c:pt>
                <c:pt idx="4">
                  <c:v>0.46917096249286599</c:v>
                </c:pt>
                <c:pt idx="5">
                  <c:v>0.52346234063599495</c:v>
                </c:pt>
                <c:pt idx="6">
                  <c:v>0.44359610608504502</c:v>
                </c:pt>
                <c:pt idx="7">
                  <c:v>0.386359334159533</c:v>
                </c:pt>
                <c:pt idx="8">
                  <c:v>0.454021533190404</c:v>
                </c:pt>
                <c:pt idx="9">
                  <c:v>0.54626962609087804</c:v>
                </c:pt>
                <c:pt idx="10">
                  <c:v>0.51987497999578103</c:v>
                </c:pt>
                <c:pt idx="11">
                  <c:v>0.42643305670454001</c:v>
                </c:pt>
                <c:pt idx="12">
                  <c:v>0.42206958299547098</c:v>
                </c:pt>
                <c:pt idx="13">
                  <c:v>0.44942718462992398</c:v>
                </c:pt>
                <c:pt idx="14">
                  <c:v>0.48263461122503098</c:v>
                </c:pt>
                <c:pt idx="15">
                  <c:v>0.36172038375391902</c:v>
                </c:pt>
                <c:pt idx="16">
                  <c:v>0.46653233021940399</c:v>
                </c:pt>
                <c:pt idx="17">
                  <c:v>0.419751724095422</c:v>
                </c:pt>
                <c:pt idx="18">
                  <c:v>0.48745940883688899</c:v>
                </c:pt>
                <c:pt idx="19">
                  <c:v>0.51338890063786902</c:v>
                </c:pt>
                <c:pt idx="20">
                  <c:v>0.47004767457548002</c:v>
                </c:pt>
                <c:pt idx="21">
                  <c:v>0.47987666251377298</c:v>
                </c:pt>
                <c:pt idx="22">
                  <c:v>0.48651760596591898</c:v>
                </c:pt>
                <c:pt idx="23">
                  <c:v>0.43139023960745398</c:v>
                </c:pt>
                <c:pt idx="24">
                  <c:v>0.41329711826249799</c:v>
                </c:pt>
                <c:pt idx="25">
                  <c:v>0.45844241911914402</c:v>
                </c:pt>
                <c:pt idx="26">
                  <c:v>0.50367559489945601</c:v>
                </c:pt>
                <c:pt idx="27">
                  <c:v>0.448687091989106</c:v>
                </c:pt>
                <c:pt idx="28">
                  <c:v>0.456127183422112</c:v>
                </c:pt>
                <c:pt idx="29">
                  <c:v>0.49126031368358097</c:v>
                </c:pt>
                <c:pt idx="30">
                  <c:v>0.41620835452820099</c:v>
                </c:pt>
                <c:pt idx="31">
                  <c:v>0.44827839001292402</c:v>
                </c:pt>
                <c:pt idx="32">
                  <c:v>0.48883475246862002</c:v>
                </c:pt>
                <c:pt idx="33">
                  <c:v>0.44532663983961801</c:v>
                </c:pt>
                <c:pt idx="34">
                  <c:v>0.45071427184200702</c:v>
                </c:pt>
                <c:pt idx="35">
                  <c:v>0.45548719203027799</c:v>
                </c:pt>
                <c:pt idx="36">
                  <c:v>0.45200646013824203</c:v>
                </c:pt>
                <c:pt idx="37">
                  <c:v>0.44506154924677399</c:v>
                </c:pt>
                <c:pt idx="38">
                  <c:v>0.51271077420545497</c:v>
                </c:pt>
                <c:pt idx="39">
                  <c:v>0.41784570488262901</c:v>
                </c:pt>
                <c:pt idx="40">
                  <c:v>0.46148318689073498</c:v>
                </c:pt>
                <c:pt idx="41">
                  <c:v>0.48422078601111701</c:v>
                </c:pt>
                <c:pt idx="42">
                  <c:v>0.47619024886667</c:v>
                </c:pt>
                <c:pt idx="43">
                  <c:v>0.48058973660322601</c:v>
                </c:pt>
                <c:pt idx="44">
                  <c:v>0.50378710017866302</c:v>
                </c:pt>
                <c:pt idx="45">
                  <c:v>0.45846186297177399</c:v>
                </c:pt>
                <c:pt idx="46">
                  <c:v>0.51843241061008205</c:v>
                </c:pt>
                <c:pt idx="47">
                  <c:v>0.40425942556196198</c:v>
                </c:pt>
                <c:pt idx="48">
                  <c:v>0.463685629458225</c:v>
                </c:pt>
                <c:pt idx="49">
                  <c:v>0.38252598524768899</c:v>
                </c:pt>
                <c:pt idx="50">
                  <c:v>0.40689624066824898</c:v>
                </c:pt>
                <c:pt idx="51">
                  <c:v>0.45503359527762699</c:v>
                </c:pt>
                <c:pt idx="52">
                  <c:v>0.45987466106866598</c:v>
                </c:pt>
                <c:pt idx="53">
                  <c:v>0.47250600591971897</c:v>
                </c:pt>
                <c:pt idx="54">
                  <c:v>0.50467162190318604</c:v>
                </c:pt>
                <c:pt idx="55">
                  <c:v>0.53448785207101701</c:v>
                </c:pt>
                <c:pt idx="56">
                  <c:v>0.45488190389477501</c:v>
                </c:pt>
                <c:pt idx="57">
                  <c:v>0.46475654011638901</c:v>
                </c:pt>
                <c:pt idx="58">
                  <c:v>0.420441477992616</c:v>
                </c:pt>
                <c:pt idx="59">
                  <c:v>0.44880790732752301</c:v>
                </c:pt>
                <c:pt idx="60">
                  <c:v>0.44614384174531702</c:v>
                </c:pt>
                <c:pt idx="61">
                  <c:v>0.45270911347229997</c:v>
                </c:pt>
                <c:pt idx="62">
                  <c:v>0.38499114024687198</c:v>
                </c:pt>
                <c:pt idx="63">
                  <c:v>0.40810828063006299</c:v>
                </c:pt>
                <c:pt idx="64">
                  <c:v>0.46647759206603501</c:v>
                </c:pt>
                <c:pt idx="65">
                  <c:v>0.510302790377546</c:v>
                </c:pt>
                <c:pt idx="66">
                  <c:v>0.49650690485069798</c:v>
                </c:pt>
                <c:pt idx="67">
                  <c:v>0.41581430244816098</c:v>
                </c:pt>
                <c:pt idx="68">
                  <c:v>0.46921286104964999</c:v>
                </c:pt>
                <c:pt idx="69">
                  <c:v>0.47831502282636001</c:v>
                </c:pt>
                <c:pt idx="70">
                  <c:v>0.51533378185864298</c:v>
                </c:pt>
                <c:pt idx="71">
                  <c:v>0.39063924644583198</c:v>
                </c:pt>
                <c:pt idx="72">
                  <c:v>0.42229929081106699</c:v>
                </c:pt>
                <c:pt idx="73">
                  <c:v>0.347716247540512</c:v>
                </c:pt>
              </c:numCache>
            </c:numRef>
          </c:val>
          <c:extLst>
            <c:ext xmlns:c16="http://schemas.microsoft.com/office/drawing/2014/chart" uri="{C3380CC4-5D6E-409C-BE32-E72D297353CC}">
              <c16:uniqueId val="{0000001B-C75B-4602-B172-151DDAA262CA}"/>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488429849877905"/>
                  <c:y val="-0.8915153968253968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884636879724682"/>
                      <c:h val="3.8339129220342903E-2"/>
                    </c:manualLayout>
                  </c15:layout>
                </c:ext>
                <c:ext xmlns:c16="http://schemas.microsoft.com/office/drawing/2014/chart" uri="{C3380CC4-5D6E-409C-BE32-E72D297353CC}">
                  <c16:uniqueId val="{0000001C-C75B-4602-B172-151DDAA262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市区町村別_所得区分別普及率!$BL$5:$BL$78</c:f>
              <c:numCache>
                <c:formatCode>0.0%</c:formatCode>
                <c:ptCount val="74"/>
                <c:pt idx="0">
                  <c:v>0.46087446079564398</c:v>
                </c:pt>
                <c:pt idx="1">
                  <c:v>0.46087446079564398</c:v>
                </c:pt>
                <c:pt idx="2">
                  <c:v>0.46087446079564398</c:v>
                </c:pt>
                <c:pt idx="3">
                  <c:v>0.46087446079564398</c:v>
                </c:pt>
                <c:pt idx="4">
                  <c:v>0.46087446079564398</c:v>
                </c:pt>
                <c:pt idx="5">
                  <c:v>0.46087446079564398</c:v>
                </c:pt>
                <c:pt idx="6">
                  <c:v>0.46087446079564398</c:v>
                </c:pt>
                <c:pt idx="7">
                  <c:v>0.46087446079564398</c:v>
                </c:pt>
                <c:pt idx="8">
                  <c:v>0.46087446079564398</c:v>
                </c:pt>
                <c:pt idx="9">
                  <c:v>0.46087446079564398</c:v>
                </c:pt>
                <c:pt idx="10">
                  <c:v>0.46087446079564398</c:v>
                </c:pt>
                <c:pt idx="11">
                  <c:v>0.46087446079564398</c:v>
                </c:pt>
                <c:pt idx="12">
                  <c:v>0.46087446079564398</c:v>
                </c:pt>
                <c:pt idx="13">
                  <c:v>0.46087446079564398</c:v>
                </c:pt>
                <c:pt idx="14">
                  <c:v>0.46087446079564398</c:v>
                </c:pt>
                <c:pt idx="15">
                  <c:v>0.46087446079564398</c:v>
                </c:pt>
                <c:pt idx="16">
                  <c:v>0.46087446079564398</c:v>
                </c:pt>
                <c:pt idx="17">
                  <c:v>0.46087446079564398</c:v>
                </c:pt>
                <c:pt idx="18">
                  <c:v>0.46087446079564398</c:v>
                </c:pt>
                <c:pt idx="19">
                  <c:v>0.46087446079564398</c:v>
                </c:pt>
                <c:pt idx="20">
                  <c:v>0.46087446079564398</c:v>
                </c:pt>
                <c:pt idx="21">
                  <c:v>0.46087446079564398</c:v>
                </c:pt>
                <c:pt idx="22">
                  <c:v>0.46087446079564398</c:v>
                </c:pt>
                <c:pt idx="23">
                  <c:v>0.46087446079564398</c:v>
                </c:pt>
                <c:pt idx="24">
                  <c:v>0.46087446079564398</c:v>
                </c:pt>
                <c:pt idx="25">
                  <c:v>0.46087446079564398</c:v>
                </c:pt>
                <c:pt idx="26">
                  <c:v>0.46087446079564398</c:v>
                </c:pt>
                <c:pt idx="27">
                  <c:v>0.46087446079564398</c:v>
                </c:pt>
                <c:pt idx="28">
                  <c:v>0.46087446079564398</c:v>
                </c:pt>
                <c:pt idx="29">
                  <c:v>0.46087446079564398</c:v>
                </c:pt>
                <c:pt idx="30">
                  <c:v>0.46087446079564398</c:v>
                </c:pt>
                <c:pt idx="31">
                  <c:v>0.46087446079564398</c:v>
                </c:pt>
                <c:pt idx="32">
                  <c:v>0.46087446079564398</c:v>
                </c:pt>
                <c:pt idx="33">
                  <c:v>0.46087446079564398</c:v>
                </c:pt>
                <c:pt idx="34">
                  <c:v>0.46087446079564398</c:v>
                </c:pt>
                <c:pt idx="35">
                  <c:v>0.46087446079564398</c:v>
                </c:pt>
                <c:pt idx="36">
                  <c:v>0.46087446079564398</c:v>
                </c:pt>
                <c:pt idx="37">
                  <c:v>0.46087446079564398</c:v>
                </c:pt>
                <c:pt idx="38">
                  <c:v>0.46087446079564398</c:v>
                </c:pt>
                <c:pt idx="39">
                  <c:v>0.46087446079564398</c:v>
                </c:pt>
                <c:pt idx="40">
                  <c:v>0.46087446079564398</c:v>
                </c:pt>
                <c:pt idx="41">
                  <c:v>0.46087446079564398</c:v>
                </c:pt>
                <c:pt idx="42">
                  <c:v>0.46087446079564398</c:v>
                </c:pt>
                <c:pt idx="43">
                  <c:v>0.46087446079564398</c:v>
                </c:pt>
                <c:pt idx="44">
                  <c:v>0.46087446079564398</c:v>
                </c:pt>
                <c:pt idx="45">
                  <c:v>0.46087446079564398</c:v>
                </c:pt>
                <c:pt idx="46">
                  <c:v>0.46087446079564398</c:v>
                </c:pt>
                <c:pt idx="47">
                  <c:v>0.46087446079564398</c:v>
                </c:pt>
                <c:pt idx="48">
                  <c:v>0.46087446079564398</c:v>
                </c:pt>
                <c:pt idx="49">
                  <c:v>0.46087446079564398</c:v>
                </c:pt>
                <c:pt idx="50">
                  <c:v>0.46087446079564398</c:v>
                </c:pt>
                <c:pt idx="51">
                  <c:v>0.46087446079564398</c:v>
                </c:pt>
                <c:pt idx="52">
                  <c:v>0.46087446079564398</c:v>
                </c:pt>
                <c:pt idx="53">
                  <c:v>0.46087446079564398</c:v>
                </c:pt>
                <c:pt idx="54">
                  <c:v>0.46087446079564398</c:v>
                </c:pt>
                <c:pt idx="55">
                  <c:v>0.46087446079564398</c:v>
                </c:pt>
                <c:pt idx="56">
                  <c:v>0.46087446079564398</c:v>
                </c:pt>
                <c:pt idx="57">
                  <c:v>0.46087446079564398</c:v>
                </c:pt>
                <c:pt idx="58">
                  <c:v>0.46087446079564398</c:v>
                </c:pt>
                <c:pt idx="59">
                  <c:v>0.46087446079564398</c:v>
                </c:pt>
                <c:pt idx="60">
                  <c:v>0.46087446079564398</c:v>
                </c:pt>
                <c:pt idx="61">
                  <c:v>0.46087446079564398</c:v>
                </c:pt>
                <c:pt idx="62">
                  <c:v>0.46087446079564398</c:v>
                </c:pt>
                <c:pt idx="63">
                  <c:v>0.46087446079564398</c:v>
                </c:pt>
                <c:pt idx="64">
                  <c:v>0.46087446079564398</c:v>
                </c:pt>
                <c:pt idx="65">
                  <c:v>0.46087446079564398</c:v>
                </c:pt>
                <c:pt idx="66">
                  <c:v>0.46087446079564398</c:v>
                </c:pt>
                <c:pt idx="67">
                  <c:v>0.46087446079564398</c:v>
                </c:pt>
                <c:pt idx="68">
                  <c:v>0.46087446079564398</c:v>
                </c:pt>
                <c:pt idx="69">
                  <c:v>0.46087446079564398</c:v>
                </c:pt>
                <c:pt idx="70">
                  <c:v>0.46087446079564398</c:v>
                </c:pt>
                <c:pt idx="71">
                  <c:v>0.46087446079564398</c:v>
                </c:pt>
                <c:pt idx="72">
                  <c:v>0.46087446079564398</c:v>
                </c:pt>
                <c:pt idx="73">
                  <c:v>0.46087446079564398</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C75B-4602-B172-151DDAA262CA}"/>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市区町村別_所得区分別普及率!$AP$3</c:f>
              <c:strCache>
                <c:ptCount val="1"/>
                <c:pt idx="0">
                  <c:v>現役並</c:v>
                </c:pt>
              </c:strCache>
            </c:strRef>
          </c:tx>
          <c:spPr>
            <a:solidFill>
              <a:schemeClr val="accent4">
                <a:lumMod val="60000"/>
                <a:lumOff val="40000"/>
              </a:schemeClr>
            </a:solidFill>
            <a:ln>
              <a:noFill/>
            </a:ln>
          </c:spPr>
          <c:invertIfNegative val="0"/>
          <c:dLbls>
            <c:dLbl>
              <c:idx val="2"/>
              <c:layout>
                <c:manualLayout>
                  <c:x val="-1.76388888888889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387-4325-ABB6-A9DAAD1CDB23}"/>
                </c:ext>
              </c:extLst>
            </c:dLbl>
            <c:dLbl>
              <c:idx val="7"/>
              <c:layout>
                <c:manualLayout>
                  <c:x val="-1.76388888888889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87-4325-ABB6-A9DAAD1CDB23}"/>
                </c:ext>
              </c:extLst>
            </c:dLbl>
            <c:dLbl>
              <c:idx val="11"/>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87-4325-ABB6-A9DAAD1CDB23}"/>
                </c:ext>
              </c:extLst>
            </c:dLbl>
            <c:dLbl>
              <c:idx val="12"/>
              <c:layout>
                <c:manualLayout>
                  <c:x val="-2.93981481481492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87-4325-ABB6-A9DAAD1CDB23}"/>
                </c:ext>
              </c:extLst>
            </c:dLbl>
            <c:dLbl>
              <c:idx val="13"/>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87-4325-ABB6-A9DAAD1CDB23}"/>
                </c:ext>
              </c:extLst>
            </c:dLbl>
            <c:dLbl>
              <c:idx val="1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87-4325-ABB6-A9DAAD1CDB23}"/>
                </c:ext>
              </c:extLst>
            </c:dLbl>
            <c:dLbl>
              <c:idx val="16"/>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387-4325-ABB6-A9DAAD1CDB23}"/>
                </c:ext>
              </c:extLst>
            </c:dLbl>
            <c:dLbl>
              <c:idx val="1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387-4325-ABB6-A9DAAD1CDB23}"/>
                </c:ext>
              </c:extLst>
            </c:dLbl>
            <c:dLbl>
              <c:idx val="23"/>
              <c:layout>
                <c:manualLayout>
                  <c:x val="2.3518518518518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387-4325-ABB6-A9DAAD1CDB23}"/>
                </c:ext>
              </c:extLst>
            </c:dLbl>
            <c:dLbl>
              <c:idx val="24"/>
              <c:layout>
                <c:manualLayout>
                  <c:x val="4.9976851851851849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E387-4325-ABB6-A9DAAD1CDB23}"/>
                </c:ext>
              </c:extLst>
            </c:dLbl>
            <c:dLbl>
              <c:idx val="30"/>
              <c:layout>
                <c:manualLayout>
                  <c:x val="4.11574074074074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387-4325-ABB6-A9DAAD1CDB23}"/>
                </c:ext>
              </c:extLst>
            </c:dLbl>
            <c:dLbl>
              <c:idx val="31"/>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87-4325-ABB6-A9DAAD1CDB23}"/>
                </c:ext>
              </c:extLst>
            </c:dLbl>
            <c:dLbl>
              <c:idx val="32"/>
              <c:layout>
                <c:manualLayout>
                  <c:x val="1.469907407407407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E387-4325-ABB6-A9DAAD1CDB23}"/>
                </c:ext>
              </c:extLst>
            </c:dLbl>
            <c:dLbl>
              <c:idx val="34"/>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E387-4325-ABB6-A9DAAD1CDB23}"/>
                </c:ext>
              </c:extLst>
            </c:dLbl>
            <c:dLbl>
              <c:idx val="37"/>
              <c:layout>
                <c:manualLayout>
                  <c:x val="1.1759259259259259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387-4325-ABB6-A9DAAD1CDB23}"/>
                </c:ext>
              </c:extLst>
            </c:dLbl>
            <c:dLbl>
              <c:idx val="39"/>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E387-4325-ABB6-A9DAAD1CDB23}"/>
                </c:ext>
              </c:extLst>
            </c:dLbl>
            <c:dLbl>
              <c:idx val="47"/>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387-4325-ABB6-A9DAAD1CDB23}"/>
                </c:ext>
              </c:extLst>
            </c:dLbl>
            <c:dLbl>
              <c:idx val="48"/>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E387-4325-ABB6-A9DAAD1CDB23}"/>
                </c:ext>
              </c:extLst>
            </c:dLbl>
            <c:dLbl>
              <c:idx val="49"/>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387-4325-ABB6-A9DAAD1CDB23}"/>
                </c:ext>
              </c:extLst>
            </c:dLbl>
            <c:dLbl>
              <c:idx val="50"/>
              <c:layout>
                <c:manualLayout>
                  <c:x val="2.3518518518518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E387-4325-ABB6-A9DAAD1CDB23}"/>
                </c:ext>
              </c:extLst>
            </c:dLbl>
            <c:dLbl>
              <c:idx val="51"/>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387-4325-ABB6-A9DAAD1CDB23}"/>
                </c:ext>
              </c:extLst>
            </c:dLbl>
            <c:dLbl>
              <c:idx val="52"/>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387-4325-ABB6-A9DAAD1CDB23}"/>
                </c:ext>
              </c:extLst>
            </c:dLbl>
            <c:dLbl>
              <c:idx val="5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E387-4325-ABB6-A9DAAD1CDB23}"/>
                </c:ext>
              </c:extLst>
            </c:dLbl>
            <c:dLbl>
              <c:idx val="58"/>
              <c:layout>
                <c:manualLayout>
                  <c:x val="3.821759259259248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E387-4325-ABB6-A9DAAD1CDB23}"/>
                </c:ext>
              </c:extLst>
            </c:dLbl>
            <c:dLbl>
              <c:idx val="59"/>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E387-4325-ABB6-A9DAAD1CDB23}"/>
                </c:ext>
              </c:extLst>
            </c:dLbl>
            <c:dLbl>
              <c:idx val="61"/>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E387-4325-ABB6-A9DAAD1CDB23}"/>
                </c:ext>
              </c:extLst>
            </c:dLbl>
            <c:dLbl>
              <c:idx val="62"/>
              <c:layout>
                <c:manualLayout>
                  <c:x val="5.2916666666666556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E387-4325-ABB6-A9DAAD1CDB23}"/>
                </c:ext>
              </c:extLst>
            </c:dLbl>
            <c:dLbl>
              <c:idx val="63"/>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E387-4325-ABB6-A9DAAD1CDB23}"/>
                </c:ext>
              </c:extLst>
            </c:dLbl>
            <c:dLbl>
              <c:idx val="66"/>
              <c:layout>
                <c:manualLayout>
                  <c:x val="-1.6130011309345212E-2"/>
                  <c:y val="-8.6736173798840355E-19"/>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8.0432063147690802E-2"/>
                      <c:h val="1.3506349206349204E-2"/>
                    </c:manualLayout>
                  </c15:layout>
                </c:ext>
                <c:ext xmlns:c16="http://schemas.microsoft.com/office/drawing/2014/chart" uri="{C3380CC4-5D6E-409C-BE32-E72D297353CC}">
                  <c16:uniqueId val="{00000046-E387-4325-ABB6-A9DAAD1CDB23}"/>
                </c:ext>
              </c:extLst>
            </c:dLbl>
            <c:dLbl>
              <c:idx val="67"/>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E387-4325-ABB6-A9DAAD1CDB23}"/>
                </c:ext>
              </c:extLst>
            </c:dLbl>
            <c:dLbl>
              <c:idx val="68"/>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E387-4325-ABB6-A9DAAD1CDB23}"/>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市区町村別_所得区分別普及率!$AP$5:$AP$78</c:f>
              <c:numCache>
                <c:formatCode>0.0%</c:formatCode>
                <c:ptCount val="74"/>
                <c:pt idx="0">
                  <c:v>0.42550479537074398</c:v>
                </c:pt>
                <c:pt idx="1">
                  <c:v>0.44828565345531202</c:v>
                </c:pt>
                <c:pt idx="2">
                  <c:v>0.365345299539442</c:v>
                </c:pt>
                <c:pt idx="3">
                  <c:v>0.43450319855853298</c:v>
                </c:pt>
                <c:pt idx="4">
                  <c:v>0.45725593600697101</c:v>
                </c:pt>
                <c:pt idx="5">
                  <c:v>0.51450362240122205</c:v>
                </c:pt>
                <c:pt idx="6">
                  <c:v>0.42634993681014099</c:v>
                </c:pt>
                <c:pt idx="7">
                  <c:v>0.367010989573132</c:v>
                </c:pt>
                <c:pt idx="8">
                  <c:v>0.44166891599188302</c:v>
                </c:pt>
                <c:pt idx="9">
                  <c:v>0.54952781966479203</c:v>
                </c:pt>
                <c:pt idx="10">
                  <c:v>0.48887775103562697</c:v>
                </c:pt>
                <c:pt idx="11">
                  <c:v>0.396826719142087</c:v>
                </c:pt>
                <c:pt idx="12">
                  <c:v>0.43423382529499699</c:v>
                </c:pt>
                <c:pt idx="13">
                  <c:v>0.39567487036693799</c:v>
                </c:pt>
                <c:pt idx="14">
                  <c:v>0.45378579359631299</c:v>
                </c:pt>
                <c:pt idx="15">
                  <c:v>0.34607930138169901</c:v>
                </c:pt>
                <c:pt idx="16">
                  <c:v>0.42504003982476601</c:v>
                </c:pt>
                <c:pt idx="17">
                  <c:v>0.427224976275978</c:v>
                </c:pt>
                <c:pt idx="18">
                  <c:v>0.44431774387964401</c:v>
                </c:pt>
                <c:pt idx="19">
                  <c:v>0.45312295773144901</c:v>
                </c:pt>
                <c:pt idx="20">
                  <c:v>0.469131769618787</c:v>
                </c:pt>
                <c:pt idx="21">
                  <c:v>0.43760267626177801</c:v>
                </c:pt>
                <c:pt idx="22">
                  <c:v>0.430737564688567</c:v>
                </c:pt>
                <c:pt idx="23">
                  <c:v>0.40822887816039199</c:v>
                </c:pt>
                <c:pt idx="24">
                  <c:v>0.38183770050487997</c:v>
                </c:pt>
                <c:pt idx="25">
                  <c:v>0.43145954478473802</c:v>
                </c:pt>
                <c:pt idx="26">
                  <c:v>0.43695012278726503</c:v>
                </c:pt>
                <c:pt idx="27">
                  <c:v>0.44266047912851603</c:v>
                </c:pt>
                <c:pt idx="28">
                  <c:v>0.464758119960337</c:v>
                </c:pt>
                <c:pt idx="29">
                  <c:v>0.47726065911347199</c:v>
                </c:pt>
                <c:pt idx="30">
                  <c:v>0.39247725686726198</c:v>
                </c:pt>
                <c:pt idx="31">
                  <c:v>0.42260072735634802</c:v>
                </c:pt>
                <c:pt idx="32">
                  <c:v>0.41687422443099797</c:v>
                </c:pt>
                <c:pt idx="33">
                  <c:v>0.45560242037583498</c:v>
                </c:pt>
                <c:pt idx="34">
                  <c:v>0.39995479012289697</c:v>
                </c:pt>
                <c:pt idx="35">
                  <c:v>0.49314846863184902</c:v>
                </c:pt>
                <c:pt idx="36">
                  <c:v>0.43411065355644002</c:v>
                </c:pt>
                <c:pt idx="37">
                  <c:v>0.42005146306114</c:v>
                </c:pt>
                <c:pt idx="38">
                  <c:v>0.47505114597883602</c:v>
                </c:pt>
                <c:pt idx="39">
                  <c:v>0.40545261406150601</c:v>
                </c:pt>
                <c:pt idx="40">
                  <c:v>0.46051090759638902</c:v>
                </c:pt>
                <c:pt idx="41">
                  <c:v>0.46470558715021698</c:v>
                </c:pt>
                <c:pt idx="42">
                  <c:v>0.47619304319936001</c:v>
                </c:pt>
                <c:pt idx="43">
                  <c:v>0.44670864666107102</c:v>
                </c:pt>
                <c:pt idx="44">
                  <c:v>0.45864734608388902</c:v>
                </c:pt>
                <c:pt idx="45">
                  <c:v>0.476120119958789</c:v>
                </c:pt>
                <c:pt idx="46">
                  <c:v>0.45441142982641403</c:v>
                </c:pt>
                <c:pt idx="47">
                  <c:v>0.39345599274696202</c:v>
                </c:pt>
                <c:pt idx="48">
                  <c:v>0.42582865678374998</c:v>
                </c:pt>
                <c:pt idx="49">
                  <c:v>0.39882305558373998</c:v>
                </c:pt>
                <c:pt idx="50">
                  <c:v>0.407532308966919</c:v>
                </c:pt>
                <c:pt idx="51">
                  <c:v>0.43682809379283899</c:v>
                </c:pt>
                <c:pt idx="52">
                  <c:v>0.420063783603355</c:v>
                </c:pt>
                <c:pt idx="53">
                  <c:v>0.49436086122123002</c:v>
                </c:pt>
                <c:pt idx="54">
                  <c:v>0.42308442174900301</c:v>
                </c:pt>
                <c:pt idx="55">
                  <c:v>0.48575330932898497</c:v>
                </c:pt>
                <c:pt idx="56">
                  <c:v>0.45661177229376998</c:v>
                </c:pt>
                <c:pt idx="57">
                  <c:v>0.43128769410534801</c:v>
                </c:pt>
                <c:pt idx="58">
                  <c:v>0.39452082974647701</c:v>
                </c:pt>
                <c:pt idx="59">
                  <c:v>0.473276387048154</c:v>
                </c:pt>
                <c:pt idx="60">
                  <c:v>0.43056114938231899</c:v>
                </c:pt>
                <c:pt idx="61">
                  <c:v>0.41953239324348301</c:v>
                </c:pt>
                <c:pt idx="62">
                  <c:v>0.37967745338665398</c:v>
                </c:pt>
                <c:pt idx="63">
                  <c:v>0.36423026265825598</c:v>
                </c:pt>
                <c:pt idx="64">
                  <c:v>0.44183912372176198</c:v>
                </c:pt>
                <c:pt idx="65">
                  <c:v>0.51594858783370601</c:v>
                </c:pt>
                <c:pt idx="66">
                  <c:v>0.64929814775469996</c:v>
                </c:pt>
                <c:pt idx="67">
                  <c:v>0.338525697579175</c:v>
                </c:pt>
                <c:pt idx="68">
                  <c:v>0.36262552441184098</c:v>
                </c:pt>
                <c:pt idx="69">
                  <c:v>0.48490523050580497</c:v>
                </c:pt>
                <c:pt idx="70">
                  <c:v>0.60487501537376698</c:v>
                </c:pt>
                <c:pt idx="71">
                  <c:v>0.46349798261349201</c:v>
                </c:pt>
                <c:pt idx="72">
                  <c:v>0.443285312202639</c:v>
                </c:pt>
                <c:pt idx="73">
                  <c:v>0.33436194043437401</c:v>
                </c:pt>
              </c:numCache>
            </c:numRef>
          </c:val>
          <c:extLst>
            <c:ext xmlns:c16="http://schemas.microsoft.com/office/drawing/2014/chart" uri="{C3380CC4-5D6E-409C-BE32-E72D297353CC}">
              <c16:uniqueId val="{0000001B-E387-4325-ABB6-A9DAAD1CDB2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2859050925925926"/>
                  <c:y val="-0.8925253174603174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92824074074074"/>
                      <c:h val="3.6321280314009066E-2"/>
                    </c:manualLayout>
                  </c15:layout>
                </c:ext>
                <c:ext xmlns:c16="http://schemas.microsoft.com/office/drawing/2014/chart" uri="{C3380CC4-5D6E-409C-BE32-E72D297353CC}">
                  <c16:uniqueId val="{0000001C-E387-4325-ABB6-A9DAAD1CDB2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市区町村別_所得区分別普及率!$BO$5:$BO$78</c:f>
              <c:numCache>
                <c:formatCode>0.0%</c:formatCode>
                <c:ptCount val="74"/>
                <c:pt idx="0">
                  <c:v>0.43390380460272499</c:v>
                </c:pt>
                <c:pt idx="1">
                  <c:v>0.43390380460272499</c:v>
                </c:pt>
                <c:pt idx="2">
                  <c:v>0.43390380460272499</c:v>
                </c:pt>
                <c:pt idx="3">
                  <c:v>0.43390380460272499</c:v>
                </c:pt>
                <c:pt idx="4">
                  <c:v>0.43390380460272499</c:v>
                </c:pt>
                <c:pt idx="5">
                  <c:v>0.43390380460272499</c:v>
                </c:pt>
                <c:pt idx="6">
                  <c:v>0.43390380460272499</c:v>
                </c:pt>
                <c:pt idx="7">
                  <c:v>0.43390380460272499</c:v>
                </c:pt>
                <c:pt idx="8">
                  <c:v>0.43390380460272499</c:v>
                </c:pt>
                <c:pt idx="9">
                  <c:v>0.43390380460272499</c:v>
                </c:pt>
                <c:pt idx="10">
                  <c:v>0.43390380460272499</c:v>
                </c:pt>
                <c:pt idx="11">
                  <c:v>0.43390380460272499</c:v>
                </c:pt>
                <c:pt idx="12">
                  <c:v>0.43390380460272499</c:v>
                </c:pt>
                <c:pt idx="13">
                  <c:v>0.43390380460272499</c:v>
                </c:pt>
                <c:pt idx="14">
                  <c:v>0.43390380460272499</c:v>
                </c:pt>
                <c:pt idx="15">
                  <c:v>0.43390380460272499</c:v>
                </c:pt>
                <c:pt idx="16">
                  <c:v>0.43390380460272499</c:v>
                </c:pt>
                <c:pt idx="17">
                  <c:v>0.43390380460272499</c:v>
                </c:pt>
                <c:pt idx="18">
                  <c:v>0.43390380460272499</c:v>
                </c:pt>
                <c:pt idx="19">
                  <c:v>0.43390380460272499</c:v>
                </c:pt>
                <c:pt idx="20">
                  <c:v>0.43390380460272499</c:v>
                </c:pt>
                <c:pt idx="21">
                  <c:v>0.43390380460272499</c:v>
                </c:pt>
                <c:pt idx="22">
                  <c:v>0.43390380460272499</c:v>
                </c:pt>
                <c:pt idx="23">
                  <c:v>0.43390380460272499</c:v>
                </c:pt>
                <c:pt idx="24">
                  <c:v>0.43390380460272499</c:v>
                </c:pt>
                <c:pt idx="25">
                  <c:v>0.43390380460272499</c:v>
                </c:pt>
                <c:pt idx="26">
                  <c:v>0.43390380460272499</c:v>
                </c:pt>
                <c:pt idx="27">
                  <c:v>0.43390380460272499</c:v>
                </c:pt>
                <c:pt idx="28">
                  <c:v>0.43390380460272499</c:v>
                </c:pt>
                <c:pt idx="29">
                  <c:v>0.43390380460272499</c:v>
                </c:pt>
                <c:pt idx="30">
                  <c:v>0.43390380460272499</c:v>
                </c:pt>
                <c:pt idx="31">
                  <c:v>0.43390380460272499</c:v>
                </c:pt>
                <c:pt idx="32">
                  <c:v>0.43390380460272499</c:v>
                </c:pt>
                <c:pt idx="33">
                  <c:v>0.43390380460272499</c:v>
                </c:pt>
                <c:pt idx="34">
                  <c:v>0.43390380460272499</c:v>
                </c:pt>
                <c:pt idx="35">
                  <c:v>0.43390380460272499</c:v>
                </c:pt>
                <c:pt idx="36">
                  <c:v>0.43390380460272499</c:v>
                </c:pt>
                <c:pt idx="37">
                  <c:v>0.43390380460272499</c:v>
                </c:pt>
                <c:pt idx="38">
                  <c:v>0.43390380460272499</c:v>
                </c:pt>
                <c:pt idx="39">
                  <c:v>0.43390380460272499</c:v>
                </c:pt>
                <c:pt idx="40">
                  <c:v>0.43390380460272499</c:v>
                </c:pt>
                <c:pt idx="41">
                  <c:v>0.43390380460272499</c:v>
                </c:pt>
                <c:pt idx="42">
                  <c:v>0.43390380460272499</c:v>
                </c:pt>
                <c:pt idx="43">
                  <c:v>0.43390380460272499</c:v>
                </c:pt>
                <c:pt idx="44">
                  <c:v>0.43390380460272499</c:v>
                </c:pt>
                <c:pt idx="45">
                  <c:v>0.43390380460272499</c:v>
                </c:pt>
                <c:pt idx="46">
                  <c:v>0.43390380460272499</c:v>
                </c:pt>
                <c:pt idx="47">
                  <c:v>0.43390380460272499</c:v>
                </c:pt>
                <c:pt idx="48">
                  <c:v>0.43390380460272499</c:v>
                </c:pt>
                <c:pt idx="49">
                  <c:v>0.43390380460272499</c:v>
                </c:pt>
                <c:pt idx="50">
                  <c:v>0.43390380460272499</c:v>
                </c:pt>
                <c:pt idx="51">
                  <c:v>0.43390380460272499</c:v>
                </c:pt>
                <c:pt idx="52">
                  <c:v>0.43390380460272499</c:v>
                </c:pt>
                <c:pt idx="53">
                  <c:v>0.43390380460272499</c:v>
                </c:pt>
                <c:pt idx="54">
                  <c:v>0.43390380460272499</c:v>
                </c:pt>
                <c:pt idx="55">
                  <c:v>0.43390380460272499</c:v>
                </c:pt>
                <c:pt idx="56">
                  <c:v>0.43390380460272499</c:v>
                </c:pt>
                <c:pt idx="57">
                  <c:v>0.43390380460272499</c:v>
                </c:pt>
                <c:pt idx="58">
                  <c:v>0.43390380460272499</c:v>
                </c:pt>
                <c:pt idx="59">
                  <c:v>0.43390380460272499</c:v>
                </c:pt>
                <c:pt idx="60">
                  <c:v>0.43390380460272499</c:v>
                </c:pt>
                <c:pt idx="61">
                  <c:v>0.43390380460272499</c:v>
                </c:pt>
                <c:pt idx="62">
                  <c:v>0.43390380460272499</c:v>
                </c:pt>
                <c:pt idx="63">
                  <c:v>0.43390380460272499</c:v>
                </c:pt>
                <c:pt idx="64">
                  <c:v>0.43390380460272499</c:v>
                </c:pt>
                <c:pt idx="65">
                  <c:v>0.43390380460272499</c:v>
                </c:pt>
                <c:pt idx="66">
                  <c:v>0.43390380460272499</c:v>
                </c:pt>
                <c:pt idx="67">
                  <c:v>0.43390380460272499</c:v>
                </c:pt>
                <c:pt idx="68">
                  <c:v>0.43390380460272499</c:v>
                </c:pt>
                <c:pt idx="69">
                  <c:v>0.43390380460272499</c:v>
                </c:pt>
                <c:pt idx="70">
                  <c:v>0.43390380460272499</c:v>
                </c:pt>
                <c:pt idx="71">
                  <c:v>0.43390380460272499</c:v>
                </c:pt>
                <c:pt idx="72">
                  <c:v>0.43390380460272499</c:v>
                </c:pt>
                <c:pt idx="73">
                  <c:v>0.43390380460272499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E387-4325-ABB6-A9DAAD1CDB2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市区町村別_所得区分別普及率!$AI$4</c:f>
              <c:strCache>
                <c:ptCount val="1"/>
                <c:pt idx="0">
                  <c:v>前年度との差分(低所得Ⅰ)</c:v>
                </c:pt>
              </c:strCache>
            </c:strRef>
          </c:tx>
          <c:spPr>
            <a:solidFill>
              <a:schemeClr val="accent1"/>
            </a:solidFill>
            <a:ln>
              <a:noFill/>
            </a:ln>
          </c:spPr>
          <c:invertIfNegative val="0"/>
          <c:dLbls>
            <c:dLbl>
              <c:idx val="0"/>
              <c:layout>
                <c:manualLayout>
                  <c:x val="2.0579166666666666E-2"/>
                  <c:y val="9.2393112561059384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61-4DDE-980F-0DC2B73131A5}"/>
                </c:ext>
              </c:extLst>
            </c:dLbl>
            <c:dLbl>
              <c:idx val="4"/>
              <c:layout>
                <c:manualLayout>
                  <c:x val="2.9398842592592591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61-4DDE-980F-0DC2B73131A5}"/>
                </c:ext>
              </c:extLst>
            </c:dLbl>
            <c:dLbl>
              <c:idx val="18"/>
              <c:layout>
                <c:manualLayout>
                  <c:x val="2.9399074074074074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61-4DDE-980F-0DC2B73131A5}"/>
                </c:ext>
              </c:extLst>
            </c:dLbl>
            <c:dLbl>
              <c:idx val="39"/>
              <c:layout>
                <c:manualLayout>
                  <c:x val="2.057893518518518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061-4DDE-980F-0DC2B73131A5}"/>
                </c:ext>
              </c:extLst>
            </c:dLbl>
            <c:dLbl>
              <c:idx val="41"/>
              <c:layout>
                <c:manualLayout>
                  <c:x val="2.93981481481492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061-4DDE-980F-0DC2B73131A5}"/>
                </c:ext>
              </c:extLst>
            </c:dLbl>
            <c:dLbl>
              <c:idx val="58"/>
              <c:layout>
                <c:manualLayout>
                  <c:x val="1.46993055555555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061-4DDE-980F-0DC2B73131A5}"/>
                </c:ext>
              </c:extLst>
            </c:dLbl>
            <c:dLbl>
              <c:idx val="64"/>
              <c:layout>
                <c:manualLayout>
                  <c:x val="-1.469814814814814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A0-4199-8713-0C0D1E9B672B}"/>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市区町村別_所得区分別普及率!$AI$5:$AI$78</c:f>
              <c:numCache>
                <c:formatCode>General</c:formatCode>
                <c:ptCount val="74"/>
                <c:pt idx="0">
                  <c:v>-0.20000000000000018</c:v>
                </c:pt>
                <c:pt idx="1">
                  <c:v>0</c:v>
                </c:pt>
                <c:pt idx="2">
                  <c:v>2.6000000000000023</c:v>
                </c:pt>
                <c:pt idx="3">
                  <c:v>1.4000000000000012</c:v>
                </c:pt>
                <c:pt idx="4">
                  <c:v>-0.10000000000000009</c:v>
                </c:pt>
                <c:pt idx="5">
                  <c:v>2.0000000000000018</c:v>
                </c:pt>
                <c:pt idx="6">
                  <c:v>1.0000000000000009</c:v>
                </c:pt>
                <c:pt idx="7">
                  <c:v>0.89999999999999525</c:v>
                </c:pt>
                <c:pt idx="8">
                  <c:v>1.9000000000000017</c:v>
                </c:pt>
                <c:pt idx="9">
                  <c:v>-2.0000000000000018</c:v>
                </c:pt>
                <c:pt idx="10">
                  <c:v>-0.80000000000000071</c:v>
                </c:pt>
                <c:pt idx="11">
                  <c:v>-1.3000000000000012</c:v>
                </c:pt>
                <c:pt idx="12">
                  <c:v>-2.1000000000000019</c:v>
                </c:pt>
                <c:pt idx="13">
                  <c:v>1.0000000000000009</c:v>
                </c:pt>
                <c:pt idx="14">
                  <c:v>0.40000000000000036</c:v>
                </c:pt>
                <c:pt idx="15">
                  <c:v>-2.0000000000000018</c:v>
                </c:pt>
                <c:pt idx="16">
                  <c:v>-0.60000000000000053</c:v>
                </c:pt>
                <c:pt idx="17">
                  <c:v>0</c:v>
                </c:pt>
                <c:pt idx="18">
                  <c:v>-0.10000000000000009</c:v>
                </c:pt>
                <c:pt idx="19">
                  <c:v>-1.100000000000001</c:v>
                </c:pt>
                <c:pt idx="20">
                  <c:v>-0.60000000000000053</c:v>
                </c:pt>
                <c:pt idx="21">
                  <c:v>0.60000000000000053</c:v>
                </c:pt>
                <c:pt idx="22">
                  <c:v>0.50000000000000044</c:v>
                </c:pt>
                <c:pt idx="23">
                  <c:v>-0.70000000000000062</c:v>
                </c:pt>
                <c:pt idx="24">
                  <c:v>-0.80000000000000071</c:v>
                </c:pt>
                <c:pt idx="25">
                  <c:v>-1.9000000000000017</c:v>
                </c:pt>
                <c:pt idx="26">
                  <c:v>-0.40000000000000036</c:v>
                </c:pt>
                <c:pt idx="27">
                  <c:v>-2.4000000000000021</c:v>
                </c:pt>
                <c:pt idx="28">
                  <c:v>-1.3000000000000012</c:v>
                </c:pt>
                <c:pt idx="29">
                  <c:v>-1.3000000000000012</c:v>
                </c:pt>
                <c:pt idx="30">
                  <c:v>-3.7000000000000033</c:v>
                </c:pt>
                <c:pt idx="31">
                  <c:v>-1.799999999999996</c:v>
                </c:pt>
                <c:pt idx="32">
                  <c:v>-1.6000000000000014</c:v>
                </c:pt>
                <c:pt idx="33">
                  <c:v>-0.70000000000000062</c:v>
                </c:pt>
                <c:pt idx="34">
                  <c:v>-0.9000000000000008</c:v>
                </c:pt>
                <c:pt idx="35">
                  <c:v>-0.99999999999999534</c:v>
                </c:pt>
                <c:pt idx="36">
                  <c:v>0</c:v>
                </c:pt>
                <c:pt idx="37">
                  <c:v>-3.0000000000000027</c:v>
                </c:pt>
                <c:pt idx="38">
                  <c:v>-1.4000000000000012</c:v>
                </c:pt>
                <c:pt idx="39">
                  <c:v>-0.20000000000000018</c:v>
                </c:pt>
                <c:pt idx="40">
                  <c:v>-0.99999999999999534</c:v>
                </c:pt>
                <c:pt idx="41">
                  <c:v>-0.40000000000000036</c:v>
                </c:pt>
                <c:pt idx="42">
                  <c:v>1.2000000000000011</c:v>
                </c:pt>
                <c:pt idx="43">
                  <c:v>0.20000000000000018</c:v>
                </c:pt>
                <c:pt idx="44">
                  <c:v>1.7000000000000015</c:v>
                </c:pt>
                <c:pt idx="45">
                  <c:v>0.30000000000000027</c:v>
                </c:pt>
                <c:pt idx="46">
                  <c:v>0.10000000000000009</c:v>
                </c:pt>
                <c:pt idx="47">
                  <c:v>-1.100000000000001</c:v>
                </c:pt>
                <c:pt idx="48">
                  <c:v>0.70000000000000062</c:v>
                </c:pt>
                <c:pt idx="49">
                  <c:v>-0.99999999999999534</c:v>
                </c:pt>
                <c:pt idx="50">
                  <c:v>-0.69999999999999507</c:v>
                </c:pt>
                <c:pt idx="51">
                  <c:v>-2.0999999999999961</c:v>
                </c:pt>
                <c:pt idx="52">
                  <c:v>-2.4000000000000021</c:v>
                </c:pt>
                <c:pt idx="53">
                  <c:v>1.0000000000000009</c:v>
                </c:pt>
                <c:pt idx="54">
                  <c:v>0.60000000000000053</c:v>
                </c:pt>
                <c:pt idx="55">
                  <c:v>-1.2000000000000011</c:v>
                </c:pt>
                <c:pt idx="56">
                  <c:v>-3.099999999999997</c:v>
                </c:pt>
                <c:pt idx="57">
                  <c:v>-0.70000000000000062</c:v>
                </c:pt>
                <c:pt idx="58">
                  <c:v>-0.30000000000000027</c:v>
                </c:pt>
                <c:pt idx="59">
                  <c:v>-1.0999999999999954</c:v>
                </c:pt>
                <c:pt idx="60">
                  <c:v>0</c:v>
                </c:pt>
                <c:pt idx="61">
                  <c:v>-1.5999999999999959</c:v>
                </c:pt>
                <c:pt idx="62">
                  <c:v>-0.40000000000000036</c:v>
                </c:pt>
                <c:pt idx="63">
                  <c:v>-1.3000000000000012</c:v>
                </c:pt>
                <c:pt idx="64">
                  <c:v>-4.3000000000000043</c:v>
                </c:pt>
                <c:pt idx="65">
                  <c:v>-1.4999999999999958</c:v>
                </c:pt>
                <c:pt idx="66">
                  <c:v>-0.99999999999998979</c:v>
                </c:pt>
                <c:pt idx="67">
                  <c:v>1.9000000000000017</c:v>
                </c:pt>
                <c:pt idx="68">
                  <c:v>-1.7000000000000015</c:v>
                </c:pt>
                <c:pt idx="69">
                  <c:v>2.1999999999999966</c:v>
                </c:pt>
                <c:pt idx="70">
                  <c:v>-1.9000000000000017</c:v>
                </c:pt>
                <c:pt idx="71">
                  <c:v>-3.3000000000000029</c:v>
                </c:pt>
                <c:pt idx="72">
                  <c:v>2.8999999999999968</c:v>
                </c:pt>
                <c:pt idx="73">
                  <c:v>-3.6000000000000032</c:v>
                </c:pt>
              </c:numCache>
            </c:numRef>
          </c:val>
          <c:extLst>
            <c:ext xmlns:c16="http://schemas.microsoft.com/office/drawing/2014/chart" uri="{C3380CC4-5D6E-409C-BE32-E72D297353CC}">
              <c16:uniqueId val="{00000030-7061-4DDE-980F-0DC2B73131A5}"/>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33758865740740746"/>
                  <c:y val="-0.88143400793650795"/>
                </c:manualLayout>
              </c:layout>
              <c:tx>
                <c:rich>
                  <a:bodyPr wrap="square" lIns="38100" tIns="19050" rIns="38100" bIns="19050" anchor="ctr">
                    <a:noAutofit/>
                  </a:bodyPr>
                  <a:lstStyle/>
                  <a:p>
                    <a:pPr>
                      <a:defRPr/>
                    </a:pPr>
                    <a:fld id="{A41EE554-ED18-4CAB-BAE4-B67C4F02F774}" type="SERIESNAME">
                      <a:rPr lang="ja-JP" altLang="en-US"/>
                      <a:pPr>
                        <a:defRPr/>
                      </a:pPr>
                      <a:t>[系列名]</a:t>
                    </a:fld>
                    <a:r>
                      <a:rPr lang="ja-JP" altLang="en-US" baseline="0"/>
                      <a:t>
</a:t>
                    </a:r>
                    <a:fld id="{51B22D5A-8ABF-4C7C-8DDC-C9F806C2DEB3}" type="XVALUE">
                      <a:rPr lang="en-US" altLang="ja-JP" baseline="0">
                        <a:solidFill>
                          <a:srgbClr val="FF0000"/>
                        </a:solidFill>
                      </a:rPr>
                      <a:pPr>
                        <a:defRPr/>
                      </a:pPr>
                      <a:t>[X 値]</a:t>
                    </a:fld>
                    <a:endParaRPr lang="ja-JP" altLang="en-US" baseline="0"/>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15:dlblFieldTable/>
                  <c15:showDataLabelsRange val="0"/>
                </c:ext>
                <c:ext xmlns:c16="http://schemas.microsoft.com/office/drawing/2014/chart" uri="{C3380CC4-5D6E-409C-BE32-E72D297353CC}">
                  <c16:uniqueId val="{00000031-7061-4DDE-980F-0DC2B73131A5}"/>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市区町村別_所得区分別普及率!$BH$5:$BH$78</c:f>
              <c:numCache>
                <c:formatCode>General</c:formatCode>
                <c:ptCount val="74"/>
                <c:pt idx="0">
                  <c:v>-0.49999999999999489</c:v>
                </c:pt>
                <c:pt idx="1">
                  <c:v>-0.49999999999999489</c:v>
                </c:pt>
                <c:pt idx="2">
                  <c:v>-0.49999999999999489</c:v>
                </c:pt>
                <c:pt idx="3">
                  <c:v>-0.49999999999999489</c:v>
                </c:pt>
                <c:pt idx="4">
                  <c:v>-0.49999999999999489</c:v>
                </c:pt>
                <c:pt idx="5">
                  <c:v>-0.49999999999999489</c:v>
                </c:pt>
                <c:pt idx="6">
                  <c:v>-0.49999999999999489</c:v>
                </c:pt>
                <c:pt idx="7">
                  <c:v>-0.49999999999999489</c:v>
                </c:pt>
                <c:pt idx="8">
                  <c:v>-0.49999999999999489</c:v>
                </c:pt>
                <c:pt idx="9">
                  <c:v>-0.49999999999999489</c:v>
                </c:pt>
                <c:pt idx="10">
                  <c:v>-0.49999999999999489</c:v>
                </c:pt>
                <c:pt idx="11">
                  <c:v>-0.49999999999999489</c:v>
                </c:pt>
                <c:pt idx="12">
                  <c:v>-0.49999999999999489</c:v>
                </c:pt>
                <c:pt idx="13">
                  <c:v>-0.49999999999999489</c:v>
                </c:pt>
                <c:pt idx="14">
                  <c:v>-0.49999999999999489</c:v>
                </c:pt>
                <c:pt idx="15">
                  <c:v>-0.49999999999999489</c:v>
                </c:pt>
                <c:pt idx="16">
                  <c:v>-0.49999999999999489</c:v>
                </c:pt>
                <c:pt idx="17">
                  <c:v>-0.49999999999999489</c:v>
                </c:pt>
                <c:pt idx="18">
                  <c:v>-0.49999999999999489</c:v>
                </c:pt>
                <c:pt idx="19">
                  <c:v>-0.49999999999999489</c:v>
                </c:pt>
                <c:pt idx="20">
                  <c:v>-0.49999999999999489</c:v>
                </c:pt>
                <c:pt idx="21">
                  <c:v>-0.49999999999999489</c:v>
                </c:pt>
                <c:pt idx="22">
                  <c:v>-0.49999999999999489</c:v>
                </c:pt>
                <c:pt idx="23">
                  <c:v>-0.49999999999999489</c:v>
                </c:pt>
                <c:pt idx="24">
                  <c:v>-0.49999999999999489</c:v>
                </c:pt>
                <c:pt idx="25">
                  <c:v>-0.49999999999999489</c:v>
                </c:pt>
                <c:pt idx="26">
                  <c:v>-0.49999999999999489</c:v>
                </c:pt>
                <c:pt idx="27">
                  <c:v>-0.49999999999999489</c:v>
                </c:pt>
                <c:pt idx="28">
                  <c:v>-0.49999999999999489</c:v>
                </c:pt>
                <c:pt idx="29">
                  <c:v>-0.49999999999999489</c:v>
                </c:pt>
                <c:pt idx="30">
                  <c:v>-0.49999999999999489</c:v>
                </c:pt>
                <c:pt idx="31">
                  <c:v>-0.49999999999999489</c:v>
                </c:pt>
                <c:pt idx="32">
                  <c:v>-0.49999999999999489</c:v>
                </c:pt>
                <c:pt idx="33">
                  <c:v>-0.49999999999999489</c:v>
                </c:pt>
                <c:pt idx="34">
                  <c:v>-0.49999999999999489</c:v>
                </c:pt>
                <c:pt idx="35">
                  <c:v>-0.49999999999999489</c:v>
                </c:pt>
                <c:pt idx="36">
                  <c:v>-0.49999999999999489</c:v>
                </c:pt>
                <c:pt idx="37">
                  <c:v>-0.49999999999999489</c:v>
                </c:pt>
                <c:pt idx="38">
                  <c:v>-0.49999999999999489</c:v>
                </c:pt>
                <c:pt idx="39">
                  <c:v>-0.49999999999999489</c:v>
                </c:pt>
                <c:pt idx="40">
                  <c:v>-0.49999999999999489</c:v>
                </c:pt>
                <c:pt idx="41">
                  <c:v>-0.49999999999999489</c:v>
                </c:pt>
                <c:pt idx="42">
                  <c:v>-0.49999999999999489</c:v>
                </c:pt>
                <c:pt idx="43">
                  <c:v>-0.49999999999999489</c:v>
                </c:pt>
                <c:pt idx="44">
                  <c:v>-0.49999999999999489</c:v>
                </c:pt>
                <c:pt idx="45">
                  <c:v>-0.49999999999999489</c:v>
                </c:pt>
                <c:pt idx="46">
                  <c:v>-0.49999999999999489</c:v>
                </c:pt>
                <c:pt idx="47">
                  <c:v>-0.49999999999999489</c:v>
                </c:pt>
                <c:pt idx="48">
                  <c:v>-0.49999999999999489</c:v>
                </c:pt>
                <c:pt idx="49">
                  <c:v>-0.49999999999999489</c:v>
                </c:pt>
                <c:pt idx="50">
                  <c:v>-0.49999999999999489</c:v>
                </c:pt>
                <c:pt idx="51">
                  <c:v>-0.49999999999999489</c:v>
                </c:pt>
                <c:pt idx="52">
                  <c:v>-0.49999999999999489</c:v>
                </c:pt>
                <c:pt idx="53">
                  <c:v>-0.49999999999999489</c:v>
                </c:pt>
                <c:pt idx="54">
                  <c:v>-0.49999999999999489</c:v>
                </c:pt>
                <c:pt idx="55">
                  <c:v>-0.49999999999999489</c:v>
                </c:pt>
                <c:pt idx="56">
                  <c:v>-0.49999999999999489</c:v>
                </c:pt>
                <c:pt idx="57">
                  <c:v>-0.49999999999999489</c:v>
                </c:pt>
                <c:pt idx="58">
                  <c:v>-0.49999999999999489</c:v>
                </c:pt>
                <c:pt idx="59">
                  <c:v>-0.49999999999999489</c:v>
                </c:pt>
                <c:pt idx="60">
                  <c:v>-0.49999999999999489</c:v>
                </c:pt>
                <c:pt idx="61">
                  <c:v>-0.49999999999999489</c:v>
                </c:pt>
                <c:pt idx="62">
                  <c:v>-0.49999999999999489</c:v>
                </c:pt>
                <c:pt idx="63">
                  <c:v>-0.49999999999999489</c:v>
                </c:pt>
                <c:pt idx="64">
                  <c:v>-0.49999999999999489</c:v>
                </c:pt>
                <c:pt idx="65">
                  <c:v>-0.49999999999999489</c:v>
                </c:pt>
                <c:pt idx="66">
                  <c:v>-0.49999999999999489</c:v>
                </c:pt>
                <c:pt idx="67">
                  <c:v>-0.49999999999999489</c:v>
                </c:pt>
                <c:pt idx="68">
                  <c:v>-0.49999999999999489</c:v>
                </c:pt>
                <c:pt idx="69">
                  <c:v>-0.49999999999999489</c:v>
                </c:pt>
                <c:pt idx="70">
                  <c:v>-0.49999999999999489</c:v>
                </c:pt>
                <c:pt idx="71">
                  <c:v>-0.49999999999999489</c:v>
                </c:pt>
                <c:pt idx="72">
                  <c:v>-0.49999999999999489</c:v>
                </c:pt>
                <c:pt idx="73">
                  <c:v>-0.49999999999999489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7061-4DDE-980F-0DC2B73131A5}"/>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市区町村別_所得区分別普及率!$AL$4</c:f>
              <c:strCache>
                <c:ptCount val="1"/>
                <c:pt idx="0">
                  <c:v>前年度との差分(低所得Ⅱ)</c:v>
                </c:pt>
              </c:strCache>
            </c:strRef>
          </c:tx>
          <c:spPr>
            <a:solidFill>
              <a:schemeClr val="accent1"/>
            </a:solidFill>
            <a:ln>
              <a:noFill/>
            </a:ln>
          </c:spPr>
          <c:invertIfNegative val="0"/>
          <c:dLbls>
            <c:dLbl>
              <c:idx val="13"/>
              <c:layout>
                <c:manualLayout>
                  <c:x val="5.87986111111121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6A-4316-B6AB-E97FB2FE83D5}"/>
                </c:ext>
              </c:extLst>
            </c:dLbl>
            <c:dLbl>
              <c:idx val="16"/>
              <c:layout>
                <c:manualLayout>
                  <c:x val="5.87986111111121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6A-4316-B6AB-E97FB2FE83D5}"/>
                </c:ext>
              </c:extLst>
            </c:dLbl>
            <c:dLbl>
              <c:idx val="1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6A-4316-B6AB-E97FB2FE83D5}"/>
                </c:ext>
              </c:extLst>
            </c:dLbl>
            <c:dLbl>
              <c:idx val="29"/>
              <c:layout>
                <c:manualLayout>
                  <c:x val="-2.93981481481492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F-4587-A8FD-B4FF524B0CE1}"/>
                </c:ext>
              </c:extLst>
            </c:dLbl>
            <c:dLbl>
              <c:idx val="30"/>
              <c:layout>
                <c:manualLayout>
                  <c:x val="8.819907407407408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76A-4316-B6AB-E97FB2FE83D5}"/>
                </c:ext>
              </c:extLst>
            </c:dLbl>
            <c:dLbl>
              <c:idx val="31"/>
              <c:layout>
                <c:manualLayout>
                  <c:x val="5.87986111111121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76A-4316-B6AB-E97FB2FE83D5}"/>
                </c:ext>
              </c:extLst>
            </c:dLbl>
            <c:dLbl>
              <c:idx val="43"/>
              <c:layout>
                <c:manualLayout>
                  <c:x val="5.87986111111121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76A-4316-B6AB-E97FB2FE83D5}"/>
                </c:ext>
              </c:extLst>
            </c:dLbl>
            <c:dLbl>
              <c:idx val="66"/>
              <c:layout>
                <c:manualLayout>
                  <c:x val="-1.469814814814814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F-4587-A8FD-B4FF524B0CE1}"/>
                </c:ext>
              </c:extLst>
            </c:dLbl>
            <c:dLbl>
              <c:idx val="70"/>
              <c:layout>
                <c:manualLayout>
                  <c:x val="5.87986111111121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76A-4316-B6AB-E97FB2FE83D5}"/>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市区町村別_所得区分別普及率!$AL$5:$AL$78</c:f>
              <c:numCache>
                <c:formatCode>General</c:formatCode>
                <c:ptCount val="74"/>
                <c:pt idx="0">
                  <c:v>-0.50000000000000044</c:v>
                </c:pt>
                <c:pt idx="1">
                  <c:v>0.80000000000000071</c:v>
                </c:pt>
                <c:pt idx="2">
                  <c:v>-1.4999999999999958</c:v>
                </c:pt>
                <c:pt idx="3">
                  <c:v>3.400000000000003</c:v>
                </c:pt>
                <c:pt idx="4">
                  <c:v>-2.2999999999999963</c:v>
                </c:pt>
                <c:pt idx="5">
                  <c:v>-0.60000000000000053</c:v>
                </c:pt>
                <c:pt idx="6">
                  <c:v>-1.2000000000000011</c:v>
                </c:pt>
                <c:pt idx="7">
                  <c:v>-0.60000000000000053</c:v>
                </c:pt>
                <c:pt idx="8">
                  <c:v>-2.6999999999999966</c:v>
                </c:pt>
                <c:pt idx="9">
                  <c:v>-3.2000000000000028</c:v>
                </c:pt>
                <c:pt idx="10">
                  <c:v>-0.9000000000000008</c:v>
                </c:pt>
                <c:pt idx="11">
                  <c:v>1.0000000000000009</c:v>
                </c:pt>
                <c:pt idx="12">
                  <c:v>-0.40000000000000036</c:v>
                </c:pt>
                <c:pt idx="13">
                  <c:v>-0.20000000000000018</c:v>
                </c:pt>
                <c:pt idx="14">
                  <c:v>-2.300000000000002</c:v>
                </c:pt>
                <c:pt idx="15">
                  <c:v>-0.80000000000000071</c:v>
                </c:pt>
                <c:pt idx="16">
                  <c:v>-0.20000000000000018</c:v>
                </c:pt>
                <c:pt idx="17">
                  <c:v>-0.30000000000000027</c:v>
                </c:pt>
                <c:pt idx="18">
                  <c:v>-3.3000000000000029</c:v>
                </c:pt>
                <c:pt idx="19">
                  <c:v>0.60000000000000053</c:v>
                </c:pt>
                <c:pt idx="20">
                  <c:v>1.3000000000000012</c:v>
                </c:pt>
                <c:pt idx="21">
                  <c:v>-0.70000000000000062</c:v>
                </c:pt>
                <c:pt idx="22">
                  <c:v>0.99999999999999534</c:v>
                </c:pt>
                <c:pt idx="23">
                  <c:v>-1.5000000000000013</c:v>
                </c:pt>
                <c:pt idx="24">
                  <c:v>0.20000000000000018</c:v>
                </c:pt>
                <c:pt idx="25">
                  <c:v>-0.70000000000000062</c:v>
                </c:pt>
                <c:pt idx="26">
                  <c:v>-1.0000000000000009</c:v>
                </c:pt>
                <c:pt idx="27">
                  <c:v>-0.60000000000000053</c:v>
                </c:pt>
                <c:pt idx="28">
                  <c:v>-2.4000000000000021</c:v>
                </c:pt>
                <c:pt idx="29">
                  <c:v>-0.50000000000000044</c:v>
                </c:pt>
                <c:pt idx="30">
                  <c:v>-0.10000000000000009</c:v>
                </c:pt>
                <c:pt idx="31">
                  <c:v>-0.20000000000000018</c:v>
                </c:pt>
                <c:pt idx="32">
                  <c:v>-2.4000000000000021</c:v>
                </c:pt>
                <c:pt idx="33">
                  <c:v>-1.100000000000001</c:v>
                </c:pt>
                <c:pt idx="34">
                  <c:v>-1.9000000000000017</c:v>
                </c:pt>
                <c:pt idx="35">
                  <c:v>0.50000000000000044</c:v>
                </c:pt>
                <c:pt idx="36">
                  <c:v>0.20000000000000018</c:v>
                </c:pt>
                <c:pt idx="37">
                  <c:v>2.8999999999999968</c:v>
                </c:pt>
                <c:pt idx="38">
                  <c:v>-1.2000000000000011</c:v>
                </c:pt>
                <c:pt idx="39">
                  <c:v>-2.0000000000000018</c:v>
                </c:pt>
                <c:pt idx="40">
                  <c:v>0.10000000000000009</c:v>
                </c:pt>
                <c:pt idx="41">
                  <c:v>-0.80000000000000071</c:v>
                </c:pt>
                <c:pt idx="42">
                  <c:v>1.3000000000000012</c:v>
                </c:pt>
                <c:pt idx="43">
                  <c:v>-0.20000000000000018</c:v>
                </c:pt>
                <c:pt idx="44">
                  <c:v>3.099999999999997</c:v>
                </c:pt>
                <c:pt idx="45">
                  <c:v>0.80000000000000071</c:v>
                </c:pt>
                <c:pt idx="46">
                  <c:v>-0.70000000000000062</c:v>
                </c:pt>
                <c:pt idx="47">
                  <c:v>-1.6000000000000014</c:v>
                </c:pt>
                <c:pt idx="48">
                  <c:v>-2.300000000000002</c:v>
                </c:pt>
                <c:pt idx="49">
                  <c:v>0.30000000000000027</c:v>
                </c:pt>
                <c:pt idx="50">
                  <c:v>1.3000000000000012</c:v>
                </c:pt>
                <c:pt idx="51">
                  <c:v>0.89999999999999525</c:v>
                </c:pt>
                <c:pt idx="52">
                  <c:v>0</c:v>
                </c:pt>
                <c:pt idx="53">
                  <c:v>1.4999999999999958</c:v>
                </c:pt>
                <c:pt idx="54">
                  <c:v>-1.7000000000000015</c:v>
                </c:pt>
                <c:pt idx="55">
                  <c:v>-1.100000000000001</c:v>
                </c:pt>
                <c:pt idx="56">
                  <c:v>-2.9000000000000026</c:v>
                </c:pt>
                <c:pt idx="57">
                  <c:v>-1.9000000000000017</c:v>
                </c:pt>
                <c:pt idx="58">
                  <c:v>-0.9000000000000008</c:v>
                </c:pt>
                <c:pt idx="59">
                  <c:v>0.20000000000000018</c:v>
                </c:pt>
                <c:pt idx="60">
                  <c:v>-2.6999999999999966</c:v>
                </c:pt>
                <c:pt idx="61">
                  <c:v>2.9999999999999973</c:v>
                </c:pt>
                <c:pt idx="62">
                  <c:v>0.89999999999999525</c:v>
                </c:pt>
                <c:pt idx="63">
                  <c:v>0.29999999999999472</c:v>
                </c:pt>
                <c:pt idx="64">
                  <c:v>0.60000000000000053</c:v>
                </c:pt>
                <c:pt idx="65">
                  <c:v>-1.8000000000000016</c:v>
                </c:pt>
                <c:pt idx="66">
                  <c:v>-12.199999999999994</c:v>
                </c:pt>
                <c:pt idx="67">
                  <c:v>-4.7999999999999989</c:v>
                </c:pt>
                <c:pt idx="68">
                  <c:v>-1.2000000000000011</c:v>
                </c:pt>
                <c:pt idx="69">
                  <c:v>3.5000000000000031</c:v>
                </c:pt>
                <c:pt idx="70">
                  <c:v>-0.20000000000000018</c:v>
                </c:pt>
                <c:pt idx="71">
                  <c:v>-0.50000000000000044</c:v>
                </c:pt>
                <c:pt idx="72">
                  <c:v>0.80000000000000071</c:v>
                </c:pt>
                <c:pt idx="73">
                  <c:v>5.2999999999999989</c:v>
                </c:pt>
              </c:numCache>
            </c:numRef>
          </c:val>
          <c:extLst>
            <c:ext xmlns:c16="http://schemas.microsoft.com/office/drawing/2014/chart" uri="{C3380CC4-5D6E-409C-BE32-E72D297353CC}">
              <c16:uniqueId val="{00000030-876A-4316-B6AB-E97FB2FE83D5}"/>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41402384259259262"/>
                  <c:y val="-0.88143400793650795"/>
                </c:manualLayout>
              </c:layout>
              <c:tx>
                <c:rich>
                  <a:bodyPr wrap="square" lIns="38100" tIns="19050" rIns="38100" bIns="19050" anchor="ctr">
                    <a:noAutofit/>
                  </a:bodyPr>
                  <a:lstStyle/>
                  <a:p>
                    <a:pPr>
                      <a:defRPr/>
                    </a:pPr>
                    <a:fld id="{B481BCBC-88BE-41C3-8C06-04DF9302A818}" type="SERIESNAME">
                      <a:rPr lang="ja-JP" altLang="en-US"/>
                      <a:pPr>
                        <a:defRPr/>
                      </a:pPr>
                      <a:t>[系列名]</a:t>
                    </a:fld>
                    <a:r>
                      <a:rPr lang="ja-JP" altLang="en-US" baseline="0"/>
                      <a:t>
</a:t>
                    </a:r>
                    <a:fld id="{F7DB1F38-48C0-4058-8701-FFEB8AA5102F}" type="XVALUE">
                      <a:rPr lang="en-US" altLang="ja-JP" baseline="0">
                        <a:solidFill>
                          <a:srgbClr val="FF0000"/>
                        </a:solidFill>
                      </a:rPr>
                      <a:pPr>
                        <a:defRPr/>
                      </a:pPr>
                      <a:t>[X 値]</a:t>
                    </a:fld>
                    <a:endParaRPr lang="ja-JP" altLang="en-US" baseline="0"/>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15:dlblFieldTable/>
                  <c15:showDataLabelsRange val="0"/>
                </c:ext>
                <c:ext xmlns:c16="http://schemas.microsoft.com/office/drawing/2014/chart" uri="{C3380CC4-5D6E-409C-BE32-E72D297353CC}">
                  <c16:uniqueId val="{00000031-876A-4316-B6AB-E97FB2FE83D5}"/>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市区町村別_所得区分別普及率!$BK$5:$BK$78</c:f>
              <c:numCache>
                <c:formatCode>General</c:formatCode>
                <c:ptCount val="74"/>
                <c:pt idx="0">
                  <c:v>-0.49999999999999489</c:v>
                </c:pt>
                <c:pt idx="1">
                  <c:v>-0.49999999999999489</c:v>
                </c:pt>
                <c:pt idx="2">
                  <c:v>-0.49999999999999489</c:v>
                </c:pt>
                <c:pt idx="3">
                  <c:v>-0.49999999999999489</c:v>
                </c:pt>
                <c:pt idx="4">
                  <c:v>-0.49999999999999489</c:v>
                </c:pt>
                <c:pt idx="5">
                  <c:v>-0.49999999999999489</c:v>
                </c:pt>
                <c:pt idx="6">
                  <c:v>-0.49999999999999489</c:v>
                </c:pt>
                <c:pt idx="7">
                  <c:v>-0.49999999999999489</c:v>
                </c:pt>
                <c:pt idx="8">
                  <c:v>-0.49999999999999489</c:v>
                </c:pt>
                <c:pt idx="9">
                  <c:v>-0.49999999999999489</c:v>
                </c:pt>
                <c:pt idx="10">
                  <c:v>-0.49999999999999489</c:v>
                </c:pt>
                <c:pt idx="11">
                  <c:v>-0.49999999999999489</c:v>
                </c:pt>
                <c:pt idx="12">
                  <c:v>-0.49999999999999489</c:v>
                </c:pt>
                <c:pt idx="13">
                  <c:v>-0.49999999999999489</c:v>
                </c:pt>
                <c:pt idx="14">
                  <c:v>-0.49999999999999489</c:v>
                </c:pt>
                <c:pt idx="15">
                  <c:v>-0.49999999999999489</c:v>
                </c:pt>
                <c:pt idx="16">
                  <c:v>-0.49999999999999489</c:v>
                </c:pt>
                <c:pt idx="17">
                  <c:v>-0.49999999999999489</c:v>
                </c:pt>
                <c:pt idx="18">
                  <c:v>-0.49999999999999489</c:v>
                </c:pt>
                <c:pt idx="19">
                  <c:v>-0.49999999999999489</c:v>
                </c:pt>
                <c:pt idx="20">
                  <c:v>-0.49999999999999489</c:v>
                </c:pt>
                <c:pt idx="21">
                  <c:v>-0.49999999999999489</c:v>
                </c:pt>
                <c:pt idx="22">
                  <c:v>-0.49999999999999489</c:v>
                </c:pt>
                <c:pt idx="23">
                  <c:v>-0.49999999999999489</c:v>
                </c:pt>
                <c:pt idx="24">
                  <c:v>-0.49999999999999489</c:v>
                </c:pt>
                <c:pt idx="25">
                  <c:v>-0.49999999999999489</c:v>
                </c:pt>
                <c:pt idx="26">
                  <c:v>-0.49999999999999489</c:v>
                </c:pt>
                <c:pt idx="27">
                  <c:v>-0.49999999999999489</c:v>
                </c:pt>
                <c:pt idx="28">
                  <c:v>-0.49999999999999489</c:v>
                </c:pt>
                <c:pt idx="29">
                  <c:v>-0.49999999999999489</c:v>
                </c:pt>
                <c:pt idx="30">
                  <c:v>-0.49999999999999489</c:v>
                </c:pt>
                <c:pt idx="31">
                  <c:v>-0.49999999999999489</c:v>
                </c:pt>
                <c:pt idx="32">
                  <c:v>-0.49999999999999489</c:v>
                </c:pt>
                <c:pt idx="33">
                  <c:v>-0.49999999999999489</c:v>
                </c:pt>
                <c:pt idx="34">
                  <c:v>-0.49999999999999489</c:v>
                </c:pt>
                <c:pt idx="35">
                  <c:v>-0.49999999999999489</c:v>
                </c:pt>
                <c:pt idx="36">
                  <c:v>-0.49999999999999489</c:v>
                </c:pt>
                <c:pt idx="37">
                  <c:v>-0.49999999999999489</c:v>
                </c:pt>
                <c:pt idx="38">
                  <c:v>-0.49999999999999489</c:v>
                </c:pt>
                <c:pt idx="39">
                  <c:v>-0.49999999999999489</c:v>
                </c:pt>
                <c:pt idx="40">
                  <c:v>-0.49999999999999489</c:v>
                </c:pt>
                <c:pt idx="41">
                  <c:v>-0.49999999999999489</c:v>
                </c:pt>
                <c:pt idx="42">
                  <c:v>-0.49999999999999489</c:v>
                </c:pt>
                <c:pt idx="43">
                  <c:v>-0.49999999999999489</c:v>
                </c:pt>
                <c:pt idx="44">
                  <c:v>-0.49999999999999489</c:v>
                </c:pt>
                <c:pt idx="45">
                  <c:v>-0.49999999999999489</c:v>
                </c:pt>
                <c:pt idx="46">
                  <c:v>-0.49999999999999489</c:v>
                </c:pt>
                <c:pt idx="47">
                  <c:v>-0.49999999999999489</c:v>
                </c:pt>
                <c:pt idx="48">
                  <c:v>-0.49999999999999489</c:v>
                </c:pt>
                <c:pt idx="49">
                  <c:v>-0.49999999999999489</c:v>
                </c:pt>
                <c:pt idx="50">
                  <c:v>-0.49999999999999489</c:v>
                </c:pt>
                <c:pt idx="51">
                  <c:v>-0.49999999999999489</c:v>
                </c:pt>
                <c:pt idx="52">
                  <c:v>-0.49999999999999489</c:v>
                </c:pt>
                <c:pt idx="53">
                  <c:v>-0.49999999999999489</c:v>
                </c:pt>
                <c:pt idx="54">
                  <c:v>-0.49999999999999489</c:v>
                </c:pt>
                <c:pt idx="55">
                  <c:v>-0.49999999999999489</c:v>
                </c:pt>
                <c:pt idx="56">
                  <c:v>-0.49999999999999489</c:v>
                </c:pt>
                <c:pt idx="57">
                  <c:v>-0.49999999999999489</c:v>
                </c:pt>
                <c:pt idx="58">
                  <c:v>-0.49999999999999489</c:v>
                </c:pt>
                <c:pt idx="59">
                  <c:v>-0.49999999999999489</c:v>
                </c:pt>
                <c:pt idx="60">
                  <c:v>-0.49999999999999489</c:v>
                </c:pt>
                <c:pt idx="61">
                  <c:v>-0.49999999999999489</c:v>
                </c:pt>
                <c:pt idx="62">
                  <c:v>-0.49999999999999489</c:v>
                </c:pt>
                <c:pt idx="63">
                  <c:v>-0.49999999999999489</c:v>
                </c:pt>
                <c:pt idx="64">
                  <c:v>-0.49999999999999489</c:v>
                </c:pt>
                <c:pt idx="65">
                  <c:v>-0.49999999999999489</c:v>
                </c:pt>
                <c:pt idx="66">
                  <c:v>-0.49999999999999489</c:v>
                </c:pt>
                <c:pt idx="67">
                  <c:v>-0.49999999999999489</c:v>
                </c:pt>
                <c:pt idx="68">
                  <c:v>-0.49999999999999489</c:v>
                </c:pt>
                <c:pt idx="69">
                  <c:v>-0.49999999999999489</c:v>
                </c:pt>
                <c:pt idx="70">
                  <c:v>-0.49999999999999489</c:v>
                </c:pt>
                <c:pt idx="71">
                  <c:v>-0.49999999999999489</c:v>
                </c:pt>
                <c:pt idx="72">
                  <c:v>-0.49999999999999489</c:v>
                </c:pt>
                <c:pt idx="73">
                  <c:v>-0.49999999999999489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876A-4316-B6AB-E97FB2FE83D5}"/>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市区町村別_所得区分別普及率!$AO$4</c:f>
              <c:strCache>
                <c:ptCount val="1"/>
                <c:pt idx="0">
                  <c:v>前年度との差分(一般)</c:v>
                </c:pt>
              </c:strCache>
            </c:strRef>
          </c:tx>
          <c:spPr>
            <a:solidFill>
              <a:schemeClr val="accent1"/>
            </a:solidFill>
            <a:ln>
              <a:noFill/>
            </a:ln>
          </c:spPr>
          <c:invertIfNegative val="0"/>
          <c:dLbls>
            <c:dLbl>
              <c:idx val="10"/>
              <c:layout>
                <c:manualLayout>
                  <c:x val="2.05787037037038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CB-4D8E-8376-5FDEC5128BA3}"/>
                </c:ext>
              </c:extLst>
            </c:dLbl>
            <c:dLbl>
              <c:idx val="32"/>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83-4001-949A-FC16A9E41897}"/>
                </c:ext>
              </c:extLst>
            </c:dLbl>
            <c:dLbl>
              <c:idx val="35"/>
              <c:layout>
                <c:manualLayout>
                  <c:x val="2.057893518518518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DCB-4D8E-8376-5FDEC5128BA3}"/>
                </c:ext>
              </c:extLst>
            </c:dLbl>
            <c:dLbl>
              <c:idx val="43"/>
              <c:layout>
                <c:manualLayout>
                  <c:x val="5.87986111111111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DCB-4D8E-8376-5FDEC5128BA3}"/>
                </c:ext>
              </c:extLst>
            </c:dLbl>
            <c:dLbl>
              <c:idx val="72"/>
              <c:layout>
                <c:manualLayout>
                  <c:x val="5.87986111111111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FDCB-4D8E-8376-5FDEC5128BA3}"/>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市区町村別_所得区分別普及率!$AO$5:$AO$78</c:f>
              <c:numCache>
                <c:formatCode>General</c:formatCode>
                <c:ptCount val="74"/>
                <c:pt idx="0">
                  <c:v>-0.59999999999999498</c:v>
                </c:pt>
                <c:pt idx="1">
                  <c:v>-0.9000000000000008</c:v>
                </c:pt>
                <c:pt idx="2">
                  <c:v>1.5000000000000013</c:v>
                </c:pt>
                <c:pt idx="3">
                  <c:v>-0.60000000000000053</c:v>
                </c:pt>
                <c:pt idx="4">
                  <c:v>0.49999999999999489</c:v>
                </c:pt>
                <c:pt idx="5">
                  <c:v>0.60000000000000053</c:v>
                </c:pt>
                <c:pt idx="6">
                  <c:v>1.9000000000000017</c:v>
                </c:pt>
                <c:pt idx="7">
                  <c:v>-0.80000000000000071</c:v>
                </c:pt>
                <c:pt idx="8">
                  <c:v>-2.8999999999999968</c:v>
                </c:pt>
                <c:pt idx="9">
                  <c:v>0.50000000000000044</c:v>
                </c:pt>
                <c:pt idx="10">
                  <c:v>-0.20000000000000018</c:v>
                </c:pt>
                <c:pt idx="11">
                  <c:v>-0.60000000000000053</c:v>
                </c:pt>
                <c:pt idx="12">
                  <c:v>0.20000000000000018</c:v>
                </c:pt>
                <c:pt idx="13">
                  <c:v>0.20000000000000018</c:v>
                </c:pt>
                <c:pt idx="14">
                  <c:v>-1.0000000000000009</c:v>
                </c:pt>
                <c:pt idx="15">
                  <c:v>-1.8000000000000016</c:v>
                </c:pt>
                <c:pt idx="16">
                  <c:v>0.60000000000000053</c:v>
                </c:pt>
                <c:pt idx="17">
                  <c:v>-1.6000000000000014</c:v>
                </c:pt>
                <c:pt idx="18">
                  <c:v>1.0000000000000009</c:v>
                </c:pt>
                <c:pt idx="19">
                  <c:v>-1.0000000000000009</c:v>
                </c:pt>
                <c:pt idx="20">
                  <c:v>-2.6000000000000023</c:v>
                </c:pt>
                <c:pt idx="21">
                  <c:v>-2.0000000000000018</c:v>
                </c:pt>
                <c:pt idx="22">
                  <c:v>0.80000000000000071</c:v>
                </c:pt>
                <c:pt idx="23">
                  <c:v>-1.9000000000000017</c:v>
                </c:pt>
                <c:pt idx="24">
                  <c:v>-2.7000000000000024</c:v>
                </c:pt>
                <c:pt idx="25">
                  <c:v>-1.2999999999999956</c:v>
                </c:pt>
                <c:pt idx="26">
                  <c:v>-2.0000000000000018</c:v>
                </c:pt>
                <c:pt idx="27">
                  <c:v>-1.6000000000000014</c:v>
                </c:pt>
                <c:pt idx="28">
                  <c:v>0.70000000000000062</c:v>
                </c:pt>
                <c:pt idx="29">
                  <c:v>-1.3000000000000012</c:v>
                </c:pt>
                <c:pt idx="30">
                  <c:v>-1.4000000000000012</c:v>
                </c:pt>
                <c:pt idx="31">
                  <c:v>-2.4999999999999964</c:v>
                </c:pt>
                <c:pt idx="32">
                  <c:v>3.1999999999999975</c:v>
                </c:pt>
                <c:pt idx="33">
                  <c:v>-1.0000000000000009</c:v>
                </c:pt>
                <c:pt idx="34">
                  <c:v>-1.5000000000000013</c:v>
                </c:pt>
                <c:pt idx="35">
                  <c:v>-0.20000000000000018</c:v>
                </c:pt>
                <c:pt idx="36">
                  <c:v>-1.0000000000000009</c:v>
                </c:pt>
                <c:pt idx="37">
                  <c:v>-0.60000000000000053</c:v>
                </c:pt>
                <c:pt idx="38">
                  <c:v>-0.60000000000000053</c:v>
                </c:pt>
                <c:pt idx="39">
                  <c:v>-2.300000000000002</c:v>
                </c:pt>
                <c:pt idx="40">
                  <c:v>-1.4999999999999958</c:v>
                </c:pt>
                <c:pt idx="41">
                  <c:v>0.20000000000000018</c:v>
                </c:pt>
                <c:pt idx="42">
                  <c:v>0.89999999999999525</c:v>
                </c:pt>
                <c:pt idx="43">
                  <c:v>-0.40000000000000036</c:v>
                </c:pt>
                <c:pt idx="44">
                  <c:v>-1.100000000000001</c:v>
                </c:pt>
                <c:pt idx="45">
                  <c:v>1.9000000000000017</c:v>
                </c:pt>
                <c:pt idx="46">
                  <c:v>0.10000000000000009</c:v>
                </c:pt>
                <c:pt idx="47">
                  <c:v>-0.59999999999999498</c:v>
                </c:pt>
                <c:pt idx="48">
                  <c:v>-1.699999999999996</c:v>
                </c:pt>
                <c:pt idx="49">
                  <c:v>0.30000000000000027</c:v>
                </c:pt>
                <c:pt idx="50">
                  <c:v>-0.80000000000000071</c:v>
                </c:pt>
                <c:pt idx="51">
                  <c:v>-1.5999999999999959</c:v>
                </c:pt>
                <c:pt idx="52">
                  <c:v>-1.0999999999999954</c:v>
                </c:pt>
                <c:pt idx="53">
                  <c:v>0.40000000000000036</c:v>
                </c:pt>
                <c:pt idx="54">
                  <c:v>-0.60000000000000053</c:v>
                </c:pt>
                <c:pt idx="55">
                  <c:v>-1.3000000000000012</c:v>
                </c:pt>
                <c:pt idx="56">
                  <c:v>-1.2000000000000011</c:v>
                </c:pt>
                <c:pt idx="57">
                  <c:v>1.5000000000000013</c:v>
                </c:pt>
                <c:pt idx="58">
                  <c:v>0</c:v>
                </c:pt>
                <c:pt idx="59">
                  <c:v>-2.0999999999999961</c:v>
                </c:pt>
                <c:pt idx="60">
                  <c:v>0.10000000000000009</c:v>
                </c:pt>
                <c:pt idx="61">
                  <c:v>-2.4999999999999964</c:v>
                </c:pt>
                <c:pt idx="62">
                  <c:v>1.2000000000000011</c:v>
                </c:pt>
                <c:pt idx="63">
                  <c:v>-1.0000000000000009</c:v>
                </c:pt>
                <c:pt idx="64">
                  <c:v>-3.5999999999999979</c:v>
                </c:pt>
                <c:pt idx="65">
                  <c:v>0.40000000000000036</c:v>
                </c:pt>
                <c:pt idx="66">
                  <c:v>-6.100000000000005</c:v>
                </c:pt>
                <c:pt idx="67">
                  <c:v>-4.0000000000000036</c:v>
                </c:pt>
                <c:pt idx="68">
                  <c:v>-3.3000000000000029</c:v>
                </c:pt>
                <c:pt idx="69">
                  <c:v>-3.6000000000000032</c:v>
                </c:pt>
                <c:pt idx="70">
                  <c:v>-2.300000000000002</c:v>
                </c:pt>
                <c:pt idx="71">
                  <c:v>0.30000000000000027</c:v>
                </c:pt>
                <c:pt idx="72">
                  <c:v>-0.40000000000000036</c:v>
                </c:pt>
                <c:pt idx="73">
                  <c:v>0.59999999999999498</c:v>
                </c:pt>
              </c:numCache>
            </c:numRef>
          </c:val>
          <c:extLst>
            <c:ext xmlns:c16="http://schemas.microsoft.com/office/drawing/2014/chart" uri="{C3380CC4-5D6E-409C-BE32-E72D297353CC}">
              <c16:uniqueId val="{00000030-FDCB-4D8E-8376-5FDEC5128BA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37874606481481488"/>
                  <c:y val="-0.88143400793650795"/>
                </c:manualLayout>
              </c:layout>
              <c:tx>
                <c:rich>
                  <a:bodyPr wrap="square" lIns="38100" tIns="19050" rIns="38100" bIns="19050" anchor="ctr">
                    <a:noAutofit/>
                  </a:bodyPr>
                  <a:lstStyle/>
                  <a:p>
                    <a:pPr>
                      <a:defRPr/>
                    </a:pPr>
                    <a:fld id="{0D964A82-8D83-4546-AB6F-25F1692F86F9}" type="SERIESNAME">
                      <a:rPr lang="ja-JP" altLang="en-US"/>
                      <a:pPr>
                        <a:defRPr/>
                      </a:pPr>
                      <a:t>[系列名]</a:t>
                    </a:fld>
                    <a:r>
                      <a:rPr lang="ja-JP" altLang="en-US" baseline="0"/>
                      <a:t>
</a:t>
                    </a:r>
                    <a:fld id="{0D53B5F2-F587-4DCF-9DB5-AEE616CD8122}" type="XVALUE">
                      <a:rPr lang="en-US" altLang="ja-JP" baseline="0">
                        <a:solidFill>
                          <a:srgbClr val="FF0000"/>
                        </a:solidFill>
                      </a:rPr>
                      <a:pPr>
                        <a:defRPr/>
                      </a:pPr>
                      <a:t>[X 値]</a:t>
                    </a:fld>
                    <a:endParaRPr lang="ja-JP" altLang="en-US" baseline="0"/>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15:dlblFieldTable/>
                  <c15:showDataLabelsRange val="0"/>
                </c:ext>
                <c:ext xmlns:c16="http://schemas.microsoft.com/office/drawing/2014/chart" uri="{C3380CC4-5D6E-409C-BE32-E72D297353CC}">
                  <c16:uniqueId val="{00000031-FDCB-4D8E-8376-5FDEC5128BA3}"/>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市区町村別_所得区分別普及率!$BN$5:$BN$78</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FDCB-4D8E-8376-5FDEC5128BA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令和3年度普及率 金額ベース</c:v>
                </c:pt>
              </c:strCache>
            </c:strRef>
          </c:tx>
          <c:spPr>
            <a:solidFill>
              <a:schemeClr val="accent3">
                <a:lumMod val="60000"/>
                <a:lumOff val="40000"/>
              </a:schemeClr>
            </a:solidFill>
            <a:ln>
              <a:noFill/>
            </a:ln>
          </c:spPr>
          <c:invertIfNegative val="0"/>
          <c:dLbls>
            <c:dLbl>
              <c:idx val="4"/>
              <c:layout>
                <c:manualLayout>
                  <c:x val="1.227053140096618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E7-4780-8702-0B9D701355CF}"/>
                </c:ext>
              </c:extLst>
            </c:dLbl>
            <c:dLbl>
              <c:idx val="5"/>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E7-4780-8702-0B9D701355CF}"/>
                </c:ext>
              </c:extLst>
            </c:dLbl>
            <c:dLbl>
              <c:idx val="6"/>
              <c:layout>
                <c:manualLayout>
                  <c:x val="2.147342995169082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E7-4780-8702-0B9D701355CF}"/>
                </c:ext>
              </c:extLst>
            </c:dLbl>
            <c:dLbl>
              <c:idx val="7"/>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780-8702-0B9D701355CF}"/>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地区別_普及率!$I$6:$I$13</c:f>
              <c:strCache>
                <c:ptCount val="8"/>
                <c:pt idx="0">
                  <c:v>三島医療圏</c:v>
                </c:pt>
                <c:pt idx="1">
                  <c:v>北河内医療圏</c:v>
                </c:pt>
                <c:pt idx="2">
                  <c:v>大阪市医療圏</c:v>
                </c:pt>
                <c:pt idx="3">
                  <c:v>堺市医療圏</c:v>
                </c:pt>
                <c:pt idx="4">
                  <c:v>豊能医療圏</c:v>
                </c:pt>
                <c:pt idx="5">
                  <c:v>南河内医療圏</c:v>
                </c:pt>
                <c:pt idx="6">
                  <c:v>中河内医療圏</c:v>
                </c:pt>
                <c:pt idx="7">
                  <c:v>泉州医療圏</c:v>
                </c:pt>
              </c:strCache>
            </c:strRef>
          </c:cat>
          <c:val>
            <c:numRef>
              <c:f>地区別_普及率!$J$6:$J$13</c:f>
              <c:numCache>
                <c:formatCode>0.0%</c:formatCode>
                <c:ptCount val="8"/>
                <c:pt idx="0">
                  <c:v>0.50853841383711351</c:v>
                </c:pt>
                <c:pt idx="1">
                  <c:v>0.48045869549364767</c:v>
                </c:pt>
                <c:pt idx="2">
                  <c:v>0.47222776063434579</c:v>
                </c:pt>
                <c:pt idx="3">
                  <c:v>0.46959446680340333</c:v>
                </c:pt>
                <c:pt idx="4">
                  <c:v>0.45825922949363912</c:v>
                </c:pt>
                <c:pt idx="5">
                  <c:v>0.45328242968907329</c:v>
                </c:pt>
                <c:pt idx="6">
                  <c:v>0.45182318024063178</c:v>
                </c:pt>
                <c:pt idx="7">
                  <c:v>0.45121374298817551</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52907457237988"/>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地区別_普及率!$N$6:$N$13</c:f>
              <c:numCache>
                <c:formatCode>0.0%</c:formatCode>
                <c:ptCount val="8"/>
                <c:pt idx="0">
                  <c:v>0.46887676226470565</c:v>
                </c:pt>
                <c:pt idx="1">
                  <c:v>0.46887676226470565</c:v>
                </c:pt>
                <c:pt idx="2">
                  <c:v>0.46887676226470565</c:v>
                </c:pt>
                <c:pt idx="3">
                  <c:v>0.46887676226470565</c:v>
                </c:pt>
                <c:pt idx="4">
                  <c:v>0.46887676226470565</c:v>
                </c:pt>
                <c:pt idx="5">
                  <c:v>0.46887676226470565</c:v>
                </c:pt>
                <c:pt idx="6">
                  <c:v>0.46887676226470565</c:v>
                </c:pt>
                <c:pt idx="7">
                  <c:v>0.46887676226470565</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市区町村別_所得区分別普及率!$AR$4</c:f>
              <c:strCache>
                <c:ptCount val="1"/>
                <c:pt idx="0">
                  <c:v>前年度との差分(現役並)</c:v>
                </c:pt>
              </c:strCache>
            </c:strRef>
          </c:tx>
          <c:spPr>
            <a:solidFill>
              <a:schemeClr val="accent1"/>
            </a:solidFill>
            <a:ln>
              <a:noFill/>
            </a:ln>
          </c:spPr>
          <c:invertIfNegative val="0"/>
          <c:dLbls>
            <c:dLbl>
              <c:idx val="20"/>
              <c:layout>
                <c:manualLayout>
                  <c:x val="8.819907407407408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63-43E6-B73B-4A5F06B4BD35}"/>
                </c:ext>
              </c:extLst>
            </c:dLbl>
            <c:dLbl>
              <c:idx val="33"/>
              <c:layout>
                <c:manualLayout>
                  <c:x val="8.819907407407408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108-47BB-A50E-8AB24E6A3900}"/>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市区町村別_所得区分別普及率!$AR$5:$AR$78</c:f>
              <c:numCache>
                <c:formatCode>General</c:formatCode>
                <c:ptCount val="74"/>
                <c:pt idx="0">
                  <c:v>-0.80000000000000071</c:v>
                </c:pt>
                <c:pt idx="1">
                  <c:v>-1.3000000000000012</c:v>
                </c:pt>
                <c:pt idx="2">
                  <c:v>-6.3</c:v>
                </c:pt>
                <c:pt idx="3">
                  <c:v>4.299999999999998</c:v>
                </c:pt>
                <c:pt idx="4">
                  <c:v>0</c:v>
                </c:pt>
                <c:pt idx="5">
                  <c:v>-2.8000000000000025</c:v>
                </c:pt>
                <c:pt idx="6">
                  <c:v>-2.4000000000000021</c:v>
                </c:pt>
                <c:pt idx="7">
                  <c:v>3.4999999999999973</c:v>
                </c:pt>
                <c:pt idx="8">
                  <c:v>5.4999999999999991</c:v>
                </c:pt>
                <c:pt idx="9">
                  <c:v>-0.9000000000000008</c:v>
                </c:pt>
                <c:pt idx="10">
                  <c:v>0.50000000000000044</c:v>
                </c:pt>
                <c:pt idx="11">
                  <c:v>-1.799999999999996</c:v>
                </c:pt>
                <c:pt idx="12">
                  <c:v>1.9000000000000017</c:v>
                </c:pt>
                <c:pt idx="13">
                  <c:v>-4.4999999999999982</c:v>
                </c:pt>
                <c:pt idx="14">
                  <c:v>-1.100000000000001</c:v>
                </c:pt>
                <c:pt idx="15">
                  <c:v>-0.80000000000000071</c:v>
                </c:pt>
                <c:pt idx="16">
                  <c:v>-2.0000000000000018</c:v>
                </c:pt>
                <c:pt idx="17">
                  <c:v>-0.50000000000000044</c:v>
                </c:pt>
                <c:pt idx="18">
                  <c:v>-1.9000000000000017</c:v>
                </c:pt>
                <c:pt idx="19">
                  <c:v>-3.5999999999999979</c:v>
                </c:pt>
                <c:pt idx="20">
                  <c:v>-0.20000000000000018</c:v>
                </c:pt>
                <c:pt idx="21">
                  <c:v>-5.1999999999999993</c:v>
                </c:pt>
                <c:pt idx="22">
                  <c:v>-0.9000000000000008</c:v>
                </c:pt>
                <c:pt idx="23">
                  <c:v>1.5999999999999959</c:v>
                </c:pt>
                <c:pt idx="24">
                  <c:v>-1.2000000000000011</c:v>
                </c:pt>
                <c:pt idx="25">
                  <c:v>-2.0000000000000018</c:v>
                </c:pt>
                <c:pt idx="26">
                  <c:v>-4.8999999999999986</c:v>
                </c:pt>
                <c:pt idx="27">
                  <c:v>3.1000000000000028</c:v>
                </c:pt>
                <c:pt idx="28">
                  <c:v>0.20000000000000018</c:v>
                </c:pt>
                <c:pt idx="29">
                  <c:v>1.0999999999999954</c:v>
                </c:pt>
                <c:pt idx="30">
                  <c:v>-4.5999999999999988</c:v>
                </c:pt>
                <c:pt idx="31">
                  <c:v>-2.7000000000000024</c:v>
                </c:pt>
                <c:pt idx="32">
                  <c:v>-0.60000000000000053</c:v>
                </c:pt>
                <c:pt idx="33">
                  <c:v>-0.20000000000000018</c:v>
                </c:pt>
                <c:pt idx="34">
                  <c:v>-2.9999999999999973</c:v>
                </c:pt>
                <c:pt idx="35">
                  <c:v>3.6999999999999975</c:v>
                </c:pt>
                <c:pt idx="36">
                  <c:v>-0.20000000000000018</c:v>
                </c:pt>
                <c:pt idx="37">
                  <c:v>-1.8000000000000016</c:v>
                </c:pt>
                <c:pt idx="38">
                  <c:v>-1.4000000000000012</c:v>
                </c:pt>
                <c:pt idx="39">
                  <c:v>-1.5999999999999959</c:v>
                </c:pt>
                <c:pt idx="40">
                  <c:v>3.7000000000000033</c:v>
                </c:pt>
                <c:pt idx="41">
                  <c:v>-1.8999999999999961</c:v>
                </c:pt>
                <c:pt idx="42">
                  <c:v>-1.0000000000000009</c:v>
                </c:pt>
                <c:pt idx="43">
                  <c:v>-2.9999999999999973</c:v>
                </c:pt>
                <c:pt idx="44">
                  <c:v>3.9000000000000035</c:v>
                </c:pt>
                <c:pt idx="45">
                  <c:v>2.8999999999999968</c:v>
                </c:pt>
                <c:pt idx="46">
                  <c:v>-5.1999999999999993</c:v>
                </c:pt>
                <c:pt idx="47">
                  <c:v>-1.2000000000000011</c:v>
                </c:pt>
                <c:pt idx="48">
                  <c:v>-0.40000000000000036</c:v>
                </c:pt>
                <c:pt idx="49">
                  <c:v>1.3000000000000012</c:v>
                </c:pt>
                <c:pt idx="50">
                  <c:v>0</c:v>
                </c:pt>
                <c:pt idx="51">
                  <c:v>-0.60000000000000053</c:v>
                </c:pt>
                <c:pt idx="52">
                  <c:v>-1.8000000000000016</c:v>
                </c:pt>
                <c:pt idx="53">
                  <c:v>1.8000000000000016</c:v>
                </c:pt>
                <c:pt idx="54">
                  <c:v>-2.6000000000000023</c:v>
                </c:pt>
                <c:pt idx="55">
                  <c:v>-1.7000000000000015</c:v>
                </c:pt>
                <c:pt idx="56">
                  <c:v>1.4000000000000012</c:v>
                </c:pt>
                <c:pt idx="57">
                  <c:v>0.9000000000000008</c:v>
                </c:pt>
                <c:pt idx="58">
                  <c:v>0</c:v>
                </c:pt>
                <c:pt idx="59">
                  <c:v>-1.7000000000000015</c:v>
                </c:pt>
                <c:pt idx="60">
                  <c:v>0.10000000000000009</c:v>
                </c:pt>
                <c:pt idx="61">
                  <c:v>-3.6000000000000032</c:v>
                </c:pt>
                <c:pt idx="62">
                  <c:v>2.8000000000000025</c:v>
                </c:pt>
                <c:pt idx="63">
                  <c:v>1.0000000000000009</c:v>
                </c:pt>
                <c:pt idx="64">
                  <c:v>2.5000000000000022</c:v>
                </c:pt>
                <c:pt idx="65">
                  <c:v>-5.9999999999999947</c:v>
                </c:pt>
                <c:pt idx="66">
                  <c:v>13.700000000000001</c:v>
                </c:pt>
                <c:pt idx="67">
                  <c:v>-6.7999999999999954</c:v>
                </c:pt>
                <c:pt idx="68">
                  <c:v>-13.4</c:v>
                </c:pt>
                <c:pt idx="69">
                  <c:v>13.200000000000001</c:v>
                </c:pt>
                <c:pt idx="70">
                  <c:v>4.7999999999999936</c:v>
                </c:pt>
                <c:pt idx="71">
                  <c:v>-5.3999999999999995</c:v>
                </c:pt>
                <c:pt idx="72">
                  <c:v>-1.9000000000000017</c:v>
                </c:pt>
                <c:pt idx="73">
                  <c:v>0.80000000000000071</c:v>
                </c:pt>
              </c:numCache>
            </c:numRef>
          </c:val>
          <c:extLst>
            <c:ext xmlns:c16="http://schemas.microsoft.com/office/drawing/2014/chart" uri="{C3380CC4-5D6E-409C-BE32-E72D297353CC}">
              <c16:uniqueId val="{00000030-0108-47BB-A50E-8AB24E6A3900}"/>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3.8707638888888889E-2"/>
                  <c:y val="-0.88143400793650795"/>
                </c:manualLayout>
              </c:layout>
              <c:tx>
                <c:rich>
                  <a:bodyPr wrap="square" lIns="38100" tIns="19050" rIns="38100" bIns="19050" anchor="ctr">
                    <a:noAutofit/>
                  </a:bodyPr>
                  <a:lstStyle/>
                  <a:p>
                    <a:pPr>
                      <a:defRPr/>
                    </a:pPr>
                    <a:fld id="{22B7E0EF-A547-4E5F-B958-4C3D8AD28E15}" type="SERIESNAME">
                      <a:rPr lang="ja-JP" altLang="en-US"/>
                      <a:pPr>
                        <a:defRPr/>
                      </a:pPr>
                      <a:t>[系列名]</a:t>
                    </a:fld>
                    <a:r>
                      <a:rPr lang="ja-JP" altLang="en-US" baseline="0"/>
                      <a:t>
</a:t>
                    </a:r>
                    <a:fld id="{A10D44E6-24CD-49C1-BCDF-43A946352BC6}" type="XVALUE">
                      <a:rPr lang="en-US" altLang="ja-JP" baseline="0">
                        <a:solidFill>
                          <a:srgbClr val="FF0000"/>
                        </a:solidFill>
                      </a:rPr>
                      <a:pPr>
                        <a:defRPr/>
                      </a:pPr>
                      <a:t>[X 値]</a:t>
                    </a:fld>
                    <a:endParaRPr lang="ja-JP" altLang="en-US" baseline="0"/>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15:dlblFieldTable/>
                  <c15:showDataLabelsRange val="0"/>
                </c:ext>
                <c:ext xmlns:c16="http://schemas.microsoft.com/office/drawing/2014/chart" uri="{C3380CC4-5D6E-409C-BE32-E72D297353CC}">
                  <c16:uniqueId val="{00000031-0108-47BB-A50E-8AB24E6A3900}"/>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市区町村別_所得区分別普及率!$BQ$5:$BQ$78</c:f>
              <c:numCache>
                <c:formatCode>General</c:formatCode>
                <c:ptCount val="74"/>
                <c:pt idx="0">
                  <c:v>-1.0000000000000009</c:v>
                </c:pt>
                <c:pt idx="1">
                  <c:v>-1.0000000000000009</c:v>
                </c:pt>
                <c:pt idx="2">
                  <c:v>-1.0000000000000009</c:v>
                </c:pt>
                <c:pt idx="3">
                  <c:v>-1.0000000000000009</c:v>
                </c:pt>
                <c:pt idx="4">
                  <c:v>-1.0000000000000009</c:v>
                </c:pt>
                <c:pt idx="5">
                  <c:v>-1.0000000000000009</c:v>
                </c:pt>
                <c:pt idx="6">
                  <c:v>-1.0000000000000009</c:v>
                </c:pt>
                <c:pt idx="7">
                  <c:v>-1.0000000000000009</c:v>
                </c:pt>
                <c:pt idx="8">
                  <c:v>-1.0000000000000009</c:v>
                </c:pt>
                <c:pt idx="9">
                  <c:v>-1.0000000000000009</c:v>
                </c:pt>
                <c:pt idx="10">
                  <c:v>-1.0000000000000009</c:v>
                </c:pt>
                <c:pt idx="11">
                  <c:v>-1.0000000000000009</c:v>
                </c:pt>
                <c:pt idx="12">
                  <c:v>-1.0000000000000009</c:v>
                </c:pt>
                <c:pt idx="13">
                  <c:v>-1.0000000000000009</c:v>
                </c:pt>
                <c:pt idx="14">
                  <c:v>-1.0000000000000009</c:v>
                </c:pt>
                <c:pt idx="15">
                  <c:v>-1.0000000000000009</c:v>
                </c:pt>
                <c:pt idx="16">
                  <c:v>-1.0000000000000009</c:v>
                </c:pt>
                <c:pt idx="17">
                  <c:v>-1.0000000000000009</c:v>
                </c:pt>
                <c:pt idx="18">
                  <c:v>-1.0000000000000009</c:v>
                </c:pt>
                <c:pt idx="19">
                  <c:v>-1.0000000000000009</c:v>
                </c:pt>
                <c:pt idx="20">
                  <c:v>-1.0000000000000009</c:v>
                </c:pt>
                <c:pt idx="21">
                  <c:v>-1.0000000000000009</c:v>
                </c:pt>
                <c:pt idx="22">
                  <c:v>-1.0000000000000009</c:v>
                </c:pt>
                <c:pt idx="23">
                  <c:v>-1.0000000000000009</c:v>
                </c:pt>
                <c:pt idx="24">
                  <c:v>-1.0000000000000009</c:v>
                </c:pt>
                <c:pt idx="25">
                  <c:v>-1.0000000000000009</c:v>
                </c:pt>
                <c:pt idx="26">
                  <c:v>-1.0000000000000009</c:v>
                </c:pt>
                <c:pt idx="27">
                  <c:v>-1.0000000000000009</c:v>
                </c:pt>
                <c:pt idx="28">
                  <c:v>-1.0000000000000009</c:v>
                </c:pt>
                <c:pt idx="29">
                  <c:v>-1.0000000000000009</c:v>
                </c:pt>
                <c:pt idx="30">
                  <c:v>-1.0000000000000009</c:v>
                </c:pt>
                <c:pt idx="31">
                  <c:v>-1.0000000000000009</c:v>
                </c:pt>
                <c:pt idx="32">
                  <c:v>-1.0000000000000009</c:v>
                </c:pt>
                <c:pt idx="33">
                  <c:v>-1.0000000000000009</c:v>
                </c:pt>
                <c:pt idx="34">
                  <c:v>-1.0000000000000009</c:v>
                </c:pt>
                <c:pt idx="35">
                  <c:v>-1.0000000000000009</c:v>
                </c:pt>
                <c:pt idx="36">
                  <c:v>-1.0000000000000009</c:v>
                </c:pt>
                <c:pt idx="37">
                  <c:v>-1.0000000000000009</c:v>
                </c:pt>
                <c:pt idx="38">
                  <c:v>-1.0000000000000009</c:v>
                </c:pt>
                <c:pt idx="39">
                  <c:v>-1.0000000000000009</c:v>
                </c:pt>
                <c:pt idx="40">
                  <c:v>-1.0000000000000009</c:v>
                </c:pt>
                <c:pt idx="41">
                  <c:v>-1.0000000000000009</c:v>
                </c:pt>
                <c:pt idx="42">
                  <c:v>-1.0000000000000009</c:v>
                </c:pt>
                <c:pt idx="43">
                  <c:v>-1.0000000000000009</c:v>
                </c:pt>
                <c:pt idx="44">
                  <c:v>-1.0000000000000009</c:v>
                </c:pt>
                <c:pt idx="45">
                  <c:v>-1.0000000000000009</c:v>
                </c:pt>
                <c:pt idx="46">
                  <c:v>-1.0000000000000009</c:v>
                </c:pt>
                <c:pt idx="47">
                  <c:v>-1.0000000000000009</c:v>
                </c:pt>
                <c:pt idx="48">
                  <c:v>-1.0000000000000009</c:v>
                </c:pt>
                <c:pt idx="49">
                  <c:v>-1.0000000000000009</c:v>
                </c:pt>
                <c:pt idx="50">
                  <c:v>-1.0000000000000009</c:v>
                </c:pt>
                <c:pt idx="51">
                  <c:v>-1.0000000000000009</c:v>
                </c:pt>
                <c:pt idx="52">
                  <c:v>-1.0000000000000009</c:v>
                </c:pt>
                <c:pt idx="53">
                  <c:v>-1.0000000000000009</c:v>
                </c:pt>
                <c:pt idx="54">
                  <c:v>-1.0000000000000009</c:v>
                </c:pt>
                <c:pt idx="55">
                  <c:v>-1.0000000000000009</c:v>
                </c:pt>
                <c:pt idx="56">
                  <c:v>-1.0000000000000009</c:v>
                </c:pt>
                <c:pt idx="57">
                  <c:v>-1.0000000000000009</c:v>
                </c:pt>
                <c:pt idx="58">
                  <c:v>-1.0000000000000009</c:v>
                </c:pt>
                <c:pt idx="59">
                  <c:v>-1.0000000000000009</c:v>
                </c:pt>
                <c:pt idx="60">
                  <c:v>-1.0000000000000009</c:v>
                </c:pt>
                <c:pt idx="61">
                  <c:v>-1.0000000000000009</c:v>
                </c:pt>
                <c:pt idx="62">
                  <c:v>-1.0000000000000009</c:v>
                </c:pt>
                <c:pt idx="63">
                  <c:v>-1.0000000000000009</c:v>
                </c:pt>
                <c:pt idx="64">
                  <c:v>-1.0000000000000009</c:v>
                </c:pt>
                <c:pt idx="65">
                  <c:v>-1.0000000000000009</c:v>
                </c:pt>
                <c:pt idx="66">
                  <c:v>-1.0000000000000009</c:v>
                </c:pt>
                <c:pt idx="67">
                  <c:v>-1.0000000000000009</c:v>
                </c:pt>
                <c:pt idx="68">
                  <c:v>-1.0000000000000009</c:v>
                </c:pt>
                <c:pt idx="69">
                  <c:v>-1.0000000000000009</c:v>
                </c:pt>
                <c:pt idx="70">
                  <c:v>-1.0000000000000009</c:v>
                </c:pt>
                <c:pt idx="71">
                  <c:v>-1.0000000000000009</c:v>
                </c:pt>
                <c:pt idx="72">
                  <c:v>-1.0000000000000009</c:v>
                </c:pt>
                <c:pt idx="73">
                  <c:v>-1.0000000000000009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0108-47BB-A50E-8AB24E6A3900}"/>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min val="-20"/>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市区町村別_所得区分別普及率!$AS$3</c:f>
              <c:strCache>
                <c:ptCount val="1"/>
                <c:pt idx="0">
                  <c:v>低所得Ⅰ</c:v>
                </c:pt>
              </c:strCache>
            </c:strRef>
          </c:tx>
          <c:spPr>
            <a:solidFill>
              <a:schemeClr val="accent4">
                <a:lumMod val="60000"/>
                <a:lumOff val="40000"/>
              </a:schemeClr>
            </a:solidFill>
            <a:ln>
              <a:noFill/>
            </a:ln>
          </c:spPr>
          <c:invertIfNegative val="0"/>
          <c:dLbls>
            <c:dLbl>
              <c:idx val="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086-47B1-9BB6-CA1A5CBE967A}"/>
                </c:ext>
              </c:extLst>
            </c:dLbl>
            <c:dLbl>
              <c:idx val="7"/>
              <c:layout>
                <c:manualLayout>
                  <c:x val="3.5277777777777776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6-47B1-9BB6-CA1A5CBE967A}"/>
                </c:ext>
              </c:extLst>
            </c:dLbl>
            <c:dLbl>
              <c:idx val="11"/>
              <c:layout>
                <c:manualLayout>
                  <c:x val="2.3518518518518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86-47B1-9BB6-CA1A5CBE967A}"/>
                </c:ext>
              </c:extLst>
            </c:dLbl>
            <c:dLbl>
              <c:idx val="12"/>
              <c:layout>
                <c:manualLayout>
                  <c:x val="1.1759259259259152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86-47B1-9BB6-CA1A5CBE967A}"/>
                </c:ext>
              </c:extLst>
            </c:dLbl>
            <c:dLbl>
              <c:idx val="13"/>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86-47B1-9BB6-CA1A5CBE967A}"/>
                </c:ext>
              </c:extLst>
            </c:dLbl>
            <c:dLbl>
              <c:idx val="15"/>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86-47B1-9BB6-CA1A5CBE967A}"/>
                </c:ext>
              </c:extLst>
            </c:dLbl>
            <c:dLbl>
              <c:idx val="1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086-47B1-9BB6-CA1A5CBE967A}"/>
                </c:ext>
              </c:extLst>
            </c:dLbl>
            <c:dLbl>
              <c:idx val="17"/>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086-47B1-9BB6-CA1A5CBE967A}"/>
                </c:ext>
              </c:extLst>
            </c:dLbl>
            <c:dLbl>
              <c:idx val="23"/>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086-47B1-9BB6-CA1A5CBE967A}"/>
                </c:ext>
              </c:extLst>
            </c:dLbl>
            <c:dLbl>
              <c:idx val="24"/>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086-47B1-9BB6-CA1A5CBE967A}"/>
                </c:ext>
              </c:extLst>
            </c:dLbl>
            <c:dLbl>
              <c:idx val="30"/>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086-47B1-9BB6-CA1A5CBE967A}"/>
                </c:ext>
              </c:extLst>
            </c:dLbl>
            <c:dLbl>
              <c:idx val="33"/>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86-47B1-9BB6-CA1A5CBE967A}"/>
                </c:ext>
              </c:extLst>
            </c:dLbl>
            <c:dLbl>
              <c:idx val="34"/>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5086-47B1-9BB6-CA1A5CBE967A}"/>
                </c:ext>
              </c:extLst>
            </c:dLbl>
            <c:dLbl>
              <c:idx val="35"/>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5086-47B1-9BB6-CA1A5CBE967A}"/>
                </c:ext>
              </c:extLst>
            </c:dLbl>
            <c:dLbl>
              <c:idx val="36"/>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5086-47B1-9BB6-CA1A5CBE967A}"/>
                </c:ext>
              </c:extLst>
            </c:dLbl>
            <c:dLbl>
              <c:idx val="3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86-47B1-9BB6-CA1A5CBE967A}"/>
                </c:ext>
              </c:extLst>
            </c:dLbl>
            <c:dLbl>
              <c:idx val="39"/>
              <c:layout>
                <c:manualLayout>
                  <c:x val="1.1759259259259152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5086-47B1-9BB6-CA1A5CBE967A}"/>
                </c:ext>
              </c:extLst>
            </c:dLbl>
            <c:dLbl>
              <c:idx val="47"/>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86-47B1-9BB6-CA1A5CBE967A}"/>
                </c:ext>
              </c:extLst>
            </c:dLbl>
            <c:dLbl>
              <c:idx val="49"/>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086-47B1-9BB6-CA1A5CBE967A}"/>
                </c:ext>
              </c:extLst>
            </c:dLbl>
            <c:dLbl>
              <c:idx val="50"/>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5086-47B1-9BB6-CA1A5CBE967A}"/>
                </c:ext>
              </c:extLst>
            </c:dLbl>
            <c:dLbl>
              <c:idx val="51"/>
              <c:layout>
                <c:manualLayout>
                  <c:x val="8.819444444444444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86-47B1-9BB6-CA1A5CBE967A}"/>
                </c:ext>
              </c:extLst>
            </c:dLbl>
            <c:dLbl>
              <c:idx val="52"/>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86-47B1-9BB6-CA1A5CBE967A}"/>
                </c:ext>
              </c:extLst>
            </c:dLbl>
            <c:dLbl>
              <c:idx val="5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5086-47B1-9BB6-CA1A5CBE967A}"/>
                </c:ext>
              </c:extLst>
            </c:dLbl>
            <c:dLbl>
              <c:idx val="56"/>
              <c:layout>
                <c:manualLayout>
                  <c:x val="1.1759259259259259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86-47B1-9BB6-CA1A5CBE967A}"/>
                </c:ext>
              </c:extLst>
            </c:dLbl>
            <c:dLbl>
              <c:idx val="57"/>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086-47B1-9BB6-CA1A5CBE967A}"/>
                </c:ext>
              </c:extLst>
            </c:dLbl>
            <c:dLbl>
              <c:idx val="58"/>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086-47B1-9BB6-CA1A5CBE967A}"/>
                </c:ext>
              </c:extLst>
            </c:dLbl>
            <c:dLbl>
              <c:idx val="59"/>
              <c:layout>
                <c:manualLayout>
                  <c:x val="-2.93981481481492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086-47B1-9BB6-CA1A5CBE967A}"/>
                </c:ext>
              </c:extLst>
            </c:dLbl>
            <c:dLbl>
              <c:idx val="6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5086-47B1-9BB6-CA1A5CBE967A}"/>
                </c:ext>
              </c:extLst>
            </c:dLbl>
            <c:dLbl>
              <c:idx val="62"/>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5086-47B1-9BB6-CA1A5CBE967A}"/>
                </c:ext>
              </c:extLst>
            </c:dLbl>
            <c:dLbl>
              <c:idx val="63"/>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5086-47B1-9BB6-CA1A5CBE967A}"/>
                </c:ext>
              </c:extLst>
            </c:dLbl>
            <c:dLbl>
              <c:idx val="64"/>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5086-47B1-9BB6-CA1A5CBE967A}"/>
                </c:ext>
              </c:extLst>
            </c:dLbl>
            <c:dLbl>
              <c:idx val="71"/>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086-47B1-9BB6-CA1A5CBE967A}"/>
                </c:ext>
              </c:extLst>
            </c:dLbl>
            <c:dLbl>
              <c:idx val="73"/>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5086-47B1-9BB6-CA1A5CBE967A}"/>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市区町村別_所得区分別普及率!$AS$5:$AS$78</c:f>
              <c:numCache>
                <c:formatCode>0.0%</c:formatCode>
                <c:ptCount val="74"/>
                <c:pt idx="0">
                  <c:v>0.75183009099285103</c:v>
                </c:pt>
                <c:pt idx="1">
                  <c:v>0.77194995850325698</c:v>
                </c:pt>
                <c:pt idx="2">
                  <c:v>0.72586454460253802</c:v>
                </c:pt>
                <c:pt idx="3">
                  <c:v>0.77060856902006802</c:v>
                </c:pt>
                <c:pt idx="4">
                  <c:v>0.74528127178857495</c:v>
                </c:pt>
                <c:pt idx="5">
                  <c:v>0.79834045135160303</c:v>
                </c:pt>
                <c:pt idx="6">
                  <c:v>0.74153375116742704</c:v>
                </c:pt>
                <c:pt idx="7">
                  <c:v>0.68631097928156204</c:v>
                </c:pt>
                <c:pt idx="8">
                  <c:v>0.77492324210927699</c:v>
                </c:pt>
                <c:pt idx="9">
                  <c:v>0.81505006479935604</c:v>
                </c:pt>
                <c:pt idx="10">
                  <c:v>0.782740800964422</c:v>
                </c:pt>
                <c:pt idx="11">
                  <c:v>0.71341854041763797</c:v>
                </c:pt>
                <c:pt idx="12">
                  <c:v>0.73116757729297199</c:v>
                </c:pt>
                <c:pt idx="13">
                  <c:v>0.73201551776715101</c:v>
                </c:pt>
                <c:pt idx="14">
                  <c:v>0.77052700686794895</c:v>
                </c:pt>
                <c:pt idx="15">
                  <c:v>0.64831065299534896</c:v>
                </c:pt>
                <c:pt idx="16">
                  <c:v>0.73307706163524899</c:v>
                </c:pt>
                <c:pt idx="17">
                  <c:v>0.73772239895260905</c:v>
                </c:pt>
                <c:pt idx="18">
                  <c:v>0.77253255945787802</c:v>
                </c:pt>
                <c:pt idx="19">
                  <c:v>0.77931879228075795</c:v>
                </c:pt>
                <c:pt idx="20">
                  <c:v>0.76271683049079098</c:v>
                </c:pt>
                <c:pt idx="21">
                  <c:v>0.77380588594422595</c:v>
                </c:pt>
                <c:pt idx="22">
                  <c:v>0.76226678069334797</c:v>
                </c:pt>
                <c:pt idx="23">
                  <c:v>0.71744669164269703</c:v>
                </c:pt>
                <c:pt idx="24">
                  <c:v>0.743558584362497</c:v>
                </c:pt>
                <c:pt idx="25">
                  <c:v>0.75507142347367795</c:v>
                </c:pt>
                <c:pt idx="26">
                  <c:v>0.77883462212067101</c:v>
                </c:pt>
                <c:pt idx="27">
                  <c:v>0.74543586580846199</c:v>
                </c:pt>
                <c:pt idx="28">
                  <c:v>0.76383875309178695</c:v>
                </c:pt>
                <c:pt idx="29">
                  <c:v>0.76410371954060896</c:v>
                </c:pt>
                <c:pt idx="30">
                  <c:v>0.72667740563056804</c:v>
                </c:pt>
                <c:pt idx="31">
                  <c:v>0.74528892882745001</c:v>
                </c:pt>
                <c:pt idx="32">
                  <c:v>0.77487896069340301</c:v>
                </c:pt>
                <c:pt idx="33">
                  <c:v>0.73493827896129704</c:v>
                </c:pt>
                <c:pt idx="34">
                  <c:v>0.72973291758389403</c:v>
                </c:pt>
                <c:pt idx="35">
                  <c:v>0.73088726783518998</c:v>
                </c:pt>
                <c:pt idx="36">
                  <c:v>0.74064215666373701</c:v>
                </c:pt>
                <c:pt idx="37">
                  <c:v>0.74222689706546296</c:v>
                </c:pt>
                <c:pt idx="38">
                  <c:v>0.79316541769331705</c:v>
                </c:pt>
                <c:pt idx="39">
                  <c:v>0.73122590480809901</c:v>
                </c:pt>
                <c:pt idx="40">
                  <c:v>0.75567034214915496</c:v>
                </c:pt>
                <c:pt idx="41">
                  <c:v>0.77053202224282102</c:v>
                </c:pt>
                <c:pt idx="42">
                  <c:v>0.76807810895703799</c:v>
                </c:pt>
                <c:pt idx="43">
                  <c:v>0.75772750873787598</c:v>
                </c:pt>
                <c:pt idx="44">
                  <c:v>0.76940241876034399</c:v>
                </c:pt>
                <c:pt idx="45">
                  <c:v>0.75991916721673303</c:v>
                </c:pt>
                <c:pt idx="46">
                  <c:v>0.78439842386519898</c:v>
                </c:pt>
                <c:pt idx="47">
                  <c:v>0.71747009487074598</c:v>
                </c:pt>
                <c:pt idx="48">
                  <c:v>0.75704239397637096</c:v>
                </c:pt>
                <c:pt idx="49">
                  <c:v>0.705439261868545</c:v>
                </c:pt>
                <c:pt idx="50">
                  <c:v>0.713151489126153</c:v>
                </c:pt>
                <c:pt idx="51">
                  <c:v>0.73296553194301695</c:v>
                </c:pt>
                <c:pt idx="52">
                  <c:v>0.73620241424065302</c:v>
                </c:pt>
                <c:pt idx="53">
                  <c:v>0.76124978164323198</c:v>
                </c:pt>
                <c:pt idx="54">
                  <c:v>0.78696641553690805</c:v>
                </c:pt>
                <c:pt idx="55">
                  <c:v>0.80464727064904096</c:v>
                </c:pt>
                <c:pt idx="56">
                  <c:v>0.72986080261627195</c:v>
                </c:pt>
                <c:pt idx="57">
                  <c:v>0.72419769052966998</c:v>
                </c:pt>
                <c:pt idx="58">
                  <c:v>0.72353941398828203</c:v>
                </c:pt>
                <c:pt idx="59">
                  <c:v>0.74894722271452396</c:v>
                </c:pt>
                <c:pt idx="60">
                  <c:v>0.74064503314590802</c:v>
                </c:pt>
                <c:pt idx="61">
                  <c:v>0.74622451652047905</c:v>
                </c:pt>
                <c:pt idx="62">
                  <c:v>0.73656564216206899</c:v>
                </c:pt>
                <c:pt idx="63">
                  <c:v>0.72606110711612704</c:v>
                </c:pt>
                <c:pt idx="64">
                  <c:v>0.73649799216860701</c:v>
                </c:pt>
                <c:pt idx="65">
                  <c:v>0.76855756201927405</c:v>
                </c:pt>
                <c:pt idx="66">
                  <c:v>0.80682400419270195</c:v>
                </c:pt>
                <c:pt idx="67">
                  <c:v>0.75740122894452799</c:v>
                </c:pt>
                <c:pt idx="68">
                  <c:v>0.81847022726746499</c:v>
                </c:pt>
                <c:pt idx="69">
                  <c:v>0.79047769602924001</c:v>
                </c:pt>
                <c:pt idx="70">
                  <c:v>0.79985631088882603</c:v>
                </c:pt>
                <c:pt idx="71">
                  <c:v>0.72441941182102298</c:v>
                </c:pt>
                <c:pt idx="72">
                  <c:v>0.76384283620609295</c:v>
                </c:pt>
                <c:pt idx="73">
                  <c:v>0.63934978595319203</c:v>
                </c:pt>
              </c:numCache>
            </c:numRef>
          </c:val>
          <c:extLst>
            <c:ext xmlns:c16="http://schemas.microsoft.com/office/drawing/2014/chart" uri="{C3380CC4-5D6E-409C-BE32-E72D297353CC}">
              <c16:uniqueId val="{0000001C-5086-47B1-9BB6-CA1A5CBE967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5417615740740743"/>
                  <c:y val="-0.8889406746031746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164351851851853"/>
                      <c:h val="4.2540849673202617E-2"/>
                    </c:manualLayout>
                  </c15:layout>
                </c:ext>
                <c:ext xmlns:c16="http://schemas.microsoft.com/office/drawing/2014/chart" uri="{C3380CC4-5D6E-409C-BE32-E72D297353CC}">
                  <c16:uniqueId val="{0000001D-5086-47B1-9BB6-CA1A5CBE967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市区町村別_所得区分別普及率!$BR$5:$BR$78</c:f>
              <c:numCache>
                <c:formatCode>0.0%</c:formatCode>
                <c:ptCount val="74"/>
                <c:pt idx="0">
                  <c:v>0.75118956050910801</c:v>
                </c:pt>
                <c:pt idx="1">
                  <c:v>0.75118956050910801</c:v>
                </c:pt>
                <c:pt idx="2">
                  <c:v>0.75118956050910801</c:v>
                </c:pt>
                <c:pt idx="3">
                  <c:v>0.75118956050910801</c:v>
                </c:pt>
                <c:pt idx="4">
                  <c:v>0.75118956050910801</c:v>
                </c:pt>
                <c:pt idx="5">
                  <c:v>0.75118956050910801</c:v>
                </c:pt>
                <c:pt idx="6">
                  <c:v>0.75118956050910801</c:v>
                </c:pt>
                <c:pt idx="7">
                  <c:v>0.75118956050910801</c:v>
                </c:pt>
                <c:pt idx="8">
                  <c:v>0.75118956050910801</c:v>
                </c:pt>
                <c:pt idx="9">
                  <c:v>0.75118956050910801</c:v>
                </c:pt>
                <c:pt idx="10">
                  <c:v>0.75118956050910801</c:v>
                </c:pt>
                <c:pt idx="11">
                  <c:v>0.75118956050910801</c:v>
                </c:pt>
                <c:pt idx="12">
                  <c:v>0.75118956050910801</c:v>
                </c:pt>
                <c:pt idx="13">
                  <c:v>0.75118956050910801</c:v>
                </c:pt>
                <c:pt idx="14">
                  <c:v>0.75118956050910801</c:v>
                </c:pt>
                <c:pt idx="15">
                  <c:v>0.75118956050910801</c:v>
                </c:pt>
                <c:pt idx="16">
                  <c:v>0.75118956050910801</c:v>
                </c:pt>
                <c:pt idx="17">
                  <c:v>0.75118956050910801</c:v>
                </c:pt>
                <c:pt idx="18">
                  <c:v>0.75118956050910801</c:v>
                </c:pt>
                <c:pt idx="19">
                  <c:v>0.75118956050910801</c:v>
                </c:pt>
                <c:pt idx="20">
                  <c:v>0.75118956050910801</c:v>
                </c:pt>
                <c:pt idx="21">
                  <c:v>0.75118956050910801</c:v>
                </c:pt>
                <c:pt idx="22">
                  <c:v>0.75118956050910801</c:v>
                </c:pt>
                <c:pt idx="23">
                  <c:v>0.75118956050910801</c:v>
                </c:pt>
                <c:pt idx="24">
                  <c:v>0.75118956050910801</c:v>
                </c:pt>
                <c:pt idx="25">
                  <c:v>0.75118956050910801</c:v>
                </c:pt>
                <c:pt idx="26">
                  <c:v>0.75118956050910801</c:v>
                </c:pt>
                <c:pt idx="27">
                  <c:v>0.75118956050910801</c:v>
                </c:pt>
                <c:pt idx="28">
                  <c:v>0.75118956050910801</c:v>
                </c:pt>
                <c:pt idx="29">
                  <c:v>0.75118956050910801</c:v>
                </c:pt>
                <c:pt idx="30">
                  <c:v>0.75118956050910801</c:v>
                </c:pt>
                <c:pt idx="31">
                  <c:v>0.75118956050910801</c:v>
                </c:pt>
                <c:pt idx="32">
                  <c:v>0.75118956050910801</c:v>
                </c:pt>
                <c:pt idx="33">
                  <c:v>0.75118956050910801</c:v>
                </c:pt>
                <c:pt idx="34">
                  <c:v>0.75118956050910801</c:v>
                </c:pt>
                <c:pt idx="35">
                  <c:v>0.75118956050910801</c:v>
                </c:pt>
                <c:pt idx="36">
                  <c:v>0.75118956050910801</c:v>
                </c:pt>
                <c:pt idx="37">
                  <c:v>0.75118956050910801</c:v>
                </c:pt>
                <c:pt idx="38">
                  <c:v>0.75118956050910801</c:v>
                </c:pt>
                <c:pt idx="39">
                  <c:v>0.75118956050910801</c:v>
                </c:pt>
                <c:pt idx="40">
                  <c:v>0.75118956050910801</c:v>
                </c:pt>
                <c:pt idx="41">
                  <c:v>0.75118956050910801</c:v>
                </c:pt>
                <c:pt idx="42">
                  <c:v>0.75118956050910801</c:v>
                </c:pt>
                <c:pt idx="43">
                  <c:v>0.75118956050910801</c:v>
                </c:pt>
                <c:pt idx="44">
                  <c:v>0.75118956050910801</c:v>
                </c:pt>
                <c:pt idx="45">
                  <c:v>0.75118956050910801</c:v>
                </c:pt>
                <c:pt idx="46">
                  <c:v>0.75118956050910801</c:v>
                </c:pt>
                <c:pt idx="47">
                  <c:v>0.75118956050910801</c:v>
                </c:pt>
                <c:pt idx="48">
                  <c:v>0.75118956050910801</c:v>
                </c:pt>
                <c:pt idx="49">
                  <c:v>0.75118956050910801</c:v>
                </c:pt>
                <c:pt idx="50">
                  <c:v>0.75118956050910801</c:v>
                </c:pt>
                <c:pt idx="51">
                  <c:v>0.75118956050910801</c:v>
                </c:pt>
                <c:pt idx="52">
                  <c:v>0.75118956050910801</c:v>
                </c:pt>
                <c:pt idx="53">
                  <c:v>0.75118956050910801</c:v>
                </c:pt>
                <c:pt idx="54">
                  <c:v>0.75118956050910801</c:v>
                </c:pt>
                <c:pt idx="55">
                  <c:v>0.75118956050910801</c:v>
                </c:pt>
                <c:pt idx="56">
                  <c:v>0.75118956050910801</c:v>
                </c:pt>
                <c:pt idx="57">
                  <c:v>0.75118956050910801</c:v>
                </c:pt>
                <c:pt idx="58">
                  <c:v>0.75118956050910801</c:v>
                </c:pt>
                <c:pt idx="59">
                  <c:v>0.75118956050910801</c:v>
                </c:pt>
                <c:pt idx="60">
                  <c:v>0.75118956050910801</c:v>
                </c:pt>
                <c:pt idx="61">
                  <c:v>0.75118956050910801</c:v>
                </c:pt>
                <c:pt idx="62">
                  <c:v>0.75118956050910801</c:v>
                </c:pt>
                <c:pt idx="63">
                  <c:v>0.75118956050910801</c:v>
                </c:pt>
                <c:pt idx="64">
                  <c:v>0.75118956050910801</c:v>
                </c:pt>
                <c:pt idx="65">
                  <c:v>0.75118956050910801</c:v>
                </c:pt>
                <c:pt idx="66">
                  <c:v>0.75118956050910801</c:v>
                </c:pt>
                <c:pt idx="67">
                  <c:v>0.75118956050910801</c:v>
                </c:pt>
                <c:pt idx="68">
                  <c:v>0.75118956050910801</c:v>
                </c:pt>
                <c:pt idx="69">
                  <c:v>0.75118956050910801</c:v>
                </c:pt>
                <c:pt idx="70">
                  <c:v>0.75118956050910801</c:v>
                </c:pt>
                <c:pt idx="71">
                  <c:v>0.75118956050910801</c:v>
                </c:pt>
                <c:pt idx="72">
                  <c:v>0.75118956050910801</c:v>
                </c:pt>
                <c:pt idx="73">
                  <c:v>0.75118956050910801</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5086-47B1-9BB6-CA1A5CBE967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市区町村別_所得区分別普及率!$AV$3</c:f>
              <c:strCache>
                <c:ptCount val="1"/>
                <c:pt idx="0">
                  <c:v>低所得Ⅱ</c:v>
                </c:pt>
              </c:strCache>
            </c:strRef>
          </c:tx>
          <c:spPr>
            <a:solidFill>
              <a:schemeClr val="accent4">
                <a:lumMod val="60000"/>
                <a:lumOff val="40000"/>
              </a:schemeClr>
            </a:solidFill>
            <a:ln>
              <a:noFill/>
            </a:ln>
          </c:spPr>
          <c:invertIfNegative val="0"/>
          <c:dLbls>
            <c:dLbl>
              <c:idx val="2"/>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70-46F6-BF47-FA3674AB3F87}"/>
                </c:ext>
              </c:extLst>
            </c:dLbl>
            <c:dLbl>
              <c:idx val="7"/>
              <c:layout>
                <c:manualLayout>
                  <c:x val="4.9976851851851849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70-46F6-BF47-FA3674AB3F87}"/>
                </c:ext>
              </c:extLst>
            </c:dLbl>
            <c:dLbl>
              <c:idx val="11"/>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70-46F6-BF47-FA3674AB3F87}"/>
                </c:ext>
              </c:extLst>
            </c:dLbl>
            <c:dLbl>
              <c:idx val="12"/>
              <c:layout>
                <c:manualLayout>
                  <c:x val="1.7638888888888888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70-46F6-BF47-FA3674AB3F87}"/>
                </c:ext>
              </c:extLst>
            </c:dLbl>
            <c:dLbl>
              <c:idx val="13"/>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70-46F6-BF47-FA3674AB3F87}"/>
                </c:ext>
              </c:extLst>
            </c:dLbl>
            <c:dLbl>
              <c:idx val="15"/>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70-46F6-BF47-FA3674AB3F87}"/>
                </c:ext>
              </c:extLst>
            </c:dLbl>
            <c:dLbl>
              <c:idx val="16"/>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70-46F6-BF47-FA3674AB3F87}"/>
                </c:ext>
              </c:extLst>
            </c:dLbl>
            <c:dLbl>
              <c:idx val="17"/>
              <c:layout>
                <c:manualLayout>
                  <c:x val="2.93981481481470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70-46F6-BF47-FA3674AB3F87}"/>
                </c:ext>
              </c:extLst>
            </c:dLbl>
            <c:dLbl>
              <c:idx val="23"/>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D70-46F6-BF47-FA3674AB3F87}"/>
                </c:ext>
              </c:extLst>
            </c:dLbl>
            <c:dLbl>
              <c:idx val="30"/>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D70-46F6-BF47-FA3674AB3F87}"/>
                </c:ext>
              </c:extLst>
            </c:dLbl>
            <c:dLbl>
              <c:idx val="31"/>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70-46F6-BF47-FA3674AB3F87}"/>
                </c:ext>
              </c:extLst>
            </c:dLbl>
            <c:dLbl>
              <c:idx val="3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70-46F6-BF47-FA3674AB3F87}"/>
                </c:ext>
              </c:extLst>
            </c:dLbl>
            <c:dLbl>
              <c:idx val="34"/>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D70-46F6-BF47-FA3674AB3F87}"/>
                </c:ext>
              </c:extLst>
            </c:dLbl>
            <c:dLbl>
              <c:idx val="36"/>
              <c:layout>
                <c:manualLayout>
                  <c:x val="5.8796296296296296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D70-46F6-BF47-FA3674AB3F87}"/>
                </c:ext>
              </c:extLst>
            </c:dLbl>
            <c:dLbl>
              <c:idx val="3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70-46F6-BF47-FA3674AB3F87}"/>
                </c:ext>
              </c:extLst>
            </c:dLbl>
            <c:dLbl>
              <c:idx val="39"/>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3D70-46F6-BF47-FA3674AB3F87}"/>
                </c:ext>
              </c:extLst>
            </c:dLbl>
            <c:dLbl>
              <c:idx val="47"/>
              <c:layout>
                <c:manualLayout>
                  <c:x val="2.05787037037035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70-46F6-BF47-FA3674AB3F87}"/>
                </c:ext>
              </c:extLst>
            </c:dLbl>
            <c:dLbl>
              <c:idx val="49"/>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70-46F6-BF47-FA3674AB3F87}"/>
                </c:ext>
              </c:extLst>
            </c:dLbl>
            <c:dLbl>
              <c:idx val="50"/>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3D70-46F6-BF47-FA3674AB3F87}"/>
                </c:ext>
              </c:extLst>
            </c:dLbl>
            <c:dLbl>
              <c:idx val="51"/>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70-46F6-BF47-FA3674AB3F87}"/>
                </c:ext>
              </c:extLst>
            </c:dLbl>
            <c:dLbl>
              <c:idx val="52"/>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70-46F6-BF47-FA3674AB3F87}"/>
                </c:ext>
              </c:extLst>
            </c:dLbl>
            <c:dLbl>
              <c:idx val="56"/>
              <c:layout>
                <c:manualLayout>
                  <c:x val="1.7638888888888888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70-46F6-BF47-FA3674AB3F87}"/>
                </c:ext>
              </c:extLst>
            </c:dLbl>
            <c:dLbl>
              <c:idx val="57"/>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3D70-46F6-BF47-FA3674AB3F87}"/>
                </c:ext>
              </c:extLst>
            </c:dLbl>
            <c:dLbl>
              <c:idx val="58"/>
              <c:layout>
                <c:manualLayout>
                  <c:x val="2.05787037037035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3D70-46F6-BF47-FA3674AB3F87}"/>
                </c:ext>
              </c:extLst>
            </c:dLbl>
            <c:dLbl>
              <c:idx val="59"/>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3D70-46F6-BF47-FA3674AB3F87}"/>
                </c:ext>
              </c:extLst>
            </c:dLbl>
            <c:dLbl>
              <c:idx val="6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3D70-46F6-BF47-FA3674AB3F87}"/>
                </c:ext>
              </c:extLst>
            </c:dLbl>
            <c:dLbl>
              <c:idx val="61"/>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3D70-46F6-BF47-FA3674AB3F87}"/>
                </c:ext>
              </c:extLst>
            </c:dLbl>
            <c:dLbl>
              <c:idx val="6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3D70-46F6-BF47-FA3674AB3F87}"/>
                </c:ext>
              </c:extLst>
            </c:dLbl>
            <c:dLbl>
              <c:idx val="63"/>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3D70-46F6-BF47-FA3674AB3F87}"/>
                </c:ext>
              </c:extLst>
            </c:dLbl>
            <c:dLbl>
              <c:idx val="71"/>
              <c:layout>
                <c:manualLayout>
                  <c:x val="4.70370370370370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3D70-46F6-BF47-FA3674AB3F87}"/>
                </c:ext>
              </c:extLst>
            </c:dLbl>
            <c:dLbl>
              <c:idx val="72"/>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3D70-46F6-BF47-FA3674AB3F87}"/>
                </c:ext>
              </c:extLst>
            </c:dLbl>
            <c:dLbl>
              <c:idx val="73"/>
              <c:layout>
                <c:manualLayout>
                  <c:x val="-1.469907407407418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3D70-46F6-BF47-FA3674AB3F87}"/>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市区町村別_所得区分別普及率!$AV$5:$AV$78</c:f>
              <c:numCache>
                <c:formatCode>0.0%</c:formatCode>
                <c:ptCount val="74"/>
                <c:pt idx="0">
                  <c:v>0.75420147270408999</c:v>
                </c:pt>
                <c:pt idx="1">
                  <c:v>0.75297336932930203</c:v>
                </c:pt>
                <c:pt idx="2">
                  <c:v>0.72453155591948804</c:v>
                </c:pt>
                <c:pt idx="3">
                  <c:v>0.76800681904395895</c:v>
                </c:pt>
                <c:pt idx="4">
                  <c:v>0.75921833009886996</c:v>
                </c:pt>
                <c:pt idx="5">
                  <c:v>0.80008640434591605</c:v>
                </c:pt>
                <c:pt idx="6">
                  <c:v>0.76034932503740904</c:v>
                </c:pt>
                <c:pt idx="7">
                  <c:v>0.67863525886234499</c:v>
                </c:pt>
                <c:pt idx="8">
                  <c:v>0.76787032521731102</c:v>
                </c:pt>
                <c:pt idx="9">
                  <c:v>0.82167623604290796</c:v>
                </c:pt>
                <c:pt idx="10">
                  <c:v>0.79160032011313997</c:v>
                </c:pt>
                <c:pt idx="11">
                  <c:v>0.71728687351910603</c:v>
                </c:pt>
                <c:pt idx="12">
                  <c:v>0.72265128224241104</c:v>
                </c:pt>
                <c:pt idx="13">
                  <c:v>0.72933992459698105</c:v>
                </c:pt>
                <c:pt idx="14">
                  <c:v>0.76402333437721104</c:v>
                </c:pt>
                <c:pt idx="15">
                  <c:v>0.651204451016268</c:v>
                </c:pt>
                <c:pt idx="16">
                  <c:v>0.73238447308126897</c:v>
                </c:pt>
                <c:pt idx="17">
                  <c:v>0.74300096091523504</c:v>
                </c:pt>
                <c:pt idx="18">
                  <c:v>0.77459563639790197</c:v>
                </c:pt>
                <c:pt idx="19">
                  <c:v>0.78845004890506198</c:v>
                </c:pt>
                <c:pt idx="20">
                  <c:v>0.76139415841287295</c:v>
                </c:pt>
                <c:pt idx="21">
                  <c:v>0.78206026348672897</c:v>
                </c:pt>
                <c:pt idx="22">
                  <c:v>0.75898214064724701</c:v>
                </c:pt>
                <c:pt idx="23">
                  <c:v>0.71042720191106501</c:v>
                </c:pt>
                <c:pt idx="24">
                  <c:v>0.738229368478171</c:v>
                </c:pt>
                <c:pt idx="25">
                  <c:v>0.757098526933486</c:v>
                </c:pt>
                <c:pt idx="26">
                  <c:v>0.77965314383204198</c:v>
                </c:pt>
                <c:pt idx="27">
                  <c:v>0.75652912006545403</c:v>
                </c:pt>
                <c:pt idx="28">
                  <c:v>0.76719151554651399</c:v>
                </c:pt>
                <c:pt idx="29">
                  <c:v>0.76587673724409</c:v>
                </c:pt>
                <c:pt idx="30">
                  <c:v>0.73364665144646701</c:v>
                </c:pt>
                <c:pt idx="31">
                  <c:v>0.74215250889187501</c:v>
                </c:pt>
                <c:pt idx="32">
                  <c:v>0.76711239764862105</c:v>
                </c:pt>
                <c:pt idx="33">
                  <c:v>0.73698761337788499</c:v>
                </c:pt>
                <c:pt idx="34">
                  <c:v>0.72756431565709001</c:v>
                </c:pt>
                <c:pt idx="35">
                  <c:v>0.74495151884603505</c:v>
                </c:pt>
                <c:pt idx="36">
                  <c:v>0.73730536683536696</c:v>
                </c:pt>
                <c:pt idx="37">
                  <c:v>0.75137371746007497</c:v>
                </c:pt>
                <c:pt idx="38">
                  <c:v>0.80328601831074598</c:v>
                </c:pt>
                <c:pt idx="39">
                  <c:v>0.73113889873664395</c:v>
                </c:pt>
                <c:pt idx="40">
                  <c:v>0.75964471491952601</c:v>
                </c:pt>
                <c:pt idx="41">
                  <c:v>0.78059186832868899</c:v>
                </c:pt>
                <c:pt idx="42">
                  <c:v>0.77501952527806095</c:v>
                </c:pt>
                <c:pt idx="43">
                  <c:v>0.76622526705439598</c:v>
                </c:pt>
                <c:pt idx="44">
                  <c:v>0.76777846793747595</c:v>
                </c:pt>
                <c:pt idx="45">
                  <c:v>0.76025332039145699</c:v>
                </c:pt>
                <c:pt idx="46">
                  <c:v>0.78912314377331305</c:v>
                </c:pt>
                <c:pt idx="47">
                  <c:v>0.71666864132588803</c:v>
                </c:pt>
                <c:pt idx="48">
                  <c:v>0.75966132157335098</c:v>
                </c:pt>
                <c:pt idx="49">
                  <c:v>0.69508648657874905</c:v>
                </c:pt>
                <c:pt idx="50">
                  <c:v>0.72416046580123605</c:v>
                </c:pt>
                <c:pt idx="51">
                  <c:v>0.73830945828573502</c:v>
                </c:pt>
                <c:pt idx="52">
                  <c:v>0.73079029452145705</c:v>
                </c:pt>
                <c:pt idx="53">
                  <c:v>0.75446412127599904</c:v>
                </c:pt>
                <c:pt idx="54">
                  <c:v>0.78039935046511599</c:v>
                </c:pt>
                <c:pt idx="55">
                  <c:v>0.81137052503876195</c:v>
                </c:pt>
                <c:pt idx="56">
                  <c:v>0.72392250203902198</c:v>
                </c:pt>
                <c:pt idx="57">
                  <c:v>0.72673643512672603</c:v>
                </c:pt>
                <c:pt idx="58">
                  <c:v>0.71654502512346596</c:v>
                </c:pt>
                <c:pt idx="59">
                  <c:v>0.74048298162264503</c:v>
                </c:pt>
                <c:pt idx="60">
                  <c:v>0.74935992193332202</c:v>
                </c:pt>
                <c:pt idx="61">
                  <c:v>0.75724808196181503</c:v>
                </c:pt>
                <c:pt idx="62">
                  <c:v>0.72816238201749095</c:v>
                </c:pt>
                <c:pt idx="63">
                  <c:v>0.70621903332688496</c:v>
                </c:pt>
                <c:pt idx="64">
                  <c:v>0.74811809777903704</c:v>
                </c:pt>
                <c:pt idx="65">
                  <c:v>0.75078476920030202</c:v>
                </c:pt>
                <c:pt idx="66">
                  <c:v>0.78733029728655601</c:v>
                </c:pt>
                <c:pt idx="67">
                  <c:v>0.75637898503390899</c:v>
                </c:pt>
                <c:pt idx="68">
                  <c:v>0.78013717616530698</c:v>
                </c:pt>
                <c:pt idx="69">
                  <c:v>0.80067645708818502</c:v>
                </c:pt>
                <c:pt idx="70">
                  <c:v>0.78549488837266801</c:v>
                </c:pt>
                <c:pt idx="71">
                  <c:v>0.68114546588929303</c:v>
                </c:pt>
                <c:pt idx="72">
                  <c:v>0.72487405824238704</c:v>
                </c:pt>
                <c:pt idx="73">
                  <c:v>0.65213283046630999</c:v>
                </c:pt>
              </c:numCache>
            </c:numRef>
          </c:val>
          <c:extLst>
            <c:ext xmlns:c16="http://schemas.microsoft.com/office/drawing/2014/chart" uri="{C3380CC4-5D6E-409C-BE32-E72D297353CC}">
              <c16:uniqueId val="{0000001C-3D70-46F6-BF47-FA3674AB3F87}"/>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5270624999999994"/>
                  <c:y val="-0.8899782142857143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282407407407409"/>
                      <c:h val="4.0465686274509798E-2"/>
                    </c:manualLayout>
                  </c15:layout>
                </c:ext>
                <c:ext xmlns:c16="http://schemas.microsoft.com/office/drawing/2014/chart" uri="{C3380CC4-5D6E-409C-BE32-E72D297353CC}">
                  <c16:uniqueId val="{0000001D-3D70-46F6-BF47-FA3674AB3F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市区町村別_所得区分別普及率!$BU$5:$BU$78</c:f>
              <c:numCache>
                <c:formatCode>0.0%</c:formatCode>
                <c:ptCount val="74"/>
                <c:pt idx="0">
                  <c:v>0.752766685879106</c:v>
                </c:pt>
                <c:pt idx="1">
                  <c:v>0.752766685879106</c:v>
                </c:pt>
                <c:pt idx="2">
                  <c:v>0.752766685879106</c:v>
                </c:pt>
                <c:pt idx="3">
                  <c:v>0.752766685879106</c:v>
                </c:pt>
                <c:pt idx="4">
                  <c:v>0.752766685879106</c:v>
                </c:pt>
                <c:pt idx="5">
                  <c:v>0.752766685879106</c:v>
                </c:pt>
                <c:pt idx="6">
                  <c:v>0.752766685879106</c:v>
                </c:pt>
                <c:pt idx="7">
                  <c:v>0.752766685879106</c:v>
                </c:pt>
                <c:pt idx="8">
                  <c:v>0.752766685879106</c:v>
                </c:pt>
                <c:pt idx="9">
                  <c:v>0.752766685879106</c:v>
                </c:pt>
                <c:pt idx="10">
                  <c:v>0.752766685879106</c:v>
                </c:pt>
                <c:pt idx="11">
                  <c:v>0.752766685879106</c:v>
                </c:pt>
                <c:pt idx="12">
                  <c:v>0.752766685879106</c:v>
                </c:pt>
                <c:pt idx="13">
                  <c:v>0.752766685879106</c:v>
                </c:pt>
                <c:pt idx="14">
                  <c:v>0.752766685879106</c:v>
                </c:pt>
                <c:pt idx="15">
                  <c:v>0.752766685879106</c:v>
                </c:pt>
                <c:pt idx="16">
                  <c:v>0.752766685879106</c:v>
                </c:pt>
                <c:pt idx="17">
                  <c:v>0.752766685879106</c:v>
                </c:pt>
                <c:pt idx="18">
                  <c:v>0.752766685879106</c:v>
                </c:pt>
                <c:pt idx="19">
                  <c:v>0.752766685879106</c:v>
                </c:pt>
                <c:pt idx="20">
                  <c:v>0.752766685879106</c:v>
                </c:pt>
                <c:pt idx="21">
                  <c:v>0.752766685879106</c:v>
                </c:pt>
                <c:pt idx="22">
                  <c:v>0.752766685879106</c:v>
                </c:pt>
                <c:pt idx="23">
                  <c:v>0.752766685879106</c:v>
                </c:pt>
                <c:pt idx="24">
                  <c:v>0.752766685879106</c:v>
                </c:pt>
                <c:pt idx="25">
                  <c:v>0.752766685879106</c:v>
                </c:pt>
                <c:pt idx="26">
                  <c:v>0.752766685879106</c:v>
                </c:pt>
                <c:pt idx="27">
                  <c:v>0.752766685879106</c:v>
                </c:pt>
                <c:pt idx="28">
                  <c:v>0.752766685879106</c:v>
                </c:pt>
                <c:pt idx="29">
                  <c:v>0.752766685879106</c:v>
                </c:pt>
                <c:pt idx="30">
                  <c:v>0.752766685879106</c:v>
                </c:pt>
                <c:pt idx="31">
                  <c:v>0.752766685879106</c:v>
                </c:pt>
                <c:pt idx="32">
                  <c:v>0.752766685879106</c:v>
                </c:pt>
                <c:pt idx="33">
                  <c:v>0.752766685879106</c:v>
                </c:pt>
                <c:pt idx="34">
                  <c:v>0.752766685879106</c:v>
                </c:pt>
                <c:pt idx="35">
                  <c:v>0.752766685879106</c:v>
                </c:pt>
                <c:pt idx="36">
                  <c:v>0.752766685879106</c:v>
                </c:pt>
                <c:pt idx="37">
                  <c:v>0.752766685879106</c:v>
                </c:pt>
                <c:pt idx="38">
                  <c:v>0.752766685879106</c:v>
                </c:pt>
                <c:pt idx="39">
                  <c:v>0.752766685879106</c:v>
                </c:pt>
                <c:pt idx="40">
                  <c:v>0.752766685879106</c:v>
                </c:pt>
                <c:pt idx="41">
                  <c:v>0.752766685879106</c:v>
                </c:pt>
                <c:pt idx="42">
                  <c:v>0.752766685879106</c:v>
                </c:pt>
                <c:pt idx="43">
                  <c:v>0.752766685879106</c:v>
                </c:pt>
                <c:pt idx="44">
                  <c:v>0.752766685879106</c:v>
                </c:pt>
                <c:pt idx="45">
                  <c:v>0.752766685879106</c:v>
                </c:pt>
                <c:pt idx="46">
                  <c:v>0.752766685879106</c:v>
                </c:pt>
                <c:pt idx="47">
                  <c:v>0.752766685879106</c:v>
                </c:pt>
                <c:pt idx="48">
                  <c:v>0.752766685879106</c:v>
                </c:pt>
                <c:pt idx="49">
                  <c:v>0.752766685879106</c:v>
                </c:pt>
                <c:pt idx="50">
                  <c:v>0.752766685879106</c:v>
                </c:pt>
                <c:pt idx="51">
                  <c:v>0.752766685879106</c:v>
                </c:pt>
                <c:pt idx="52">
                  <c:v>0.752766685879106</c:v>
                </c:pt>
                <c:pt idx="53">
                  <c:v>0.752766685879106</c:v>
                </c:pt>
                <c:pt idx="54">
                  <c:v>0.752766685879106</c:v>
                </c:pt>
                <c:pt idx="55">
                  <c:v>0.752766685879106</c:v>
                </c:pt>
                <c:pt idx="56">
                  <c:v>0.752766685879106</c:v>
                </c:pt>
                <c:pt idx="57">
                  <c:v>0.752766685879106</c:v>
                </c:pt>
                <c:pt idx="58">
                  <c:v>0.752766685879106</c:v>
                </c:pt>
                <c:pt idx="59">
                  <c:v>0.752766685879106</c:v>
                </c:pt>
                <c:pt idx="60">
                  <c:v>0.752766685879106</c:v>
                </c:pt>
                <c:pt idx="61">
                  <c:v>0.752766685879106</c:v>
                </c:pt>
                <c:pt idx="62">
                  <c:v>0.752766685879106</c:v>
                </c:pt>
                <c:pt idx="63">
                  <c:v>0.752766685879106</c:v>
                </c:pt>
                <c:pt idx="64">
                  <c:v>0.752766685879106</c:v>
                </c:pt>
                <c:pt idx="65">
                  <c:v>0.752766685879106</c:v>
                </c:pt>
                <c:pt idx="66">
                  <c:v>0.752766685879106</c:v>
                </c:pt>
                <c:pt idx="67">
                  <c:v>0.752766685879106</c:v>
                </c:pt>
                <c:pt idx="68">
                  <c:v>0.752766685879106</c:v>
                </c:pt>
                <c:pt idx="69">
                  <c:v>0.752766685879106</c:v>
                </c:pt>
                <c:pt idx="70">
                  <c:v>0.752766685879106</c:v>
                </c:pt>
                <c:pt idx="71">
                  <c:v>0.752766685879106</c:v>
                </c:pt>
                <c:pt idx="72">
                  <c:v>0.752766685879106</c:v>
                </c:pt>
                <c:pt idx="73">
                  <c:v>0.752766685879106</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3D70-46F6-BF47-FA3674AB3F87}"/>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市区町村別_所得区分別普及率!$AY$3</c:f>
              <c:strCache>
                <c:ptCount val="1"/>
                <c:pt idx="0">
                  <c:v>一般</c:v>
                </c:pt>
              </c:strCache>
            </c:strRef>
          </c:tx>
          <c:spPr>
            <a:solidFill>
              <a:schemeClr val="accent4">
                <a:lumMod val="60000"/>
                <a:lumOff val="40000"/>
              </a:schemeClr>
            </a:solidFill>
            <a:ln>
              <a:noFill/>
            </a:ln>
          </c:spPr>
          <c:invertIfNegative val="0"/>
          <c:dLbls>
            <c:dLbl>
              <c:idx val="2"/>
              <c:layout>
                <c:manualLayout>
                  <c:x val="1.7638888888888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219-4D90-BD44-B81EF3509211}"/>
                </c:ext>
              </c:extLst>
            </c:dLbl>
            <c:dLbl>
              <c:idx val="7"/>
              <c:layout>
                <c:manualLayout>
                  <c:x val="5.2916666666666667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19-4D90-BD44-B81EF3509211}"/>
                </c:ext>
              </c:extLst>
            </c:dLbl>
            <c:dLbl>
              <c:idx val="11"/>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19-4D90-BD44-B81EF3509211}"/>
                </c:ext>
              </c:extLst>
            </c:dLbl>
            <c:dLbl>
              <c:idx val="12"/>
              <c:layout>
                <c:manualLayout>
                  <c:x val="2.3518518518518518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19-4D90-BD44-B81EF3509211}"/>
                </c:ext>
              </c:extLst>
            </c:dLbl>
            <c:dLbl>
              <c:idx val="13"/>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19-4D90-BD44-B81EF3509211}"/>
                </c:ext>
              </c:extLst>
            </c:dLbl>
            <c:dLbl>
              <c:idx val="15"/>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19-4D90-BD44-B81EF3509211}"/>
                </c:ext>
              </c:extLst>
            </c:dLbl>
            <c:dLbl>
              <c:idx val="1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219-4D90-BD44-B81EF3509211}"/>
                </c:ext>
              </c:extLst>
            </c:dLbl>
            <c:dLbl>
              <c:idx val="17"/>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219-4D90-BD44-B81EF3509211}"/>
                </c:ext>
              </c:extLst>
            </c:dLbl>
            <c:dLbl>
              <c:idx val="23"/>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219-4D90-BD44-B81EF3509211}"/>
                </c:ext>
              </c:extLst>
            </c:dLbl>
            <c:dLbl>
              <c:idx val="30"/>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219-4D90-BD44-B81EF3509211}"/>
                </c:ext>
              </c:extLst>
            </c:dLbl>
            <c:dLbl>
              <c:idx val="31"/>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19-4D90-BD44-B81EF3509211}"/>
                </c:ext>
              </c:extLst>
            </c:dLbl>
            <c:dLbl>
              <c:idx val="34"/>
              <c:layout>
                <c:manualLayout>
                  <c:x val="1.469907407407407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219-4D90-BD44-B81EF3509211}"/>
                </c:ext>
              </c:extLst>
            </c:dLbl>
            <c:dLbl>
              <c:idx val="3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219-4D90-BD44-B81EF3509211}"/>
                </c:ext>
              </c:extLst>
            </c:dLbl>
            <c:dLbl>
              <c:idx val="36"/>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219-4D90-BD44-B81EF3509211}"/>
                </c:ext>
              </c:extLst>
            </c:dLbl>
            <c:dLbl>
              <c:idx val="3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19-4D90-BD44-B81EF3509211}"/>
                </c:ext>
              </c:extLst>
            </c:dLbl>
            <c:dLbl>
              <c:idx val="39"/>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219-4D90-BD44-B81EF3509211}"/>
                </c:ext>
              </c:extLst>
            </c:dLbl>
            <c:dLbl>
              <c:idx val="47"/>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219-4D90-BD44-B81EF3509211}"/>
                </c:ext>
              </c:extLst>
            </c:dLbl>
            <c:dLbl>
              <c:idx val="48"/>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219-4D90-BD44-B81EF3509211}"/>
                </c:ext>
              </c:extLst>
            </c:dLbl>
            <c:dLbl>
              <c:idx val="49"/>
              <c:layout>
                <c:manualLayout>
                  <c:x val="4.40972222222221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219-4D90-BD44-B81EF3509211}"/>
                </c:ext>
              </c:extLst>
            </c:dLbl>
            <c:dLbl>
              <c:idx val="50"/>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219-4D90-BD44-B81EF3509211}"/>
                </c:ext>
              </c:extLst>
            </c:dLbl>
            <c:dLbl>
              <c:idx val="51"/>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219-4D90-BD44-B81EF3509211}"/>
                </c:ext>
              </c:extLst>
            </c:dLbl>
            <c:dLbl>
              <c:idx val="52"/>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219-4D90-BD44-B81EF3509211}"/>
                </c:ext>
              </c:extLst>
            </c:dLbl>
            <c:dLbl>
              <c:idx val="5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219-4D90-BD44-B81EF3509211}"/>
                </c:ext>
              </c:extLst>
            </c:dLbl>
            <c:dLbl>
              <c:idx val="56"/>
              <c:layout>
                <c:manualLayout>
                  <c:x val="1.175925925925915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219-4D90-BD44-B81EF3509211}"/>
                </c:ext>
              </c:extLst>
            </c:dLbl>
            <c:dLbl>
              <c:idx val="57"/>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219-4D90-BD44-B81EF3509211}"/>
                </c:ext>
              </c:extLst>
            </c:dLbl>
            <c:dLbl>
              <c:idx val="58"/>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219-4D90-BD44-B81EF3509211}"/>
                </c:ext>
              </c:extLst>
            </c:dLbl>
            <c:dLbl>
              <c:idx val="59"/>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219-4D90-BD44-B81EF3509211}"/>
                </c:ext>
              </c:extLst>
            </c:dLbl>
            <c:dLbl>
              <c:idx val="61"/>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219-4D90-BD44-B81EF3509211}"/>
                </c:ext>
              </c:extLst>
            </c:dLbl>
            <c:dLbl>
              <c:idx val="62"/>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8219-4D90-BD44-B81EF3509211}"/>
                </c:ext>
              </c:extLst>
            </c:dLbl>
            <c:dLbl>
              <c:idx val="63"/>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219-4D90-BD44-B81EF3509211}"/>
                </c:ext>
              </c:extLst>
            </c:dLbl>
            <c:dLbl>
              <c:idx val="64"/>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219-4D90-BD44-B81EF3509211}"/>
                </c:ext>
              </c:extLst>
            </c:dLbl>
            <c:dLbl>
              <c:idx val="6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8219-4D90-BD44-B81EF3509211}"/>
                </c:ext>
              </c:extLst>
            </c:dLbl>
            <c:dLbl>
              <c:idx val="66"/>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8219-4D90-BD44-B81EF3509211}"/>
                </c:ext>
              </c:extLst>
            </c:dLbl>
            <c:dLbl>
              <c:idx val="71"/>
              <c:layout>
                <c:manualLayout>
                  <c:x val="4.40972222222221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8219-4D90-BD44-B81EF3509211}"/>
                </c:ext>
              </c:extLst>
            </c:dLbl>
            <c:dLbl>
              <c:idx val="72"/>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8219-4D90-BD44-B81EF3509211}"/>
                </c:ext>
              </c:extLst>
            </c:dLbl>
            <c:dLbl>
              <c:idx val="73"/>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8219-4D90-BD44-B81EF3509211}"/>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市区町村別_所得区分別普及率!$AY$5:$AY$78</c:f>
              <c:numCache>
                <c:formatCode>0.0%</c:formatCode>
                <c:ptCount val="74"/>
                <c:pt idx="0">
                  <c:v>0.743327793918377</c:v>
                </c:pt>
                <c:pt idx="1">
                  <c:v>0.75495514761234495</c:v>
                </c:pt>
                <c:pt idx="2">
                  <c:v>0.71256151525460798</c:v>
                </c:pt>
                <c:pt idx="3">
                  <c:v>0.75746796828579699</c:v>
                </c:pt>
                <c:pt idx="4">
                  <c:v>0.74366339854438601</c:v>
                </c:pt>
                <c:pt idx="5">
                  <c:v>0.79764441013674503</c:v>
                </c:pt>
                <c:pt idx="6">
                  <c:v>0.72772669231521803</c:v>
                </c:pt>
                <c:pt idx="7">
                  <c:v>0.66478627265909995</c:v>
                </c:pt>
                <c:pt idx="8">
                  <c:v>0.74074474473590002</c:v>
                </c:pt>
                <c:pt idx="9">
                  <c:v>0.81227386722721096</c:v>
                </c:pt>
                <c:pt idx="10">
                  <c:v>0.77560496982193905</c:v>
                </c:pt>
                <c:pt idx="11">
                  <c:v>0.70548125516437299</c:v>
                </c:pt>
                <c:pt idx="12">
                  <c:v>0.70608377266733102</c:v>
                </c:pt>
                <c:pt idx="13">
                  <c:v>0.72126370530769501</c:v>
                </c:pt>
                <c:pt idx="14">
                  <c:v>0.76499240803202495</c:v>
                </c:pt>
                <c:pt idx="15">
                  <c:v>0.64245595500851205</c:v>
                </c:pt>
                <c:pt idx="16">
                  <c:v>0.72378014501947796</c:v>
                </c:pt>
                <c:pt idx="17">
                  <c:v>0.72846256310589996</c:v>
                </c:pt>
                <c:pt idx="18">
                  <c:v>0.76366417154201405</c:v>
                </c:pt>
                <c:pt idx="19">
                  <c:v>0.78013581149983102</c:v>
                </c:pt>
                <c:pt idx="20">
                  <c:v>0.75495468555230005</c:v>
                </c:pt>
                <c:pt idx="21">
                  <c:v>0.77739786605517103</c:v>
                </c:pt>
                <c:pt idx="22">
                  <c:v>0.75481562962228499</c:v>
                </c:pt>
                <c:pt idx="23">
                  <c:v>0.69356503116715396</c:v>
                </c:pt>
                <c:pt idx="24">
                  <c:v>0.72876076452610905</c:v>
                </c:pt>
                <c:pt idx="25">
                  <c:v>0.74155070861130701</c:v>
                </c:pt>
                <c:pt idx="26">
                  <c:v>0.76775113660385497</c:v>
                </c:pt>
                <c:pt idx="27">
                  <c:v>0.73771068050437505</c:v>
                </c:pt>
                <c:pt idx="28">
                  <c:v>0.74624283029477501</c:v>
                </c:pt>
                <c:pt idx="29">
                  <c:v>0.76048810552714896</c:v>
                </c:pt>
                <c:pt idx="30">
                  <c:v>0.714635874486649</c:v>
                </c:pt>
                <c:pt idx="31">
                  <c:v>0.72746215247348001</c:v>
                </c:pt>
                <c:pt idx="32">
                  <c:v>0.76224954034085102</c:v>
                </c:pt>
                <c:pt idx="33">
                  <c:v>0.734663934579182</c:v>
                </c:pt>
                <c:pt idx="34">
                  <c:v>0.71816811015567295</c:v>
                </c:pt>
                <c:pt idx="35">
                  <c:v>0.72931721297654395</c:v>
                </c:pt>
                <c:pt idx="36">
                  <c:v>0.72960764920084997</c:v>
                </c:pt>
                <c:pt idx="37">
                  <c:v>0.73102324269964303</c:v>
                </c:pt>
                <c:pt idx="38">
                  <c:v>0.793053593246968</c:v>
                </c:pt>
                <c:pt idx="39">
                  <c:v>0.721605719336742</c:v>
                </c:pt>
                <c:pt idx="40">
                  <c:v>0.74954833926666298</c:v>
                </c:pt>
                <c:pt idx="41">
                  <c:v>0.77546662020117196</c:v>
                </c:pt>
                <c:pt idx="42">
                  <c:v>0.76026359294344104</c:v>
                </c:pt>
                <c:pt idx="43">
                  <c:v>0.76144140807166405</c:v>
                </c:pt>
                <c:pt idx="44">
                  <c:v>0.76563696203333598</c:v>
                </c:pt>
                <c:pt idx="45">
                  <c:v>0.74585896347471803</c:v>
                </c:pt>
                <c:pt idx="46">
                  <c:v>0.78709660268634296</c:v>
                </c:pt>
                <c:pt idx="47">
                  <c:v>0.69975108965447697</c:v>
                </c:pt>
                <c:pt idx="48">
                  <c:v>0.74824834290859399</c:v>
                </c:pt>
                <c:pt idx="49">
                  <c:v>0.67773470659193202</c:v>
                </c:pt>
                <c:pt idx="50">
                  <c:v>0.70313142711388499</c:v>
                </c:pt>
                <c:pt idx="51">
                  <c:v>0.73317860190769102</c:v>
                </c:pt>
                <c:pt idx="52">
                  <c:v>0.73009219207345299</c:v>
                </c:pt>
                <c:pt idx="53">
                  <c:v>0.74659110798636097</c:v>
                </c:pt>
                <c:pt idx="54">
                  <c:v>0.76561823149214003</c:v>
                </c:pt>
                <c:pt idx="55">
                  <c:v>0.800244644224127</c:v>
                </c:pt>
                <c:pt idx="56">
                  <c:v>0.72301448698961401</c:v>
                </c:pt>
                <c:pt idx="57">
                  <c:v>0.72531904020655003</c:v>
                </c:pt>
                <c:pt idx="58">
                  <c:v>0.70305089909794005</c:v>
                </c:pt>
                <c:pt idx="59">
                  <c:v>0.72210797999037701</c:v>
                </c:pt>
                <c:pt idx="60">
                  <c:v>0.73495168396912103</c:v>
                </c:pt>
                <c:pt idx="61">
                  <c:v>0.745237830837715</c:v>
                </c:pt>
                <c:pt idx="62">
                  <c:v>0.68653245919167605</c:v>
                </c:pt>
                <c:pt idx="63">
                  <c:v>0.68637250699781505</c:v>
                </c:pt>
                <c:pt idx="64">
                  <c:v>0.74943695820323497</c:v>
                </c:pt>
                <c:pt idx="65">
                  <c:v>0.76701228892305096</c:v>
                </c:pt>
                <c:pt idx="66">
                  <c:v>0.80657012103409498</c:v>
                </c:pt>
                <c:pt idx="67">
                  <c:v>0.739799601700453</c:v>
                </c:pt>
                <c:pt idx="68">
                  <c:v>0.78828051741967498</c:v>
                </c:pt>
                <c:pt idx="69">
                  <c:v>0.78176184852485697</c:v>
                </c:pt>
                <c:pt idx="70">
                  <c:v>0.77498702494590699</c:v>
                </c:pt>
                <c:pt idx="71">
                  <c:v>0.67570223172955401</c:v>
                </c:pt>
                <c:pt idx="72">
                  <c:v>0.72804565273641297</c:v>
                </c:pt>
                <c:pt idx="73">
                  <c:v>0.61645856877194705</c:v>
                </c:pt>
              </c:numCache>
            </c:numRef>
          </c:val>
          <c:extLst>
            <c:ext xmlns:c16="http://schemas.microsoft.com/office/drawing/2014/chart" uri="{C3380CC4-5D6E-409C-BE32-E72D297353CC}">
              <c16:uniqueId val="{0000001C-8219-4D90-BD44-B81EF3509211}"/>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3947708333333332"/>
                  <c:y val="-0.8910158333333333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38125"/>
                      <c:h val="3.8390522875816992E-2"/>
                    </c:manualLayout>
                  </c15:layout>
                </c:ext>
                <c:ext xmlns:c16="http://schemas.microsoft.com/office/drawing/2014/chart" uri="{C3380CC4-5D6E-409C-BE32-E72D297353CC}">
                  <c16:uniqueId val="{0000001D-8219-4D90-BD44-B81EF350921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市区町村別_所得区分別普及率!$BX$5:$BX$78</c:f>
              <c:numCache>
                <c:formatCode>0.0%</c:formatCode>
                <c:ptCount val="74"/>
                <c:pt idx="0">
                  <c:v>0.742658835201362</c:v>
                </c:pt>
                <c:pt idx="1">
                  <c:v>0.742658835201362</c:v>
                </c:pt>
                <c:pt idx="2">
                  <c:v>0.742658835201362</c:v>
                </c:pt>
                <c:pt idx="3">
                  <c:v>0.742658835201362</c:v>
                </c:pt>
                <c:pt idx="4">
                  <c:v>0.742658835201362</c:v>
                </c:pt>
                <c:pt idx="5">
                  <c:v>0.742658835201362</c:v>
                </c:pt>
                <c:pt idx="6">
                  <c:v>0.742658835201362</c:v>
                </c:pt>
                <c:pt idx="7">
                  <c:v>0.742658835201362</c:v>
                </c:pt>
                <c:pt idx="8">
                  <c:v>0.742658835201362</c:v>
                </c:pt>
                <c:pt idx="9">
                  <c:v>0.742658835201362</c:v>
                </c:pt>
                <c:pt idx="10">
                  <c:v>0.742658835201362</c:v>
                </c:pt>
                <c:pt idx="11">
                  <c:v>0.742658835201362</c:v>
                </c:pt>
                <c:pt idx="12">
                  <c:v>0.742658835201362</c:v>
                </c:pt>
                <c:pt idx="13">
                  <c:v>0.742658835201362</c:v>
                </c:pt>
                <c:pt idx="14">
                  <c:v>0.742658835201362</c:v>
                </c:pt>
                <c:pt idx="15">
                  <c:v>0.742658835201362</c:v>
                </c:pt>
                <c:pt idx="16">
                  <c:v>0.742658835201362</c:v>
                </c:pt>
                <c:pt idx="17">
                  <c:v>0.742658835201362</c:v>
                </c:pt>
                <c:pt idx="18">
                  <c:v>0.742658835201362</c:v>
                </c:pt>
                <c:pt idx="19">
                  <c:v>0.742658835201362</c:v>
                </c:pt>
                <c:pt idx="20">
                  <c:v>0.742658835201362</c:v>
                </c:pt>
                <c:pt idx="21">
                  <c:v>0.742658835201362</c:v>
                </c:pt>
                <c:pt idx="22">
                  <c:v>0.742658835201362</c:v>
                </c:pt>
                <c:pt idx="23">
                  <c:v>0.742658835201362</c:v>
                </c:pt>
                <c:pt idx="24">
                  <c:v>0.742658835201362</c:v>
                </c:pt>
                <c:pt idx="25">
                  <c:v>0.742658835201362</c:v>
                </c:pt>
                <c:pt idx="26">
                  <c:v>0.742658835201362</c:v>
                </c:pt>
                <c:pt idx="27">
                  <c:v>0.742658835201362</c:v>
                </c:pt>
                <c:pt idx="28">
                  <c:v>0.742658835201362</c:v>
                </c:pt>
                <c:pt idx="29">
                  <c:v>0.742658835201362</c:v>
                </c:pt>
                <c:pt idx="30">
                  <c:v>0.742658835201362</c:v>
                </c:pt>
                <c:pt idx="31">
                  <c:v>0.742658835201362</c:v>
                </c:pt>
                <c:pt idx="32">
                  <c:v>0.742658835201362</c:v>
                </c:pt>
                <c:pt idx="33">
                  <c:v>0.742658835201362</c:v>
                </c:pt>
                <c:pt idx="34">
                  <c:v>0.742658835201362</c:v>
                </c:pt>
                <c:pt idx="35">
                  <c:v>0.742658835201362</c:v>
                </c:pt>
                <c:pt idx="36">
                  <c:v>0.742658835201362</c:v>
                </c:pt>
                <c:pt idx="37">
                  <c:v>0.742658835201362</c:v>
                </c:pt>
                <c:pt idx="38">
                  <c:v>0.742658835201362</c:v>
                </c:pt>
                <c:pt idx="39">
                  <c:v>0.742658835201362</c:v>
                </c:pt>
                <c:pt idx="40">
                  <c:v>0.742658835201362</c:v>
                </c:pt>
                <c:pt idx="41">
                  <c:v>0.742658835201362</c:v>
                </c:pt>
                <c:pt idx="42">
                  <c:v>0.742658835201362</c:v>
                </c:pt>
                <c:pt idx="43">
                  <c:v>0.742658835201362</c:v>
                </c:pt>
                <c:pt idx="44">
                  <c:v>0.742658835201362</c:v>
                </c:pt>
                <c:pt idx="45">
                  <c:v>0.742658835201362</c:v>
                </c:pt>
                <c:pt idx="46">
                  <c:v>0.742658835201362</c:v>
                </c:pt>
                <c:pt idx="47">
                  <c:v>0.742658835201362</c:v>
                </c:pt>
                <c:pt idx="48">
                  <c:v>0.742658835201362</c:v>
                </c:pt>
                <c:pt idx="49">
                  <c:v>0.742658835201362</c:v>
                </c:pt>
                <c:pt idx="50">
                  <c:v>0.742658835201362</c:v>
                </c:pt>
                <c:pt idx="51">
                  <c:v>0.742658835201362</c:v>
                </c:pt>
                <c:pt idx="52">
                  <c:v>0.742658835201362</c:v>
                </c:pt>
                <c:pt idx="53">
                  <c:v>0.742658835201362</c:v>
                </c:pt>
                <c:pt idx="54">
                  <c:v>0.742658835201362</c:v>
                </c:pt>
                <c:pt idx="55">
                  <c:v>0.742658835201362</c:v>
                </c:pt>
                <c:pt idx="56">
                  <c:v>0.742658835201362</c:v>
                </c:pt>
                <c:pt idx="57">
                  <c:v>0.742658835201362</c:v>
                </c:pt>
                <c:pt idx="58">
                  <c:v>0.742658835201362</c:v>
                </c:pt>
                <c:pt idx="59">
                  <c:v>0.742658835201362</c:v>
                </c:pt>
                <c:pt idx="60">
                  <c:v>0.742658835201362</c:v>
                </c:pt>
                <c:pt idx="61">
                  <c:v>0.742658835201362</c:v>
                </c:pt>
                <c:pt idx="62">
                  <c:v>0.742658835201362</c:v>
                </c:pt>
                <c:pt idx="63">
                  <c:v>0.742658835201362</c:v>
                </c:pt>
                <c:pt idx="64">
                  <c:v>0.742658835201362</c:v>
                </c:pt>
                <c:pt idx="65">
                  <c:v>0.742658835201362</c:v>
                </c:pt>
                <c:pt idx="66">
                  <c:v>0.742658835201362</c:v>
                </c:pt>
                <c:pt idx="67">
                  <c:v>0.742658835201362</c:v>
                </c:pt>
                <c:pt idx="68">
                  <c:v>0.742658835201362</c:v>
                </c:pt>
                <c:pt idx="69">
                  <c:v>0.742658835201362</c:v>
                </c:pt>
                <c:pt idx="70">
                  <c:v>0.742658835201362</c:v>
                </c:pt>
                <c:pt idx="71">
                  <c:v>0.742658835201362</c:v>
                </c:pt>
                <c:pt idx="72">
                  <c:v>0.742658835201362</c:v>
                </c:pt>
                <c:pt idx="73">
                  <c:v>0.742658835201362</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8219-4D90-BD44-B81EF3509211}"/>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市区町村別_所得区分別普及率!$BB$3</c:f>
              <c:strCache>
                <c:ptCount val="1"/>
                <c:pt idx="0">
                  <c:v>現役並</c:v>
                </c:pt>
              </c:strCache>
            </c:strRef>
          </c:tx>
          <c:spPr>
            <a:solidFill>
              <a:schemeClr val="accent4">
                <a:lumMod val="60000"/>
                <a:lumOff val="40000"/>
              </a:schemeClr>
            </a:solidFill>
            <a:ln>
              <a:noFill/>
            </a:ln>
          </c:spPr>
          <c:invertIfNegative val="0"/>
          <c:dLbls>
            <c:dLbl>
              <c:idx val="1"/>
              <c:layout>
                <c:manualLayout>
                  <c:x val="-2.93981481481492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FF7-478A-A9AE-9121AA41137A}"/>
                </c:ext>
              </c:extLst>
            </c:dLbl>
            <c:dLbl>
              <c:idx val="2"/>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FF7-478A-A9AE-9121AA41137A}"/>
                </c:ext>
              </c:extLst>
            </c:dLbl>
            <c:dLbl>
              <c:idx val="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FF7-478A-A9AE-9121AA41137A}"/>
                </c:ext>
              </c:extLst>
            </c:dLbl>
            <c:dLbl>
              <c:idx val="7"/>
              <c:layout>
                <c:manualLayout>
                  <c:x val="4.7037037037037037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F7-478A-A9AE-9121AA41137A}"/>
                </c:ext>
              </c:extLst>
            </c:dLbl>
            <c:dLbl>
              <c:idx val="8"/>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FF7-478A-A9AE-9121AA41137A}"/>
                </c:ext>
              </c:extLst>
            </c:dLbl>
            <c:dLbl>
              <c:idx val="11"/>
              <c:layout>
                <c:manualLayout>
                  <c:x val="2.05787037037035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F7-478A-A9AE-9121AA41137A}"/>
                </c:ext>
              </c:extLst>
            </c:dLbl>
            <c:dLbl>
              <c:idx val="12"/>
              <c:layout>
                <c:manualLayout>
                  <c:x val="2.0578703703703703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F7-478A-A9AE-9121AA41137A}"/>
                </c:ext>
              </c:extLst>
            </c:dLbl>
            <c:dLbl>
              <c:idx val="13"/>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F7-478A-A9AE-9121AA41137A}"/>
                </c:ext>
              </c:extLst>
            </c:dLbl>
            <c:dLbl>
              <c:idx val="15"/>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F7-478A-A9AE-9121AA41137A}"/>
                </c:ext>
              </c:extLst>
            </c:dLbl>
            <c:dLbl>
              <c:idx val="16"/>
              <c:layout>
                <c:manualLayout>
                  <c:x val="1.7638888888888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FF7-478A-A9AE-9121AA41137A}"/>
                </c:ext>
              </c:extLst>
            </c:dLbl>
            <c:dLbl>
              <c:idx val="23"/>
              <c:layout>
                <c:manualLayout>
                  <c:x val="2.05787037037035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FF7-478A-A9AE-9121AA41137A}"/>
                </c:ext>
              </c:extLst>
            </c:dLbl>
            <c:dLbl>
              <c:idx val="2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9FF7-478A-A9AE-9121AA41137A}"/>
                </c:ext>
              </c:extLst>
            </c:dLbl>
            <c:dLbl>
              <c:idx val="34"/>
              <c:layout>
                <c:manualLayout>
                  <c:x val="2.351851851851851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FF7-478A-A9AE-9121AA41137A}"/>
                </c:ext>
              </c:extLst>
            </c:dLbl>
            <c:dLbl>
              <c:idx val="47"/>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FF7-478A-A9AE-9121AA41137A}"/>
                </c:ext>
              </c:extLst>
            </c:dLbl>
            <c:dLbl>
              <c:idx val="49"/>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FF7-478A-A9AE-9121AA41137A}"/>
                </c:ext>
              </c:extLst>
            </c:dLbl>
            <c:dLbl>
              <c:idx val="57"/>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FF7-478A-A9AE-9121AA41137A}"/>
                </c:ext>
              </c:extLst>
            </c:dLbl>
            <c:dLbl>
              <c:idx val="58"/>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FF7-478A-A9AE-9121AA41137A}"/>
                </c:ext>
              </c:extLst>
            </c:dLbl>
            <c:dLbl>
              <c:idx val="62"/>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9FF7-478A-A9AE-9121AA41137A}"/>
                </c:ext>
              </c:extLst>
            </c:dLbl>
            <c:dLbl>
              <c:idx val="63"/>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9FF7-478A-A9AE-9121AA41137A}"/>
                </c:ext>
              </c:extLst>
            </c:dLbl>
            <c:dLbl>
              <c:idx val="71"/>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9FF7-478A-A9AE-9121AA41137A}"/>
                </c:ext>
              </c:extLst>
            </c:dLbl>
            <c:dLbl>
              <c:idx val="72"/>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9FF7-478A-A9AE-9121AA41137A}"/>
                </c:ext>
              </c:extLst>
            </c:dLbl>
            <c:dLbl>
              <c:idx val="73"/>
              <c:layout>
                <c:manualLayout>
                  <c:x val="5.2916666666666667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9FF7-478A-A9AE-9121AA41137A}"/>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市区町村別_所得区分別普及率!$BB$5:$BB$78</c:f>
              <c:numCache>
                <c:formatCode>0.0%</c:formatCode>
                <c:ptCount val="74"/>
                <c:pt idx="0">
                  <c:v>0.70858036976329797</c:v>
                </c:pt>
                <c:pt idx="1">
                  <c:v>0.71344353291992102</c:v>
                </c:pt>
                <c:pt idx="2">
                  <c:v>0.69643403370275103</c:v>
                </c:pt>
                <c:pt idx="3">
                  <c:v>0.72487588706442796</c:v>
                </c:pt>
                <c:pt idx="4">
                  <c:v>0.71382061000795505</c:v>
                </c:pt>
                <c:pt idx="5">
                  <c:v>0.74382949253515496</c:v>
                </c:pt>
                <c:pt idx="6">
                  <c:v>0.73828005769919702</c:v>
                </c:pt>
                <c:pt idx="7">
                  <c:v>0.64797356340492696</c:v>
                </c:pt>
                <c:pt idx="8">
                  <c:v>0.69790816998225202</c:v>
                </c:pt>
                <c:pt idx="9">
                  <c:v>0.81182658600304902</c:v>
                </c:pt>
                <c:pt idx="10">
                  <c:v>0.73588547735044296</c:v>
                </c:pt>
                <c:pt idx="11">
                  <c:v>0.68152479545508504</c:v>
                </c:pt>
                <c:pt idx="12">
                  <c:v>0.683256741656181</c:v>
                </c:pt>
                <c:pt idx="13">
                  <c:v>0.68788096748566896</c:v>
                </c:pt>
                <c:pt idx="14">
                  <c:v>0.73176690171774705</c:v>
                </c:pt>
                <c:pt idx="15">
                  <c:v>0.62199625550355597</c:v>
                </c:pt>
                <c:pt idx="16">
                  <c:v>0.68805401079557504</c:v>
                </c:pt>
                <c:pt idx="17">
                  <c:v>0.72620249568184603</c:v>
                </c:pt>
                <c:pt idx="18">
                  <c:v>0.71769310495557304</c:v>
                </c:pt>
                <c:pt idx="19">
                  <c:v>0.76415496656694404</c:v>
                </c:pt>
                <c:pt idx="20">
                  <c:v>0.73325040818805198</c:v>
                </c:pt>
                <c:pt idx="21">
                  <c:v>0.74595265935775501</c:v>
                </c:pt>
                <c:pt idx="22">
                  <c:v>0.71921491169015095</c:v>
                </c:pt>
                <c:pt idx="23">
                  <c:v>0.68363925440141704</c:v>
                </c:pt>
                <c:pt idx="24">
                  <c:v>0.70175376285922697</c:v>
                </c:pt>
                <c:pt idx="25">
                  <c:v>0.71846483643041403</c:v>
                </c:pt>
                <c:pt idx="26">
                  <c:v>0.72671397609676003</c:v>
                </c:pt>
                <c:pt idx="27">
                  <c:v>0.71124715931834404</c:v>
                </c:pt>
                <c:pt idx="28">
                  <c:v>0.71582646216468004</c:v>
                </c:pt>
                <c:pt idx="29">
                  <c:v>0.73036188800871804</c:v>
                </c:pt>
                <c:pt idx="30">
                  <c:v>0.70559479154216698</c:v>
                </c:pt>
                <c:pt idx="31">
                  <c:v>0.72277916675804199</c:v>
                </c:pt>
                <c:pt idx="32">
                  <c:v>0.72020132376690305</c:v>
                </c:pt>
                <c:pt idx="33">
                  <c:v>0.71992910088290896</c:v>
                </c:pt>
                <c:pt idx="34">
                  <c:v>0.67889236962485899</c:v>
                </c:pt>
                <c:pt idx="35">
                  <c:v>0.73207627646664397</c:v>
                </c:pt>
                <c:pt idx="36">
                  <c:v>0.70741791017327504</c:v>
                </c:pt>
                <c:pt idx="37">
                  <c:v>0.72609169735755996</c:v>
                </c:pt>
                <c:pt idx="38">
                  <c:v>0.757418117070212</c:v>
                </c:pt>
                <c:pt idx="39">
                  <c:v>0.714900645972391</c:v>
                </c:pt>
                <c:pt idx="40">
                  <c:v>0.72520656613529599</c:v>
                </c:pt>
                <c:pt idx="41">
                  <c:v>0.75657885644272205</c:v>
                </c:pt>
                <c:pt idx="42">
                  <c:v>0.73131189166744803</c:v>
                </c:pt>
                <c:pt idx="43">
                  <c:v>0.72385012794997705</c:v>
                </c:pt>
                <c:pt idx="44">
                  <c:v>0.75776406604766</c:v>
                </c:pt>
                <c:pt idx="45">
                  <c:v>0.72786909955778001</c:v>
                </c:pt>
                <c:pt idx="46">
                  <c:v>0.76493631687308405</c:v>
                </c:pt>
                <c:pt idx="47">
                  <c:v>0.68022337481098605</c:v>
                </c:pt>
                <c:pt idx="48">
                  <c:v>0.72802251144786601</c:v>
                </c:pt>
                <c:pt idx="49">
                  <c:v>0.64940746842298802</c:v>
                </c:pt>
                <c:pt idx="50">
                  <c:v>0.70251884810811405</c:v>
                </c:pt>
                <c:pt idx="51">
                  <c:v>0.70883968837247202</c:v>
                </c:pt>
                <c:pt idx="52">
                  <c:v>0.70851110109281701</c:v>
                </c:pt>
                <c:pt idx="53">
                  <c:v>0.74290860850852602</c:v>
                </c:pt>
                <c:pt idx="54">
                  <c:v>0.71708586677164099</c:v>
                </c:pt>
                <c:pt idx="55">
                  <c:v>0.76423792550566605</c:v>
                </c:pt>
                <c:pt idx="56">
                  <c:v>0.71635280256177403</c:v>
                </c:pt>
                <c:pt idx="57">
                  <c:v>0.68725984627648695</c:v>
                </c:pt>
                <c:pt idx="58">
                  <c:v>0.67110425303380405</c:v>
                </c:pt>
                <c:pt idx="59">
                  <c:v>0.71206847506664095</c:v>
                </c:pt>
                <c:pt idx="60">
                  <c:v>0.72326283472448605</c:v>
                </c:pt>
                <c:pt idx="61">
                  <c:v>0.72873198755142199</c:v>
                </c:pt>
                <c:pt idx="62">
                  <c:v>0.67889642908480197</c:v>
                </c:pt>
                <c:pt idx="63">
                  <c:v>0.66242665272521295</c:v>
                </c:pt>
                <c:pt idx="64">
                  <c:v>0.72758573295389894</c:v>
                </c:pt>
                <c:pt idx="65">
                  <c:v>0.76100048841848</c:v>
                </c:pt>
                <c:pt idx="66">
                  <c:v>0.82314349780529805</c:v>
                </c:pt>
                <c:pt idx="67">
                  <c:v>0.73793504625598805</c:v>
                </c:pt>
                <c:pt idx="68">
                  <c:v>0.74376539612132997</c:v>
                </c:pt>
                <c:pt idx="69">
                  <c:v>0.74934635002149197</c:v>
                </c:pt>
                <c:pt idx="70">
                  <c:v>0.79161386637604703</c:v>
                </c:pt>
                <c:pt idx="71">
                  <c:v>0.696969009376461</c:v>
                </c:pt>
                <c:pt idx="72">
                  <c:v>0.70781836331357995</c:v>
                </c:pt>
                <c:pt idx="73">
                  <c:v>0.63973351398760003</c:v>
                </c:pt>
              </c:numCache>
            </c:numRef>
          </c:val>
          <c:extLst>
            <c:ext xmlns:c16="http://schemas.microsoft.com/office/drawing/2014/chart" uri="{C3380CC4-5D6E-409C-BE32-E72D297353CC}">
              <c16:uniqueId val="{0000001C-9FF7-478A-A9AE-9121AA41137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2183819444444445"/>
                  <c:y val="-0.8894595238095237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4988425925925925"/>
                      <c:h val="4.1503267973856207E-2"/>
                    </c:manualLayout>
                  </c15:layout>
                </c:ext>
                <c:ext xmlns:c16="http://schemas.microsoft.com/office/drawing/2014/chart" uri="{C3380CC4-5D6E-409C-BE32-E72D297353CC}">
                  <c16:uniqueId val="{0000001D-9FF7-478A-A9AE-9121AA41137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市区町村別_所得区分別普及率!$CA$5:$CA$78</c:f>
              <c:numCache>
                <c:formatCode>0.0%</c:formatCode>
                <c:ptCount val="74"/>
                <c:pt idx="0">
                  <c:v>0.71550520456451905</c:v>
                </c:pt>
                <c:pt idx="1">
                  <c:v>0.71550520456451905</c:v>
                </c:pt>
                <c:pt idx="2">
                  <c:v>0.71550520456451905</c:v>
                </c:pt>
                <c:pt idx="3">
                  <c:v>0.71550520456451905</c:v>
                </c:pt>
                <c:pt idx="4">
                  <c:v>0.71550520456451905</c:v>
                </c:pt>
                <c:pt idx="5">
                  <c:v>0.71550520456451905</c:v>
                </c:pt>
                <c:pt idx="6">
                  <c:v>0.71550520456451905</c:v>
                </c:pt>
                <c:pt idx="7">
                  <c:v>0.71550520456451905</c:v>
                </c:pt>
                <c:pt idx="8">
                  <c:v>0.71550520456451905</c:v>
                </c:pt>
                <c:pt idx="9">
                  <c:v>0.71550520456451905</c:v>
                </c:pt>
                <c:pt idx="10">
                  <c:v>0.71550520456451905</c:v>
                </c:pt>
                <c:pt idx="11">
                  <c:v>0.71550520456451905</c:v>
                </c:pt>
                <c:pt idx="12">
                  <c:v>0.71550520456451905</c:v>
                </c:pt>
                <c:pt idx="13">
                  <c:v>0.71550520456451905</c:v>
                </c:pt>
                <c:pt idx="14">
                  <c:v>0.71550520456451905</c:v>
                </c:pt>
                <c:pt idx="15">
                  <c:v>0.71550520456451905</c:v>
                </c:pt>
                <c:pt idx="16">
                  <c:v>0.71550520456451905</c:v>
                </c:pt>
                <c:pt idx="17">
                  <c:v>0.71550520456451905</c:v>
                </c:pt>
                <c:pt idx="18">
                  <c:v>0.71550520456451905</c:v>
                </c:pt>
                <c:pt idx="19">
                  <c:v>0.71550520456451905</c:v>
                </c:pt>
                <c:pt idx="20">
                  <c:v>0.71550520456451905</c:v>
                </c:pt>
                <c:pt idx="21">
                  <c:v>0.71550520456451905</c:v>
                </c:pt>
                <c:pt idx="22">
                  <c:v>0.71550520456451905</c:v>
                </c:pt>
                <c:pt idx="23">
                  <c:v>0.71550520456451905</c:v>
                </c:pt>
                <c:pt idx="24">
                  <c:v>0.71550520456451905</c:v>
                </c:pt>
                <c:pt idx="25">
                  <c:v>0.71550520456451905</c:v>
                </c:pt>
                <c:pt idx="26">
                  <c:v>0.71550520456451905</c:v>
                </c:pt>
                <c:pt idx="27">
                  <c:v>0.71550520456451905</c:v>
                </c:pt>
                <c:pt idx="28">
                  <c:v>0.71550520456451905</c:v>
                </c:pt>
                <c:pt idx="29">
                  <c:v>0.71550520456451905</c:v>
                </c:pt>
                <c:pt idx="30">
                  <c:v>0.71550520456451905</c:v>
                </c:pt>
                <c:pt idx="31">
                  <c:v>0.71550520456451905</c:v>
                </c:pt>
                <c:pt idx="32">
                  <c:v>0.71550520456451905</c:v>
                </c:pt>
                <c:pt idx="33">
                  <c:v>0.71550520456451905</c:v>
                </c:pt>
                <c:pt idx="34">
                  <c:v>0.71550520456451905</c:v>
                </c:pt>
                <c:pt idx="35">
                  <c:v>0.71550520456451905</c:v>
                </c:pt>
                <c:pt idx="36">
                  <c:v>0.71550520456451905</c:v>
                </c:pt>
                <c:pt idx="37">
                  <c:v>0.71550520456451905</c:v>
                </c:pt>
                <c:pt idx="38">
                  <c:v>0.71550520456451905</c:v>
                </c:pt>
                <c:pt idx="39">
                  <c:v>0.71550520456451905</c:v>
                </c:pt>
                <c:pt idx="40">
                  <c:v>0.71550520456451905</c:v>
                </c:pt>
                <c:pt idx="41">
                  <c:v>0.71550520456451905</c:v>
                </c:pt>
                <c:pt idx="42">
                  <c:v>0.71550520456451905</c:v>
                </c:pt>
                <c:pt idx="43">
                  <c:v>0.71550520456451905</c:v>
                </c:pt>
                <c:pt idx="44">
                  <c:v>0.71550520456451905</c:v>
                </c:pt>
                <c:pt idx="45">
                  <c:v>0.71550520456451905</c:v>
                </c:pt>
                <c:pt idx="46">
                  <c:v>0.71550520456451905</c:v>
                </c:pt>
                <c:pt idx="47">
                  <c:v>0.71550520456451905</c:v>
                </c:pt>
                <c:pt idx="48">
                  <c:v>0.71550520456451905</c:v>
                </c:pt>
                <c:pt idx="49">
                  <c:v>0.71550520456451905</c:v>
                </c:pt>
                <c:pt idx="50">
                  <c:v>0.71550520456451905</c:v>
                </c:pt>
                <c:pt idx="51">
                  <c:v>0.71550520456451905</c:v>
                </c:pt>
                <c:pt idx="52">
                  <c:v>0.71550520456451905</c:v>
                </c:pt>
                <c:pt idx="53">
                  <c:v>0.71550520456451905</c:v>
                </c:pt>
                <c:pt idx="54">
                  <c:v>0.71550520456451905</c:v>
                </c:pt>
                <c:pt idx="55">
                  <c:v>0.71550520456451905</c:v>
                </c:pt>
                <c:pt idx="56">
                  <c:v>0.71550520456451905</c:v>
                </c:pt>
                <c:pt idx="57">
                  <c:v>0.71550520456451905</c:v>
                </c:pt>
                <c:pt idx="58">
                  <c:v>0.71550520456451905</c:v>
                </c:pt>
                <c:pt idx="59">
                  <c:v>0.71550520456451905</c:v>
                </c:pt>
                <c:pt idx="60">
                  <c:v>0.71550520456451905</c:v>
                </c:pt>
                <c:pt idx="61">
                  <c:v>0.71550520456451905</c:v>
                </c:pt>
                <c:pt idx="62">
                  <c:v>0.71550520456451905</c:v>
                </c:pt>
                <c:pt idx="63">
                  <c:v>0.71550520456451905</c:v>
                </c:pt>
                <c:pt idx="64">
                  <c:v>0.71550520456451905</c:v>
                </c:pt>
                <c:pt idx="65">
                  <c:v>0.71550520456451905</c:v>
                </c:pt>
                <c:pt idx="66">
                  <c:v>0.71550520456451905</c:v>
                </c:pt>
                <c:pt idx="67">
                  <c:v>0.71550520456451905</c:v>
                </c:pt>
                <c:pt idx="68">
                  <c:v>0.71550520456451905</c:v>
                </c:pt>
                <c:pt idx="69">
                  <c:v>0.71550520456451905</c:v>
                </c:pt>
                <c:pt idx="70">
                  <c:v>0.71550520456451905</c:v>
                </c:pt>
                <c:pt idx="71">
                  <c:v>0.71550520456451905</c:v>
                </c:pt>
                <c:pt idx="72">
                  <c:v>0.71550520456451905</c:v>
                </c:pt>
                <c:pt idx="73">
                  <c:v>0.71550520456451905</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9FF7-478A-A9AE-9121AA41137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市区町村別_所得区分別普及率!$AU$4</c:f>
              <c:strCache>
                <c:ptCount val="1"/>
                <c:pt idx="0">
                  <c:v>前年度との差分(低所得Ⅰ)</c:v>
                </c:pt>
              </c:strCache>
            </c:strRef>
          </c:tx>
          <c:spPr>
            <a:solidFill>
              <a:schemeClr val="accent1"/>
            </a:solidFill>
            <a:ln>
              <a:noFill/>
            </a:ln>
          </c:spPr>
          <c:invertIfNegative val="0"/>
          <c:dLbls>
            <c:dLbl>
              <c:idx val="2"/>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87-43E3-BDB2-BD94E5624628}"/>
                </c:ext>
              </c:extLst>
            </c:dLbl>
            <c:dLbl>
              <c:idx val="12"/>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87-43E3-BDB2-BD94E5624628}"/>
                </c:ext>
              </c:extLst>
            </c:dLbl>
            <c:dLbl>
              <c:idx val="23"/>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387-43E3-BDB2-BD94E5624628}"/>
                </c:ext>
              </c:extLst>
            </c:dLbl>
            <c:dLbl>
              <c:idx val="25"/>
              <c:layout>
                <c:manualLayout>
                  <c:x val="-1.1759259259259313E-2"/>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EA-42BF-86B4-729B69115907}"/>
                </c:ext>
              </c:extLst>
            </c:dLbl>
            <c:dLbl>
              <c:idx val="34"/>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387-43E3-BDB2-BD94E5624628}"/>
                </c:ext>
              </c:extLst>
            </c:dLbl>
            <c:dLbl>
              <c:idx val="37"/>
              <c:layout>
                <c:manualLayout>
                  <c:x val="-1.175925925925931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387-43E3-BDB2-BD94E5624628}"/>
                </c:ext>
              </c:extLst>
            </c:dLbl>
            <c:dLbl>
              <c:idx val="57"/>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387-43E3-BDB2-BD94E5624628}"/>
                </c:ext>
              </c:extLst>
            </c:dLbl>
            <c:dLbl>
              <c:idx val="58"/>
              <c:layout>
                <c:manualLayout>
                  <c:x val="2.3518518518518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387-43E3-BDB2-BD94E5624628}"/>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市区町村別_所得区分別普及率!$AU$5:$AU$78</c:f>
              <c:numCache>
                <c:formatCode>General</c:formatCode>
                <c:ptCount val="74"/>
                <c:pt idx="0">
                  <c:v>0.70000000000000062</c:v>
                </c:pt>
                <c:pt idx="1">
                  <c:v>1.3000000000000012</c:v>
                </c:pt>
                <c:pt idx="2">
                  <c:v>0.10000000000000009</c:v>
                </c:pt>
                <c:pt idx="3">
                  <c:v>1.6000000000000014</c:v>
                </c:pt>
                <c:pt idx="4">
                  <c:v>0.70000000000000062</c:v>
                </c:pt>
                <c:pt idx="5">
                  <c:v>1.6000000000000014</c:v>
                </c:pt>
                <c:pt idx="6">
                  <c:v>-0.10000000000000009</c:v>
                </c:pt>
                <c:pt idx="7">
                  <c:v>1.7000000000000015</c:v>
                </c:pt>
                <c:pt idx="8">
                  <c:v>1.0000000000000009</c:v>
                </c:pt>
                <c:pt idx="9">
                  <c:v>-0.60000000000000053</c:v>
                </c:pt>
                <c:pt idx="10">
                  <c:v>0.80000000000000071</c:v>
                </c:pt>
                <c:pt idx="11">
                  <c:v>0.50000000000000044</c:v>
                </c:pt>
                <c:pt idx="12">
                  <c:v>0.10000000000000009</c:v>
                </c:pt>
                <c:pt idx="13">
                  <c:v>0.60000000000000053</c:v>
                </c:pt>
                <c:pt idx="14">
                  <c:v>0.9000000000000008</c:v>
                </c:pt>
                <c:pt idx="15">
                  <c:v>-0.10000000000000009</c:v>
                </c:pt>
                <c:pt idx="16">
                  <c:v>0.50000000000000044</c:v>
                </c:pt>
                <c:pt idx="17">
                  <c:v>1.2000000000000011</c:v>
                </c:pt>
                <c:pt idx="18">
                  <c:v>0.60000000000000053</c:v>
                </c:pt>
                <c:pt idx="19">
                  <c:v>-0.20000000000000018</c:v>
                </c:pt>
                <c:pt idx="20">
                  <c:v>0.50000000000000044</c:v>
                </c:pt>
                <c:pt idx="21">
                  <c:v>0.9000000000000008</c:v>
                </c:pt>
                <c:pt idx="22">
                  <c:v>1.2000000000000011</c:v>
                </c:pt>
                <c:pt idx="23">
                  <c:v>0.40000000000000036</c:v>
                </c:pt>
                <c:pt idx="24">
                  <c:v>0.50000000000000044</c:v>
                </c:pt>
                <c:pt idx="25">
                  <c:v>0</c:v>
                </c:pt>
                <c:pt idx="26">
                  <c:v>-0.30000000000000027</c:v>
                </c:pt>
                <c:pt idx="27">
                  <c:v>0.40000000000000036</c:v>
                </c:pt>
                <c:pt idx="28">
                  <c:v>0.80000000000000071</c:v>
                </c:pt>
                <c:pt idx="29">
                  <c:v>-0.20000000000000018</c:v>
                </c:pt>
                <c:pt idx="30">
                  <c:v>-0.70000000000000062</c:v>
                </c:pt>
                <c:pt idx="31">
                  <c:v>0.50000000000000044</c:v>
                </c:pt>
                <c:pt idx="32">
                  <c:v>0.60000000000000053</c:v>
                </c:pt>
                <c:pt idx="33">
                  <c:v>0.9000000000000008</c:v>
                </c:pt>
                <c:pt idx="34">
                  <c:v>0.30000000000000027</c:v>
                </c:pt>
                <c:pt idx="35">
                  <c:v>-0.50000000000000044</c:v>
                </c:pt>
                <c:pt idx="36">
                  <c:v>0.60000000000000053</c:v>
                </c:pt>
                <c:pt idx="37">
                  <c:v>0</c:v>
                </c:pt>
                <c:pt idx="38">
                  <c:v>-0.20000000000000018</c:v>
                </c:pt>
                <c:pt idx="39">
                  <c:v>1.0000000000000009</c:v>
                </c:pt>
                <c:pt idx="40">
                  <c:v>0.70000000000000062</c:v>
                </c:pt>
                <c:pt idx="41">
                  <c:v>0.50000000000000044</c:v>
                </c:pt>
                <c:pt idx="42">
                  <c:v>0.80000000000000071</c:v>
                </c:pt>
                <c:pt idx="43">
                  <c:v>1.100000000000001</c:v>
                </c:pt>
                <c:pt idx="44">
                  <c:v>1.100000000000001</c:v>
                </c:pt>
                <c:pt idx="45">
                  <c:v>1.5000000000000013</c:v>
                </c:pt>
                <c:pt idx="46">
                  <c:v>0.70000000000000062</c:v>
                </c:pt>
                <c:pt idx="47">
                  <c:v>-0.50000000000000044</c:v>
                </c:pt>
                <c:pt idx="48">
                  <c:v>0.70000000000000062</c:v>
                </c:pt>
                <c:pt idx="49">
                  <c:v>-0.10000000000000009</c:v>
                </c:pt>
                <c:pt idx="50">
                  <c:v>1.4000000000000012</c:v>
                </c:pt>
                <c:pt idx="51">
                  <c:v>0.50000000000000044</c:v>
                </c:pt>
                <c:pt idx="52">
                  <c:v>0.50000000000000044</c:v>
                </c:pt>
                <c:pt idx="53">
                  <c:v>1.2000000000000011</c:v>
                </c:pt>
                <c:pt idx="54">
                  <c:v>1.4000000000000012</c:v>
                </c:pt>
                <c:pt idx="55">
                  <c:v>0.70000000000000062</c:v>
                </c:pt>
                <c:pt idx="56">
                  <c:v>-0.80000000000000071</c:v>
                </c:pt>
                <c:pt idx="57">
                  <c:v>0.30000000000000027</c:v>
                </c:pt>
                <c:pt idx="58">
                  <c:v>0.20000000000000018</c:v>
                </c:pt>
                <c:pt idx="59">
                  <c:v>-0.9000000000000008</c:v>
                </c:pt>
                <c:pt idx="60">
                  <c:v>0.80000000000000071</c:v>
                </c:pt>
                <c:pt idx="61">
                  <c:v>-0.40000000000000036</c:v>
                </c:pt>
                <c:pt idx="62">
                  <c:v>0.50000000000000044</c:v>
                </c:pt>
                <c:pt idx="63">
                  <c:v>-0.20000000000000018</c:v>
                </c:pt>
                <c:pt idx="64">
                  <c:v>-0.50000000000000044</c:v>
                </c:pt>
                <c:pt idx="65">
                  <c:v>-0.30000000000000027</c:v>
                </c:pt>
                <c:pt idx="66">
                  <c:v>-1.4999999999999902</c:v>
                </c:pt>
                <c:pt idx="67">
                  <c:v>1.3000000000000012</c:v>
                </c:pt>
                <c:pt idx="68">
                  <c:v>-0.10000000000000009</c:v>
                </c:pt>
                <c:pt idx="69">
                  <c:v>1.4000000000000012</c:v>
                </c:pt>
                <c:pt idx="70">
                  <c:v>1.0000000000000009</c:v>
                </c:pt>
                <c:pt idx="71">
                  <c:v>-2.0000000000000018</c:v>
                </c:pt>
                <c:pt idx="72">
                  <c:v>4.0000000000000036</c:v>
                </c:pt>
                <c:pt idx="73">
                  <c:v>-1.3000000000000012</c:v>
                </c:pt>
              </c:numCache>
            </c:numRef>
          </c:val>
          <c:extLst>
            <c:ext xmlns:c16="http://schemas.microsoft.com/office/drawing/2014/chart" uri="{C3380CC4-5D6E-409C-BE32-E72D297353CC}">
              <c16:uniqueId val="{00000030-A387-43E3-BDB2-BD94E5624628}"/>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11220300925925926"/>
                  <c:y val="-0.88143400793650795"/>
                </c:manualLayout>
              </c:layout>
              <c:numFmt formatCode="#,##0.0_ ;[Red]\-#,##0.0\ "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ext>
                <c:ext xmlns:c16="http://schemas.microsoft.com/office/drawing/2014/chart" uri="{C3380CC4-5D6E-409C-BE32-E72D297353CC}">
                  <c16:uniqueId val="{00000031-A387-43E3-BDB2-BD94E562462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市区町村別_所得区分別普及率!$BT$5:$BT$78</c:f>
              <c:numCache>
                <c:formatCode>General</c:formatCode>
                <c:ptCount val="74"/>
                <c:pt idx="0">
                  <c:v>0.50000000000000044</c:v>
                </c:pt>
                <c:pt idx="1">
                  <c:v>0.50000000000000044</c:v>
                </c:pt>
                <c:pt idx="2">
                  <c:v>0.50000000000000044</c:v>
                </c:pt>
                <c:pt idx="3">
                  <c:v>0.50000000000000044</c:v>
                </c:pt>
                <c:pt idx="4">
                  <c:v>0.50000000000000044</c:v>
                </c:pt>
                <c:pt idx="5">
                  <c:v>0.50000000000000044</c:v>
                </c:pt>
                <c:pt idx="6">
                  <c:v>0.50000000000000044</c:v>
                </c:pt>
                <c:pt idx="7">
                  <c:v>0.50000000000000044</c:v>
                </c:pt>
                <c:pt idx="8">
                  <c:v>0.50000000000000044</c:v>
                </c:pt>
                <c:pt idx="9">
                  <c:v>0.50000000000000044</c:v>
                </c:pt>
                <c:pt idx="10">
                  <c:v>0.50000000000000044</c:v>
                </c:pt>
                <c:pt idx="11">
                  <c:v>0.50000000000000044</c:v>
                </c:pt>
                <c:pt idx="12">
                  <c:v>0.50000000000000044</c:v>
                </c:pt>
                <c:pt idx="13">
                  <c:v>0.50000000000000044</c:v>
                </c:pt>
                <c:pt idx="14">
                  <c:v>0.50000000000000044</c:v>
                </c:pt>
                <c:pt idx="15">
                  <c:v>0.50000000000000044</c:v>
                </c:pt>
                <c:pt idx="16">
                  <c:v>0.50000000000000044</c:v>
                </c:pt>
                <c:pt idx="17">
                  <c:v>0.50000000000000044</c:v>
                </c:pt>
                <c:pt idx="18">
                  <c:v>0.50000000000000044</c:v>
                </c:pt>
                <c:pt idx="19">
                  <c:v>0.50000000000000044</c:v>
                </c:pt>
                <c:pt idx="20">
                  <c:v>0.50000000000000044</c:v>
                </c:pt>
                <c:pt idx="21">
                  <c:v>0.50000000000000044</c:v>
                </c:pt>
                <c:pt idx="22">
                  <c:v>0.50000000000000044</c:v>
                </c:pt>
                <c:pt idx="23">
                  <c:v>0.50000000000000044</c:v>
                </c:pt>
                <c:pt idx="24">
                  <c:v>0.50000000000000044</c:v>
                </c:pt>
                <c:pt idx="25">
                  <c:v>0.50000000000000044</c:v>
                </c:pt>
                <c:pt idx="26">
                  <c:v>0.50000000000000044</c:v>
                </c:pt>
                <c:pt idx="27">
                  <c:v>0.50000000000000044</c:v>
                </c:pt>
                <c:pt idx="28">
                  <c:v>0.50000000000000044</c:v>
                </c:pt>
                <c:pt idx="29">
                  <c:v>0.50000000000000044</c:v>
                </c:pt>
                <c:pt idx="30">
                  <c:v>0.50000000000000044</c:v>
                </c:pt>
                <c:pt idx="31">
                  <c:v>0.50000000000000044</c:v>
                </c:pt>
                <c:pt idx="32">
                  <c:v>0.50000000000000044</c:v>
                </c:pt>
                <c:pt idx="33">
                  <c:v>0.50000000000000044</c:v>
                </c:pt>
                <c:pt idx="34">
                  <c:v>0.50000000000000044</c:v>
                </c:pt>
                <c:pt idx="35">
                  <c:v>0.50000000000000044</c:v>
                </c:pt>
                <c:pt idx="36">
                  <c:v>0.50000000000000044</c:v>
                </c:pt>
                <c:pt idx="37">
                  <c:v>0.50000000000000044</c:v>
                </c:pt>
                <c:pt idx="38">
                  <c:v>0.50000000000000044</c:v>
                </c:pt>
                <c:pt idx="39">
                  <c:v>0.50000000000000044</c:v>
                </c:pt>
                <c:pt idx="40">
                  <c:v>0.50000000000000044</c:v>
                </c:pt>
                <c:pt idx="41">
                  <c:v>0.50000000000000044</c:v>
                </c:pt>
                <c:pt idx="42">
                  <c:v>0.50000000000000044</c:v>
                </c:pt>
                <c:pt idx="43">
                  <c:v>0.50000000000000044</c:v>
                </c:pt>
                <c:pt idx="44">
                  <c:v>0.50000000000000044</c:v>
                </c:pt>
                <c:pt idx="45">
                  <c:v>0.50000000000000044</c:v>
                </c:pt>
                <c:pt idx="46">
                  <c:v>0.50000000000000044</c:v>
                </c:pt>
                <c:pt idx="47">
                  <c:v>0.50000000000000044</c:v>
                </c:pt>
                <c:pt idx="48">
                  <c:v>0.50000000000000044</c:v>
                </c:pt>
                <c:pt idx="49">
                  <c:v>0.50000000000000044</c:v>
                </c:pt>
                <c:pt idx="50">
                  <c:v>0.50000000000000044</c:v>
                </c:pt>
                <c:pt idx="51">
                  <c:v>0.50000000000000044</c:v>
                </c:pt>
                <c:pt idx="52">
                  <c:v>0.50000000000000044</c:v>
                </c:pt>
                <c:pt idx="53">
                  <c:v>0.50000000000000044</c:v>
                </c:pt>
                <c:pt idx="54">
                  <c:v>0.50000000000000044</c:v>
                </c:pt>
                <c:pt idx="55">
                  <c:v>0.50000000000000044</c:v>
                </c:pt>
                <c:pt idx="56">
                  <c:v>0.50000000000000044</c:v>
                </c:pt>
                <c:pt idx="57">
                  <c:v>0.50000000000000044</c:v>
                </c:pt>
                <c:pt idx="58">
                  <c:v>0.50000000000000044</c:v>
                </c:pt>
                <c:pt idx="59">
                  <c:v>0.50000000000000044</c:v>
                </c:pt>
                <c:pt idx="60">
                  <c:v>0.50000000000000044</c:v>
                </c:pt>
                <c:pt idx="61">
                  <c:v>0.50000000000000044</c:v>
                </c:pt>
                <c:pt idx="62">
                  <c:v>0.50000000000000044</c:v>
                </c:pt>
                <c:pt idx="63">
                  <c:v>0.50000000000000044</c:v>
                </c:pt>
                <c:pt idx="64">
                  <c:v>0.50000000000000044</c:v>
                </c:pt>
                <c:pt idx="65">
                  <c:v>0.50000000000000044</c:v>
                </c:pt>
                <c:pt idx="66">
                  <c:v>0.50000000000000044</c:v>
                </c:pt>
                <c:pt idx="67">
                  <c:v>0.50000000000000044</c:v>
                </c:pt>
                <c:pt idx="68">
                  <c:v>0.50000000000000044</c:v>
                </c:pt>
                <c:pt idx="69">
                  <c:v>0.50000000000000044</c:v>
                </c:pt>
                <c:pt idx="70">
                  <c:v>0.50000000000000044</c:v>
                </c:pt>
                <c:pt idx="71">
                  <c:v>0.50000000000000044</c:v>
                </c:pt>
                <c:pt idx="72">
                  <c:v>0.50000000000000044</c:v>
                </c:pt>
                <c:pt idx="73">
                  <c:v>0.50000000000000044</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A387-43E3-BDB2-BD94E5624628}"/>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市区町村別_所得区分別普及率!$AX$4</c:f>
              <c:strCache>
                <c:ptCount val="1"/>
                <c:pt idx="0">
                  <c:v>前年度との差分(低所得Ⅱ)</c:v>
                </c:pt>
              </c:strCache>
            </c:strRef>
          </c:tx>
          <c:spPr>
            <a:solidFill>
              <a:schemeClr val="accent1"/>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70-459A-B7C2-2618FD5A805C}"/>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53-424B-A263-89B5E970582F}"/>
                </c:ext>
              </c:extLst>
            </c:dLbl>
            <c:dLbl>
              <c:idx val="2"/>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70-459A-B7C2-2618FD5A805C}"/>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53-424B-A263-89B5E970582F}"/>
                </c:ext>
              </c:extLst>
            </c:dLbl>
            <c:dLbl>
              <c:idx val="4"/>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70-459A-B7C2-2618FD5A805C}"/>
                </c:ext>
              </c:extLst>
            </c:dLbl>
            <c:dLbl>
              <c:idx val="5"/>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70-459A-B7C2-2618FD5A805C}"/>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70-459A-B7C2-2618FD5A805C}"/>
                </c:ext>
              </c:extLst>
            </c:dLbl>
            <c:dLbl>
              <c:idx val="7"/>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70-459A-B7C2-2618FD5A805C}"/>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53-424B-A263-89B5E970582F}"/>
                </c:ext>
              </c:extLst>
            </c:dLbl>
            <c:dLbl>
              <c:idx val="9"/>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53-424B-A263-89B5E970582F}"/>
                </c:ext>
              </c:extLst>
            </c:dLbl>
            <c:dLbl>
              <c:idx val="1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70-459A-B7C2-2618FD5A805C}"/>
                </c:ext>
              </c:extLst>
            </c:dLbl>
            <c:dLbl>
              <c:idx val="11"/>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70-459A-B7C2-2618FD5A805C}"/>
                </c:ext>
              </c:extLst>
            </c:dLbl>
            <c:dLbl>
              <c:idx val="12"/>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70-459A-B7C2-2618FD5A805C}"/>
                </c:ext>
              </c:extLst>
            </c:dLbl>
            <c:dLbl>
              <c:idx val="13"/>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70-459A-B7C2-2618FD5A805C}"/>
                </c:ext>
              </c:extLst>
            </c:dLbl>
            <c:dLbl>
              <c:idx val="1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C70-459A-B7C2-2618FD5A805C}"/>
                </c:ext>
              </c:extLst>
            </c:dLbl>
            <c:dLbl>
              <c:idx val="1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70-459A-B7C2-2618FD5A805C}"/>
                </c:ext>
              </c:extLst>
            </c:dLbl>
            <c:dLbl>
              <c:idx val="16"/>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C70-459A-B7C2-2618FD5A805C}"/>
                </c:ext>
              </c:extLst>
            </c:dLbl>
            <c:dLbl>
              <c:idx val="1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C70-459A-B7C2-2618FD5A805C}"/>
                </c:ext>
              </c:extLst>
            </c:dLbl>
            <c:dLbl>
              <c:idx val="18"/>
              <c:layout>
                <c:manualLayout>
                  <c:x val="-1.1759259259259259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70-459A-B7C2-2618FD5A805C}"/>
                </c:ext>
              </c:extLst>
            </c:dLbl>
            <c:dLbl>
              <c:idx val="19"/>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53-424B-A263-89B5E970582F}"/>
                </c:ext>
              </c:extLst>
            </c:dLbl>
            <c:dLbl>
              <c:idx val="20"/>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53-424B-A263-89B5E970582F}"/>
                </c:ext>
              </c:extLst>
            </c:dLbl>
            <c:dLbl>
              <c:idx val="21"/>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53-424B-A263-89B5E970582F}"/>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53-424B-A263-89B5E970582F}"/>
                </c:ext>
              </c:extLst>
            </c:dLbl>
            <c:dLbl>
              <c:idx val="23"/>
              <c:layout>
                <c:manualLayout>
                  <c:x val="3.2337962962962853E-2"/>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70-459A-B7C2-2618FD5A805C}"/>
                </c:ext>
              </c:extLst>
            </c:dLbl>
            <c:dLbl>
              <c:idx val="24"/>
              <c:layout>
                <c:manualLayout>
                  <c:x val="2.31481481535377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70-459A-B7C2-2618FD5A805C}"/>
                </c:ext>
              </c:extLst>
            </c:dLbl>
            <c:dLbl>
              <c:idx val="25"/>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53-424B-A263-89B5E970582F}"/>
                </c:ext>
              </c:extLst>
            </c:dLbl>
            <c:dLbl>
              <c:idx val="2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C70-459A-B7C2-2618FD5A805C}"/>
                </c:ext>
              </c:extLst>
            </c:dLbl>
            <c:dLbl>
              <c:idx val="27"/>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70-459A-B7C2-2618FD5A805C}"/>
                </c:ext>
              </c:extLst>
            </c:dLbl>
            <c:dLbl>
              <c:idx val="2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70-459A-B7C2-2618FD5A805C}"/>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53-424B-A263-89B5E970582F}"/>
                </c:ext>
              </c:extLst>
            </c:dLbl>
            <c:dLbl>
              <c:idx val="30"/>
              <c:layout>
                <c:manualLayout>
                  <c:x val="2.0578703703703703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70-459A-B7C2-2618FD5A805C}"/>
                </c:ext>
              </c:extLst>
            </c:dLbl>
            <c:dLbl>
              <c:idx val="31"/>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C70-459A-B7C2-2618FD5A805C}"/>
                </c:ext>
              </c:extLst>
            </c:dLbl>
            <c:dLbl>
              <c:idx val="3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53-424B-A263-89B5E970582F}"/>
                </c:ext>
              </c:extLst>
            </c:dLbl>
            <c:dLbl>
              <c:idx val="3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C70-459A-B7C2-2618FD5A805C}"/>
                </c:ext>
              </c:extLst>
            </c:dLbl>
            <c:dLbl>
              <c:idx val="34"/>
              <c:layout>
                <c:manualLayout>
                  <c:x val="2.31481481481481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C70-459A-B7C2-2618FD5A805C}"/>
                </c:ext>
              </c:extLst>
            </c:dLbl>
            <c:dLbl>
              <c:idx val="35"/>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C70-459A-B7C2-2618FD5A805C}"/>
                </c:ext>
              </c:extLst>
            </c:dLbl>
            <c:dLbl>
              <c:idx val="36"/>
              <c:layout>
                <c:manualLayout>
                  <c:x val="2.0578703703703703E-2"/>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C70-459A-B7C2-2618FD5A805C}"/>
                </c:ext>
              </c:extLst>
            </c:dLbl>
            <c:dLbl>
              <c:idx val="3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C70-459A-B7C2-2618FD5A805C}"/>
                </c:ext>
              </c:extLst>
            </c:dLbl>
            <c:dLbl>
              <c:idx val="38"/>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C70-459A-B7C2-2618FD5A805C}"/>
                </c:ext>
              </c:extLst>
            </c:dLbl>
            <c:dLbl>
              <c:idx val="3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C70-459A-B7C2-2618FD5A805C}"/>
                </c:ext>
              </c:extLst>
            </c:dLbl>
            <c:dLbl>
              <c:idx val="4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C70-459A-B7C2-2618FD5A805C}"/>
                </c:ext>
              </c:extLst>
            </c:dLbl>
            <c:dLbl>
              <c:idx val="4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C70-459A-B7C2-2618FD5A805C}"/>
                </c:ext>
              </c:extLst>
            </c:dLbl>
            <c:dLbl>
              <c:idx val="42"/>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C70-459A-B7C2-2618FD5A805C}"/>
                </c:ext>
              </c:extLst>
            </c:dLbl>
            <c:dLbl>
              <c:idx val="4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C70-459A-B7C2-2618FD5A805C}"/>
                </c:ext>
              </c:extLst>
            </c:dLbl>
            <c:dLbl>
              <c:idx val="44"/>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C70-459A-B7C2-2618FD5A805C}"/>
                </c:ext>
              </c:extLst>
            </c:dLbl>
            <c:dLbl>
              <c:idx val="45"/>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53-424B-A263-89B5E970582F}"/>
                </c:ext>
              </c:extLst>
            </c:dLbl>
            <c:dLbl>
              <c:idx val="46"/>
              <c:layout>
                <c:manualLayout>
                  <c:x val="3.2337962962962853E-2"/>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53-424B-A263-89B5E970582F}"/>
                </c:ext>
              </c:extLst>
            </c:dLbl>
            <c:dLbl>
              <c:idx val="4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C70-459A-B7C2-2618FD5A805C}"/>
                </c:ext>
              </c:extLst>
            </c:dLbl>
            <c:dLbl>
              <c:idx val="48"/>
              <c:layout>
                <c:manualLayout>
                  <c:x val="2.31481481481481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53-424B-A263-89B5E970582F}"/>
                </c:ext>
              </c:extLst>
            </c:dLbl>
            <c:dLbl>
              <c:idx val="4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C70-459A-B7C2-2618FD5A805C}"/>
                </c:ext>
              </c:extLst>
            </c:dLbl>
            <c:dLbl>
              <c:idx val="5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C70-459A-B7C2-2618FD5A805C}"/>
                </c:ext>
              </c:extLst>
            </c:dLbl>
            <c:dLbl>
              <c:idx val="51"/>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C70-459A-B7C2-2618FD5A805C}"/>
                </c:ext>
              </c:extLst>
            </c:dLbl>
            <c:dLbl>
              <c:idx val="5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C70-459A-B7C2-2618FD5A805C}"/>
                </c:ext>
              </c:extLst>
            </c:dLbl>
            <c:dLbl>
              <c:idx val="53"/>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53-424B-A263-89B5E970582F}"/>
                </c:ext>
              </c:extLst>
            </c:dLbl>
            <c:dLbl>
              <c:idx val="5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53-424B-A263-89B5E970582F}"/>
                </c:ext>
              </c:extLst>
            </c:dLbl>
            <c:dLbl>
              <c:idx val="55"/>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53-424B-A263-89B5E970582F}"/>
                </c:ext>
              </c:extLst>
            </c:dLbl>
            <c:dLbl>
              <c:idx val="56"/>
              <c:layout>
                <c:manualLayout>
                  <c:x val="3.2337962962962853E-2"/>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C70-459A-B7C2-2618FD5A805C}"/>
                </c:ext>
              </c:extLst>
            </c:dLbl>
            <c:dLbl>
              <c:idx val="5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C70-459A-B7C2-2618FD5A805C}"/>
                </c:ext>
              </c:extLst>
            </c:dLbl>
            <c:dLbl>
              <c:idx val="58"/>
              <c:layout>
                <c:manualLayout>
                  <c:x val="2.31481481481481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C70-459A-B7C2-2618FD5A805C}"/>
                </c:ext>
              </c:extLst>
            </c:dLbl>
            <c:dLbl>
              <c:idx val="5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53-424B-A263-89B5E970582F}"/>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C70-459A-B7C2-2618FD5A805C}"/>
                </c:ext>
              </c:extLst>
            </c:dLbl>
            <c:dLbl>
              <c:idx val="6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553-424B-A263-89B5E970582F}"/>
                </c:ext>
              </c:extLst>
            </c:dLbl>
            <c:dLbl>
              <c:idx val="62"/>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C70-459A-B7C2-2618FD5A805C}"/>
                </c:ext>
              </c:extLst>
            </c:dLbl>
            <c:dLbl>
              <c:idx val="6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C70-459A-B7C2-2618FD5A805C}"/>
                </c:ext>
              </c:extLst>
            </c:dLbl>
            <c:dLbl>
              <c:idx val="64"/>
              <c:layout>
                <c:manualLayout>
                  <c:x val="2.31481481481481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553-424B-A263-89B5E970582F}"/>
                </c:ext>
              </c:extLst>
            </c:dLbl>
            <c:dLbl>
              <c:idx val="6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553-424B-A263-89B5E970582F}"/>
                </c:ext>
              </c:extLst>
            </c:dLbl>
            <c:dLbl>
              <c:idx val="66"/>
              <c:layout>
                <c:manualLayout>
                  <c:x val="2.314814814545335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553-424B-A263-89B5E970582F}"/>
                </c:ext>
              </c:extLst>
            </c:dLbl>
            <c:dLbl>
              <c:idx val="67"/>
              <c:layout>
                <c:manualLayout>
                  <c:x val="2.31481481535377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553-424B-A263-89B5E970582F}"/>
                </c:ext>
              </c:extLst>
            </c:dLbl>
            <c:dLbl>
              <c:idx val="6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C70-459A-B7C2-2618FD5A805C}"/>
                </c:ext>
              </c:extLst>
            </c:dLbl>
            <c:dLbl>
              <c:idx val="6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553-424B-A263-89B5E970582F}"/>
                </c:ext>
              </c:extLst>
            </c:dLbl>
            <c:dLbl>
              <c:idx val="70"/>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C70-459A-B7C2-2618FD5A805C}"/>
                </c:ext>
              </c:extLst>
            </c:dLbl>
            <c:dLbl>
              <c:idx val="71"/>
              <c:layout>
                <c:manualLayout>
                  <c:x val="2.3148148148148148E-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553-424B-A263-89B5E970582F}"/>
                </c:ext>
              </c:extLst>
            </c:dLbl>
            <c:dLbl>
              <c:idx val="72"/>
              <c:layout>
                <c:manualLayout>
                  <c:x val="2.0578703703703703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C70-459A-B7C2-2618FD5A805C}"/>
                </c:ext>
              </c:extLst>
            </c:dLbl>
            <c:dLbl>
              <c:idx val="73"/>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553-424B-A263-89B5E970582F}"/>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市区町村別_所得区分別普及率!$AX$5:$AX$78</c:f>
              <c:numCache>
                <c:formatCode>General</c:formatCode>
                <c:ptCount val="74"/>
                <c:pt idx="0">
                  <c:v>0.60000000000000053</c:v>
                </c:pt>
                <c:pt idx="1">
                  <c:v>0.60000000000000053</c:v>
                </c:pt>
                <c:pt idx="2">
                  <c:v>0.30000000000000027</c:v>
                </c:pt>
                <c:pt idx="3">
                  <c:v>0.60000000000000053</c:v>
                </c:pt>
                <c:pt idx="4">
                  <c:v>1.100000000000001</c:v>
                </c:pt>
                <c:pt idx="5">
                  <c:v>1.0000000000000009</c:v>
                </c:pt>
                <c:pt idx="6">
                  <c:v>0.80000000000000071</c:v>
                </c:pt>
                <c:pt idx="7">
                  <c:v>2.200000000000002</c:v>
                </c:pt>
                <c:pt idx="8">
                  <c:v>0.80000000000000071</c:v>
                </c:pt>
                <c:pt idx="9">
                  <c:v>0</c:v>
                </c:pt>
                <c:pt idx="10">
                  <c:v>0.9000000000000008</c:v>
                </c:pt>
                <c:pt idx="11">
                  <c:v>0.10000000000000009</c:v>
                </c:pt>
                <c:pt idx="12">
                  <c:v>0.20000000000000018</c:v>
                </c:pt>
                <c:pt idx="13">
                  <c:v>0</c:v>
                </c:pt>
                <c:pt idx="14">
                  <c:v>0.10000000000000009</c:v>
                </c:pt>
                <c:pt idx="15">
                  <c:v>0.60000000000000053</c:v>
                </c:pt>
                <c:pt idx="16">
                  <c:v>1.100000000000001</c:v>
                </c:pt>
                <c:pt idx="17">
                  <c:v>0.60000000000000053</c:v>
                </c:pt>
                <c:pt idx="18">
                  <c:v>0.20000000000000018</c:v>
                </c:pt>
                <c:pt idx="19">
                  <c:v>0.50000000000000044</c:v>
                </c:pt>
                <c:pt idx="20">
                  <c:v>0.10000000000000009</c:v>
                </c:pt>
                <c:pt idx="21">
                  <c:v>1.0000000000000009</c:v>
                </c:pt>
                <c:pt idx="22">
                  <c:v>1.4000000000000012</c:v>
                </c:pt>
                <c:pt idx="23">
                  <c:v>0.30000000000000027</c:v>
                </c:pt>
                <c:pt idx="24">
                  <c:v>-0.50000000000000044</c:v>
                </c:pt>
                <c:pt idx="25">
                  <c:v>0.50000000000000044</c:v>
                </c:pt>
                <c:pt idx="26">
                  <c:v>0.20000000000000018</c:v>
                </c:pt>
                <c:pt idx="27">
                  <c:v>0</c:v>
                </c:pt>
                <c:pt idx="28">
                  <c:v>1.2000000000000011</c:v>
                </c:pt>
                <c:pt idx="29">
                  <c:v>0.9000000000000008</c:v>
                </c:pt>
                <c:pt idx="30">
                  <c:v>0.40000000000000036</c:v>
                </c:pt>
                <c:pt idx="31">
                  <c:v>0.50000000000000044</c:v>
                </c:pt>
                <c:pt idx="32">
                  <c:v>1.4000000000000012</c:v>
                </c:pt>
                <c:pt idx="33">
                  <c:v>0.80000000000000071</c:v>
                </c:pt>
                <c:pt idx="34">
                  <c:v>-0.10000000000000009</c:v>
                </c:pt>
                <c:pt idx="35">
                  <c:v>1.9000000000000017</c:v>
                </c:pt>
                <c:pt idx="36">
                  <c:v>0.40000000000000036</c:v>
                </c:pt>
                <c:pt idx="37">
                  <c:v>0.60000000000000053</c:v>
                </c:pt>
                <c:pt idx="38">
                  <c:v>0.50000000000000044</c:v>
                </c:pt>
                <c:pt idx="39">
                  <c:v>0.10000000000000009</c:v>
                </c:pt>
                <c:pt idx="40">
                  <c:v>1.4000000000000012</c:v>
                </c:pt>
                <c:pt idx="41">
                  <c:v>0.80000000000000071</c:v>
                </c:pt>
                <c:pt idx="42">
                  <c:v>1.100000000000001</c:v>
                </c:pt>
                <c:pt idx="43">
                  <c:v>0.70000000000000062</c:v>
                </c:pt>
                <c:pt idx="44">
                  <c:v>1.8000000000000016</c:v>
                </c:pt>
                <c:pt idx="45">
                  <c:v>1.9000000000000017</c:v>
                </c:pt>
                <c:pt idx="46">
                  <c:v>0.30000000000000027</c:v>
                </c:pt>
                <c:pt idx="47">
                  <c:v>0.60000000000000053</c:v>
                </c:pt>
                <c:pt idx="48">
                  <c:v>-0.10000000000000009</c:v>
                </c:pt>
                <c:pt idx="49">
                  <c:v>1.4999999999999902</c:v>
                </c:pt>
                <c:pt idx="50">
                  <c:v>1.5000000000000013</c:v>
                </c:pt>
                <c:pt idx="51">
                  <c:v>0.50000000000000044</c:v>
                </c:pt>
                <c:pt idx="52">
                  <c:v>0.80000000000000071</c:v>
                </c:pt>
                <c:pt idx="53">
                  <c:v>1.8000000000000016</c:v>
                </c:pt>
                <c:pt idx="54">
                  <c:v>0.10000000000000009</c:v>
                </c:pt>
                <c:pt idx="55">
                  <c:v>0.50000000000000044</c:v>
                </c:pt>
                <c:pt idx="56">
                  <c:v>0.30000000000000027</c:v>
                </c:pt>
                <c:pt idx="57">
                  <c:v>0.9000000000000008</c:v>
                </c:pt>
                <c:pt idx="58">
                  <c:v>-0.10000000000000009</c:v>
                </c:pt>
                <c:pt idx="59">
                  <c:v>0.80000000000000071</c:v>
                </c:pt>
                <c:pt idx="60">
                  <c:v>0.60000000000000053</c:v>
                </c:pt>
                <c:pt idx="61">
                  <c:v>0.60000000000000053</c:v>
                </c:pt>
                <c:pt idx="62">
                  <c:v>0.20000000000000018</c:v>
                </c:pt>
                <c:pt idx="63">
                  <c:v>0.9000000000000008</c:v>
                </c:pt>
                <c:pt idx="64">
                  <c:v>-0.9000000000000008</c:v>
                </c:pt>
                <c:pt idx="65">
                  <c:v>1.5000000000000013</c:v>
                </c:pt>
                <c:pt idx="66">
                  <c:v>-2.300000000000002</c:v>
                </c:pt>
                <c:pt idx="67">
                  <c:v>-0.50000000000000044</c:v>
                </c:pt>
                <c:pt idx="68">
                  <c:v>0.60000000000000053</c:v>
                </c:pt>
                <c:pt idx="69">
                  <c:v>0.9000000000000008</c:v>
                </c:pt>
                <c:pt idx="70">
                  <c:v>1.9000000000000017</c:v>
                </c:pt>
                <c:pt idx="71">
                  <c:v>-1.19999999999999</c:v>
                </c:pt>
                <c:pt idx="72">
                  <c:v>0.40000000000000036</c:v>
                </c:pt>
                <c:pt idx="73">
                  <c:v>1.6000000000000014</c:v>
                </c:pt>
              </c:numCache>
            </c:numRef>
          </c:val>
          <c:extLst>
            <c:ext xmlns:c16="http://schemas.microsoft.com/office/drawing/2014/chart" uri="{C3380CC4-5D6E-409C-BE32-E72D297353CC}">
              <c16:uniqueId val="{00000030-5C70-459A-B7C2-2618FD5A805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2.6948379629629631E-2"/>
                  <c:y val="-0.88143400793650795"/>
                </c:manualLayout>
              </c:layout>
              <c:numFmt formatCode="#,##0.0_ ;[Red]\-#,##0.0\ "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ext>
                <c:ext xmlns:c16="http://schemas.microsoft.com/office/drawing/2014/chart" uri="{C3380CC4-5D6E-409C-BE32-E72D297353CC}">
                  <c16:uniqueId val="{00000031-5C70-459A-B7C2-2618FD5A805C}"/>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市区町村別_所得区分別普及率!$BW$5:$BW$78</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5C70-459A-B7C2-2618FD5A805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市区町村別_所得区分別普及率!$BA$4</c:f>
              <c:strCache>
                <c:ptCount val="1"/>
                <c:pt idx="0">
                  <c:v>前年度との差分(一般)</c:v>
                </c:pt>
              </c:strCache>
            </c:strRef>
          </c:tx>
          <c:spPr>
            <a:solidFill>
              <a:schemeClr val="accent1"/>
            </a:solidFill>
            <a:ln>
              <a:noFill/>
            </a:ln>
          </c:spPr>
          <c:invertIfNegative val="0"/>
          <c:dLbls>
            <c:dLbl>
              <c:idx val="2"/>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BA-4486-B885-60EDC031255F}"/>
                </c:ext>
              </c:extLst>
            </c:dLbl>
            <c:dLbl>
              <c:idx val="3"/>
              <c:layout>
                <c:manualLayout>
                  <c:x val="-8.8194444444444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76-40B7-802B-E14DB0F26889}"/>
                </c:ext>
              </c:extLst>
            </c:dLbl>
            <c:dLbl>
              <c:idx val="4"/>
              <c:layout>
                <c:manualLayout>
                  <c:x val="-8.8194444444444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BA-4486-B885-60EDC031255F}"/>
                </c:ext>
              </c:extLst>
            </c:dLbl>
            <c:dLbl>
              <c:idx val="7"/>
              <c:layout>
                <c:manualLayout>
                  <c:x val="-8.8194444444444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BA-4486-B885-60EDC031255F}"/>
                </c:ext>
              </c:extLst>
            </c:dLbl>
            <c:dLbl>
              <c:idx val="12"/>
              <c:layout>
                <c:manualLayout>
                  <c:x val="3.5277777777777776E-2"/>
                  <c:y val="7.936507940203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BA-4486-B885-60EDC031255F}"/>
                </c:ext>
              </c:extLst>
            </c:dLbl>
            <c:dLbl>
              <c:idx val="18"/>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BA-4486-B885-60EDC031255F}"/>
                </c:ext>
              </c:extLst>
            </c:dLbl>
            <c:dLbl>
              <c:idx val="19"/>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76-40B7-802B-E14DB0F26889}"/>
                </c:ext>
              </c:extLst>
            </c:dLbl>
            <c:dLbl>
              <c:idx val="2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76-40B7-802B-E14DB0F26889}"/>
                </c:ext>
              </c:extLst>
            </c:dLbl>
            <c:dLbl>
              <c:idx val="21"/>
              <c:layout>
                <c:manualLayout>
                  <c:x val="-8.8194444444444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76-40B7-802B-E14DB0F26889}"/>
                </c:ext>
              </c:extLst>
            </c:dLbl>
            <c:dLbl>
              <c:idx val="25"/>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76-40B7-802B-E14DB0F26889}"/>
                </c:ext>
              </c:extLst>
            </c:dLbl>
            <c:dLbl>
              <c:idx val="26"/>
              <c:layout>
                <c:manualLayout>
                  <c:x val="-8.8194444444444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BBA-4486-B885-60EDC031255F}"/>
                </c:ext>
              </c:extLst>
            </c:dLbl>
            <c:dLbl>
              <c:idx val="29"/>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76-40B7-802B-E14DB0F26889}"/>
                </c:ext>
              </c:extLst>
            </c:dLbl>
            <c:dLbl>
              <c:idx val="30"/>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BBA-4486-B885-60EDC031255F}"/>
                </c:ext>
              </c:extLst>
            </c:dLbl>
            <c:dLbl>
              <c:idx val="3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BBA-4486-B885-60EDC031255F}"/>
                </c:ext>
              </c:extLst>
            </c:dLbl>
            <c:dLbl>
              <c:idx val="38"/>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BBA-4486-B885-60EDC031255F}"/>
                </c:ext>
              </c:extLst>
            </c:dLbl>
            <c:dLbl>
              <c:idx val="39"/>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BBA-4486-B885-60EDC031255F}"/>
                </c:ext>
              </c:extLst>
            </c:dLbl>
            <c:dLbl>
              <c:idx val="47"/>
              <c:layout>
                <c:manualLayout>
                  <c:x val="-1.175925925925931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BBA-4486-B885-60EDC031255F}"/>
                </c:ext>
              </c:extLst>
            </c:dLbl>
            <c:dLbl>
              <c:idx val="48"/>
              <c:layout>
                <c:manualLayout>
                  <c:x val="-1.175925925925931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76-40B7-802B-E14DB0F26889}"/>
                </c:ext>
              </c:extLst>
            </c:dLbl>
            <c:dLbl>
              <c:idx val="52"/>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BBA-4486-B885-60EDC031255F}"/>
                </c:ext>
              </c:extLst>
            </c:dLbl>
            <c:dLbl>
              <c:idx val="55"/>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76-40B7-802B-E14DB0F26889}"/>
                </c:ext>
              </c:extLst>
            </c:dLbl>
            <c:dLbl>
              <c:idx val="5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BBA-4486-B885-60EDC031255F}"/>
                </c:ext>
              </c:extLst>
            </c:dLbl>
            <c:dLbl>
              <c:idx val="58"/>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BBA-4486-B885-60EDC031255F}"/>
                </c:ext>
              </c:extLst>
            </c:dLbl>
            <c:dLbl>
              <c:idx val="60"/>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BBA-4486-B885-60EDC031255F}"/>
                </c:ext>
              </c:extLst>
            </c:dLbl>
            <c:dLbl>
              <c:idx val="61"/>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76-40B7-802B-E14DB0F26889}"/>
                </c:ext>
              </c:extLst>
            </c:dLbl>
            <c:dLbl>
              <c:idx val="6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BBA-4486-B885-60EDC031255F}"/>
                </c:ext>
              </c:extLst>
            </c:dLbl>
            <c:dLbl>
              <c:idx val="64"/>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76-40B7-802B-E14DB0F26889}"/>
                </c:ext>
              </c:extLst>
            </c:dLbl>
            <c:dLbl>
              <c:idx val="65"/>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976-40B7-802B-E14DB0F26889}"/>
                </c:ext>
              </c:extLst>
            </c:dLbl>
            <c:dLbl>
              <c:idx val="67"/>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76-40B7-802B-E14DB0F26889}"/>
                </c:ext>
              </c:extLst>
            </c:dLbl>
            <c:dLbl>
              <c:idx val="68"/>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BBA-4486-B885-60EDC031255F}"/>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市区町村別_所得区分別普及率!$BA$5:$BA$78</c:f>
              <c:numCache>
                <c:formatCode>General</c:formatCode>
                <c:ptCount val="74"/>
                <c:pt idx="0">
                  <c:v>0.60000000000000053</c:v>
                </c:pt>
                <c:pt idx="1">
                  <c:v>1.4000000000000012</c:v>
                </c:pt>
                <c:pt idx="2">
                  <c:v>0.30000000000000027</c:v>
                </c:pt>
                <c:pt idx="3">
                  <c:v>0.20000000000000018</c:v>
                </c:pt>
                <c:pt idx="4">
                  <c:v>0.20000000000000018</c:v>
                </c:pt>
                <c:pt idx="5">
                  <c:v>1.9000000000000017</c:v>
                </c:pt>
                <c:pt idx="6">
                  <c:v>0.80000000000000071</c:v>
                </c:pt>
                <c:pt idx="7">
                  <c:v>0</c:v>
                </c:pt>
                <c:pt idx="8">
                  <c:v>1.0000000000000009</c:v>
                </c:pt>
                <c:pt idx="9">
                  <c:v>-0.19999999999998908</c:v>
                </c:pt>
                <c:pt idx="10">
                  <c:v>0.70000000000000062</c:v>
                </c:pt>
                <c:pt idx="11">
                  <c:v>0.80000000000000071</c:v>
                </c:pt>
                <c:pt idx="12">
                  <c:v>0.30000000000000027</c:v>
                </c:pt>
                <c:pt idx="13">
                  <c:v>1.100000000000001</c:v>
                </c:pt>
                <c:pt idx="14">
                  <c:v>1.0000000000000009</c:v>
                </c:pt>
                <c:pt idx="15">
                  <c:v>-0.30000000000000027</c:v>
                </c:pt>
                <c:pt idx="16">
                  <c:v>1.3000000000000012</c:v>
                </c:pt>
                <c:pt idx="17">
                  <c:v>1.8000000000000016</c:v>
                </c:pt>
                <c:pt idx="18">
                  <c:v>0.60000000000000053</c:v>
                </c:pt>
                <c:pt idx="19">
                  <c:v>0.50000000000000044</c:v>
                </c:pt>
                <c:pt idx="20">
                  <c:v>0.60000000000000053</c:v>
                </c:pt>
                <c:pt idx="21">
                  <c:v>0.20000000000000018</c:v>
                </c:pt>
                <c:pt idx="22">
                  <c:v>1.100000000000001</c:v>
                </c:pt>
                <c:pt idx="23">
                  <c:v>-0.80000000000000071</c:v>
                </c:pt>
                <c:pt idx="24">
                  <c:v>-0.20000000000000018</c:v>
                </c:pt>
                <c:pt idx="25">
                  <c:v>0.40000000000000036</c:v>
                </c:pt>
                <c:pt idx="26">
                  <c:v>0</c:v>
                </c:pt>
                <c:pt idx="27">
                  <c:v>0.9000000000000008</c:v>
                </c:pt>
                <c:pt idx="28">
                  <c:v>1.0000000000000009</c:v>
                </c:pt>
                <c:pt idx="29">
                  <c:v>0.30000000000000027</c:v>
                </c:pt>
                <c:pt idx="30">
                  <c:v>0.10000000000000009</c:v>
                </c:pt>
                <c:pt idx="31">
                  <c:v>-0.20000000000000018</c:v>
                </c:pt>
                <c:pt idx="32">
                  <c:v>1.9000000000000017</c:v>
                </c:pt>
                <c:pt idx="33">
                  <c:v>1.0000000000000009</c:v>
                </c:pt>
                <c:pt idx="34">
                  <c:v>-0.20000000000000018</c:v>
                </c:pt>
                <c:pt idx="35">
                  <c:v>0.70000000000000062</c:v>
                </c:pt>
                <c:pt idx="36">
                  <c:v>0.50000000000000044</c:v>
                </c:pt>
                <c:pt idx="37">
                  <c:v>0.70000000000000062</c:v>
                </c:pt>
                <c:pt idx="38">
                  <c:v>0.40000000000000036</c:v>
                </c:pt>
                <c:pt idx="39">
                  <c:v>0.10000000000000009</c:v>
                </c:pt>
                <c:pt idx="40">
                  <c:v>0.9000000000000008</c:v>
                </c:pt>
                <c:pt idx="41">
                  <c:v>0.60000000000000053</c:v>
                </c:pt>
                <c:pt idx="42">
                  <c:v>1.7000000000000015</c:v>
                </c:pt>
                <c:pt idx="43">
                  <c:v>0.50000000000000044</c:v>
                </c:pt>
                <c:pt idx="44">
                  <c:v>1.2000000000000011</c:v>
                </c:pt>
                <c:pt idx="45">
                  <c:v>2.5000000000000022</c:v>
                </c:pt>
                <c:pt idx="46">
                  <c:v>0.60000000000000053</c:v>
                </c:pt>
                <c:pt idx="47">
                  <c:v>0.20000000000000018</c:v>
                </c:pt>
                <c:pt idx="48">
                  <c:v>0.20000000000000018</c:v>
                </c:pt>
                <c:pt idx="49">
                  <c:v>0.9000000000000008</c:v>
                </c:pt>
                <c:pt idx="50">
                  <c:v>1.5000000000000013</c:v>
                </c:pt>
                <c:pt idx="51">
                  <c:v>0.80000000000000071</c:v>
                </c:pt>
                <c:pt idx="52">
                  <c:v>0.40000000000000036</c:v>
                </c:pt>
                <c:pt idx="53">
                  <c:v>1.3000000000000012</c:v>
                </c:pt>
                <c:pt idx="54">
                  <c:v>0.80000000000000071</c:v>
                </c:pt>
                <c:pt idx="55">
                  <c:v>0.40000000000000036</c:v>
                </c:pt>
                <c:pt idx="56">
                  <c:v>0.50000000000000044</c:v>
                </c:pt>
                <c:pt idx="57">
                  <c:v>1.100000000000001</c:v>
                </c:pt>
                <c:pt idx="58">
                  <c:v>0.30000000000000027</c:v>
                </c:pt>
                <c:pt idx="59">
                  <c:v>-1.0000000000000009</c:v>
                </c:pt>
                <c:pt idx="60">
                  <c:v>0.40000000000000036</c:v>
                </c:pt>
                <c:pt idx="61">
                  <c:v>0.30000000000000027</c:v>
                </c:pt>
                <c:pt idx="62">
                  <c:v>1.3000000000000012</c:v>
                </c:pt>
                <c:pt idx="63">
                  <c:v>0.10000000000000009</c:v>
                </c:pt>
                <c:pt idx="64">
                  <c:v>0.10000000000000009</c:v>
                </c:pt>
                <c:pt idx="65">
                  <c:v>0.40000000000000036</c:v>
                </c:pt>
                <c:pt idx="66">
                  <c:v>-0.50000000000000044</c:v>
                </c:pt>
                <c:pt idx="67">
                  <c:v>0.40000000000000036</c:v>
                </c:pt>
                <c:pt idx="68">
                  <c:v>0.60000000000000053</c:v>
                </c:pt>
                <c:pt idx="69">
                  <c:v>1.8000000000000016</c:v>
                </c:pt>
                <c:pt idx="70">
                  <c:v>0.70000000000000062</c:v>
                </c:pt>
                <c:pt idx="71">
                  <c:v>0.9000000000000008</c:v>
                </c:pt>
                <c:pt idx="72">
                  <c:v>3.2000000000000028</c:v>
                </c:pt>
                <c:pt idx="73">
                  <c:v>1.5000000000000013</c:v>
                </c:pt>
              </c:numCache>
            </c:numRef>
          </c:val>
          <c:extLst>
            <c:ext xmlns:c16="http://schemas.microsoft.com/office/drawing/2014/chart" uri="{C3380CC4-5D6E-409C-BE32-E72D297353CC}">
              <c16:uniqueId val="{00000030-0BBA-4486-B885-60EDC031255F}"/>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12690208333333333"/>
                  <c:y val="-0.88143400793650795"/>
                </c:manualLayout>
              </c:layout>
              <c:numFmt formatCode="#,##0.0_ ;[Red]\-#,##0.0\ "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ext>
                <c:ext xmlns:c16="http://schemas.microsoft.com/office/drawing/2014/chart" uri="{C3380CC4-5D6E-409C-BE32-E72D297353CC}">
                  <c16:uniqueId val="{00000031-0BBA-4486-B885-60EDC031255F}"/>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市区町村別_所得区分別普及率!$BZ$5:$BZ$78</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0BBA-4486-B885-60EDC031255F}"/>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市区町村別_所得区分別普及率!$BD$4</c:f>
              <c:strCache>
                <c:ptCount val="1"/>
                <c:pt idx="0">
                  <c:v>前年度との差分(現役並)</c:v>
                </c:pt>
              </c:strCache>
            </c:strRef>
          </c:tx>
          <c:spPr>
            <a:solidFill>
              <a:schemeClr val="accent1"/>
            </a:solidFill>
            <a:ln>
              <a:noFill/>
            </a:ln>
          </c:spPr>
          <c:invertIfNegative val="0"/>
          <c:dLbls>
            <c:dLbl>
              <c:idx val="67"/>
              <c:layout>
                <c:manualLayout>
                  <c:x val="2.05787037037036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D5-4D22-9520-CCE3151E127E}"/>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市区町村別_所得区分別普及率!$BD$5:$BD$78</c:f>
              <c:numCache>
                <c:formatCode>General</c:formatCode>
                <c:ptCount val="74"/>
                <c:pt idx="0">
                  <c:v>0.50000000000000044</c:v>
                </c:pt>
                <c:pt idx="1">
                  <c:v>1.3000000000000012</c:v>
                </c:pt>
                <c:pt idx="2">
                  <c:v>-1.8000000000000016</c:v>
                </c:pt>
                <c:pt idx="3">
                  <c:v>3.2000000000000028</c:v>
                </c:pt>
                <c:pt idx="4">
                  <c:v>-0.10000000000000009</c:v>
                </c:pt>
                <c:pt idx="5">
                  <c:v>-1.4000000000000012</c:v>
                </c:pt>
                <c:pt idx="6">
                  <c:v>0.50000000000000044</c:v>
                </c:pt>
                <c:pt idx="7">
                  <c:v>3.0000000000000027</c:v>
                </c:pt>
                <c:pt idx="8">
                  <c:v>0.40000000000000036</c:v>
                </c:pt>
                <c:pt idx="9">
                  <c:v>-1.19999999999999</c:v>
                </c:pt>
                <c:pt idx="10">
                  <c:v>0.20000000000000018</c:v>
                </c:pt>
                <c:pt idx="11">
                  <c:v>0.70000000000000062</c:v>
                </c:pt>
                <c:pt idx="12">
                  <c:v>0.9000000000000008</c:v>
                </c:pt>
                <c:pt idx="13">
                  <c:v>-2.0000000000000018</c:v>
                </c:pt>
                <c:pt idx="14">
                  <c:v>0.30000000000000027</c:v>
                </c:pt>
                <c:pt idx="15">
                  <c:v>1.2000000000000011</c:v>
                </c:pt>
                <c:pt idx="16">
                  <c:v>-1.0000000000000009</c:v>
                </c:pt>
                <c:pt idx="17">
                  <c:v>-0.30000000000000027</c:v>
                </c:pt>
                <c:pt idx="18">
                  <c:v>-1.3000000000000012</c:v>
                </c:pt>
                <c:pt idx="19">
                  <c:v>-0.70000000000000062</c:v>
                </c:pt>
                <c:pt idx="20">
                  <c:v>1.2000000000000011</c:v>
                </c:pt>
                <c:pt idx="21">
                  <c:v>0.9000000000000008</c:v>
                </c:pt>
                <c:pt idx="22">
                  <c:v>0.80000000000000071</c:v>
                </c:pt>
                <c:pt idx="23">
                  <c:v>2.300000000000002</c:v>
                </c:pt>
                <c:pt idx="24">
                  <c:v>0.9000000000000008</c:v>
                </c:pt>
                <c:pt idx="25">
                  <c:v>-0.30000000000000027</c:v>
                </c:pt>
                <c:pt idx="26">
                  <c:v>-0.80000000000000071</c:v>
                </c:pt>
                <c:pt idx="27">
                  <c:v>-0.80000000000000071</c:v>
                </c:pt>
                <c:pt idx="28">
                  <c:v>-0.60000000000000053</c:v>
                </c:pt>
                <c:pt idx="29">
                  <c:v>0.9000000000000008</c:v>
                </c:pt>
                <c:pt idx="30">
                  <c:v>-0.10000000000000009</c:v>
                </c:pt>
                <c:pt idx="31">
                  <c:v>-0.80000000000000071</c:v>
                </c:pt>
                <c:pt idx="32">
                  <c:v>0.30000000000000027</c:v>
                </c:pt>
                <c:pt idx="33">
                  <c:v>0.80000000000000071</c:v>
                </c:pt>
                <c:pt idx="34">
                  <c:v>-0.80000000000000071</c:v>
                </c:pt>
                <c:pt idx="35">
                  <c:v>1.8000000000000016</c:v>
                </c:pt>
                <c:pt idx="36">
                  <c:v>0.50000000000000044</c:v>
                </c:pt>
                <c:pt idx="37">
                  <c:v>-0.70000000000000062</c:v>
                </c:pt>
                <c:pt idx="38">
                  <c:v>-0.20000000000000018</c:v>
                </c:pt>
                <c:pt idx="39">
                  <c:v>0.80000000000000071</c:v>
                </c:pt>
                <c:pt idx="40">
                  <c:v>0.70000000000000062</c:v>
                </c:pt>
                <c:pt idx="41">
                  <c:v>1.3000000000000012</c:v>
                </c:pt>
                <c:pt idx="42">
                  <c:v>0.60000000000000053</c:v>
                </c:pt>
                <c:pt idx="43">
                  <c:v>-0.40000000000000036</c:v>
                </c:pt>
                <c:pt idx="44">
                  <c:v>2.6000000000000023</c:v>
                </c:pt>
                <c:pt idx="45">
                  <c:v>-0.70000000000000062</c:v>
                </c:pt>
                <c:pt idx="46">
                  <c:v>0.20000000000000018</c:v>
                </c:pt>
                <c:pt idx="47">
                  <c:v>0.20000000000000018</c:v>
                </c:pt>
                <c:pt idx="48">
                  <c:v>0.70000000000000062</c:v>
                </c:pt>
                <c:pt idx="49">
                  <c:v>-0.40000000000000036</c:v>
                </c:pt>
                <c:pt idx="50">
                  <c:v>0.30000000000000027</c:v>
                </c:pt>
                <c:pt idx="51">
                  <c:v>0.60000000000000053</c:v>
                </c:pt>
                <c:pt idx="52">
                  <c:v>-0.10000000000000009</c:v>
                </c:pt>
                <c:pt idx="53">
                  <c:v>1.3000000000000012</c:v>
                </c:pt>
                <c:pt idx="54">
                  <c:v>1.100000000000001</c:v>
                </c:pt>
                <c:pt idx="55">
                  <c:v>1.9000000000000017</c:v>
                </c:pt>
                <c:pt idx="56">
                  <c:v>1.0000000000000009</c:v>
                </c:pt>
                <c:pt idx="57">
                  <c:v>-0.79999999999998961</c:v>
                </c:pt>
                <c:pt idx="58">
                  <c:v>-0.10000000000000009</c:v>
                </c:pt>
                <c:pt idx="59">
                  <c:v>1.7000000000000015</c:v>
                </c:pt>
                <c:pt idx="60">
                  <c:v>1.5000000000000013</c:v>
                </c:pt>
                <c:pt idx="61">
                  <c:v>1.3000000000000012</c:v>
                </c:pt>
                <c:pt idx="62">
                  <c:v>0.20000000000000018</c:v>
                </c:pt>
                <c:pt idx="63">
                  <c:v>-2.200000000000002</c:v>
                </c:pt>
                <c:pt idx="64">
                  <c:v>0.20000000000000018</c:v>
                </c:pt>
                <c:pt idx="65">
                  <c:v>-0.60000000000000053</c:v>
                </c:pt>
                <c:pt idx="66">
                  <c:v>1.7999999999999905</c:v>
                </c:pt>
                <c:pt idx="67">
                  <c:v>0</c:v>
                </c:pt>
                <c:pt idx="68">
                  <c:v>-2.6000000000000023</c:v>
                </c:pt>
                <c:pt idx="69">
                  <c:v>5.8000000000000052</c:v>
                </c:pt>
                <c:pt idx="70">
                  <c:v>1.100000000000001</c:v>
                </c:pt>
                <c:pt idx="71">
                  <c:v>1.8999999999999906</c:v>
                </c:pt>
                <c:pt idx="72">
                  <c:v>-1.2000000000000011</c:v>
                </c:pt>
                <c:pt idx="73">
                  <c:v>1.9000000000000017</c:v>
                </c:pt>
              </c:numCache>
            </c:numRef>
          </c:val>
          <c:extLst>
            <c:ext xmlns:c16="http://schemas.microsoft.com/office/drawing/2014/chart" uri="{C3380CC4-5D6E-409C-BE32-E72D297353CC}">
              <c16:uniqueId val="{00000030-45DA-4F5D-82CC-07BEDCB89008}"/>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18863819444444443"/>
                  <c:y val="-0.88143400793650795"/>
                </c:manualLayout>
              </c:layout>
              <c:numFmt formatCode="#,##0.0_ ;[Red]\-#,##0.0\ "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ext>
                <c:ext xmlns:c16="http://schemas.microsoft.com/office/drawing/2014/chart" uri="{C3380CC4-5D6E-409C-BE32-E72D297353CC}">
                  <c16:uniqueId val="{00000031-45DA-4F5D-82CC-07BEDCB8900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市区町村別_所得区分別普及率!$CC$5:$CC$78</c:f>
              <c:numCache>
                <c:formatCode>General</c:formatCode>
                <c:ptCount val="74"/>
                <c:pt idx="0">
                  <c:v>0.40000000000000036</c:v>
                </c:pt>
                <c:pt idx="1">
                  <c:v>0.40000000000000036</c:v>
                </c:pt>
                <c:pt idx="2">
                  <c:v>0.40000000000000036</c:v>
                </c:pt>
                <c:pt idx="3">
                  <c:v>0.40000000000000036</c:v>
                </c:pt>
                <c:pt idx="4">
                  <c:v>0.40000000000000036</c:v>
                </c:pt>
                <c:pt idx="5">
                  <c:v>0.40000000000000036</c:v>
                </c:pt>
                <c:pt idx="6">
                  <c:v>0.40000000000000036</c:v>
                </c:pt>
                <c:pt idx="7">
                  <c:v>0.40000000000000036</c:v>
                </c:pt>
                <c:pt idx="8">
                  <c:v>0.40000000000000036</c:v>
                </c:pt>
                <c:pt idx="9">
                  <c:v>0.40000000000000036</c:v>
                </c:pt>
                <c:pt idx="10">
                  <c:v>0.40000000000000036</c:v>
                </c:pt>
                <c:pt idx="11">
                  <c:v>0.40000000000000036</c:v>
                </c:pt>
                <c:pt idx="12">
                  <c:v>0.40000000000000036</c:v>
                </c:pt>
                <c:pt idx="13">
                  <c:v>0.40000000000000036</c:v>
                </c:pt>
                <c:pt idx="14">
                  <c:v>0.40000000000000036</c:v>
                </c:pt>
                <c:pt idx="15">
                  <c:v>0.40000000000000036</c:v>
                </c:pt>
                <c:pt idx="16">
                  <c:v>0.40000000000000036</c:v>
                </c:pt>
                <c:pt idx="17">
                  <c:v>0.40000000000000036</c:v>
                </c:pt>
                <c:pt idx="18">
                  <c:v>0.40000000000000036</c:v>
                </c:pt>
                <c:pt idx="19">
                  <c:v>0.40000000000000036</c:v>
                </c:pt>
                <c:pt idx="20">
                  <c:v>0.40000000000000036</c:v>
                </c:pt>
                <c:pt idx="21">
                  <c:v>0.40000000000000036</c:v>
                </c:pt>
                <c:pt idx="22">
                  <c:v>0.40000000000000036</c:v>
                </c:pt>
                <c:pt idx="23">
                  <c:v>0.40000000000000036</c:v>
                </c:pt>
                <c:pt idx="24">
                  <c:v>0.40000000000000036</c:v>
                </c:pt>
                <c:pt idx="25">
                  <c:v>0.40000000000000036</c:v>
                </c:pt>
                <c:pt idx="26">
                  <c:v>0.40000000000000036</c:v>
                </c:pt>
                <c:pt idx="27">
                  <c:v>0.40000000000000036</c:v>
                </c:pt>
                <c:pt idx="28">
                  <c:v>0.40000000000000036</c:v>
                </c:pt>
                <c:pt idx="29">
                  <c:v>0.40000000000000036</c:v>
                </c:pt>
                <c:pt idx="30">
                  <c:v>0.40000000000000036</c:v>
                </c:pt>
                <c:pt idx="31">
                  <c:v>0.40000000000000036</c:v>
                </c:pt>
                <c:pt idx="32">
                  <c:v>0.40000000000000036</c:v>
                </c:pt>
                <c:pt idx="33">
                  <c:v>0.40000000000000036</c:v>
                </c:pt>
                <c:pt idx="34">
                  <c:v>0.40000000000000036</c:v>
                </c:pt>
                <c:pt idx="35">
                  <c:v>0.40000000000000036</c:v>
                </c:pt>
                <c:pt idx="36">
                  <c:v>0.40000000000000036</c:v>
                </c:pt>
                <c:pt idx="37">
                  <c:v>0.40000000000000036</c:v>
                </c:pt>
                <c:pt idx="38">
                  <c:v>0.40000000000000036</c:v>
                </c:pt>
                <c:pt idx="39">
                  <c:v>0.40000000000000036</c:v>
                </c:pt>
                <c:pt idx="40">
                  <c:v>0.40000000000000036</c:v>
                </c:pt>
                <c:pt idx="41">
                  <c:v>0.40000000000000036</c:v>
                </c:pt>
                <c:pt idx="42">
                  <c:v>0.40000000000000036</c:v>
                </c:pt>
                <c:pt idx="43">
                  <c:v>0.40000000000000036</c:v>
                </c:pt>
                <c:pt idx="44">
                  <c:v>0.40000000000000036</c:v>
                </c:pt>
                <c:pt idx="45">
                  <c:v>0.40000000000000036</c:v>
                </c:pt>
                <c:pt idx="46">
                  <c:v>0.40000000000000036</c:v>
                </c:pt>
                <c:pt idx="47">
                  <c:v>0.40000000000000036</c:v>
                </c:pt>
                <c:pt idx="48">
                  <c:v>0.40000000000000036</c:v>
                </c:pt>
                <c:pt idx="49">
                  <c:v>0.40000000000000036</c:v>
                </c:pt>
                <c:pt idx="50">
                  <c:v>0.40000000000000036</c:v>
                </c:pt>
                <c:pt idx="51">
                  <c:v>0.40000000000000036</c:v>
                </c:pt>
                <c:pt idx="52">
                  <c:v>0.40000000000000036</c:v>
                </c:pt>
                <c:pt idx="53">
                  <c:v>0.40000000000000036</c:v>
                </c:pt>
                <c:pt idx="54">
                  <c:v>0.40000000000000036</c:v>
                </c:pt>
                <c:pt idx="55">
                  <c:v>0.40000000000000036</c:v>
                </c:pt>
                <c:pt idx="56">
                  <c:v>0.40000000000000036</c:v>
                </c:pt>
                <c:pt idx="57">
                  <c:v>0.40000000000000036</c:v>
                </c:pt>
                <c:pt idx="58">
                  <c:v>0.40000000000000036</c:v>
                </c:pt>
                <c:pt idx="59">
                  <c:v>0.40000000000000036</c:v>
                </c:pt>
                <c:pt idx="60">
                  <c:v>0.40000000000000036</c:v>
                </c:pt>
                <c:pt idx="61">
                  <c:v>0.40000000000000036</c:v>
                </c:pt>
                <c:pt idx="62">
                  <c:v>0.40000000000000036</c:v>
                </c:pt>
                <c:pt idx="63">
                  <c:v>0.40000000000000036</c:v>
                </c:pt>
                <c:pt idx="64">
                  <c:v>0.40000000000000036</c:v>
                </c:pt>
                <c:pt idx="65">
                  <c:v>0.40000000000000036</c:v>
                </c:pt>
                <c:pt idx="66">
                  <c:v>0.40000000000000036</c:v>
                </c:pt>
                <c:pt idx="67">
                  <c:v>0.40000000000000036</c:v>
                </c:pt>
                <c:pt idx="68">
                  <c:v>0.40000000000000036</c:v>
                </c:pt>
                <c:pt idx="69">
                  <c:v>0.40000000000000036</c:v>
                </c:pt>
                <c:pt idx="70">
                  <c:v>0.40000000000000036</c:v>
                </c:pt>
                <c:pt idx="71">
                  <c:v>0.40000000000000036</c:v>
                </c:pt>
                <c:pt idx="72">
                  <c:v>0.40000000000000036</c:v>
                </c:pt>
                <c:pt idx="73">
                  <c:v>0.40000000000000036</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32-45DA-4F5D-82CC-07BEDCB89008}"/>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7596736111111095"/>
              <c:y val="2.5764673376199646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令和3年度普及率 数量ベース</c:v>
                </c:pt>
              </c:strCache>
            </c:strRef>
          </c:tx>
          <c:spPr>
            <a:solidFill>
              <a:schemeClr val="accent3">
                <a:lumMod val="60000"/>
                <a:lumOff val="40000"/>
              </a:schemeClr>
            </a:solidFill>
            <a:ln>
              <a:noFill/>
            </a:ln>
          </c:spPr>
          <c:invertIfNegative val="0"/>
          <c:dLbls>
            <c:dLbl>
              <c:idx val="4"/>
              <c:layout>
                <c:manualLayout>
                  <c:x val="7.6690821256038648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A-465A-9FD9-F418CB5FA8B9}"/>
                </c:ext>
              </c:extLst>
            </c:dLbl>
            <c:dLbl>
              <c:idx val="5"/>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EA-465A-9FD9-F418CB5FA8B9}"/>
                </c:ext>
              </c:extLst>
            </c:dLbl>
            <c:dLbl>
              <c:idx val="6"/>
              <c:layout>
                <c:manualLayout>
                  <c:x val="1.2270531400966071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EA-465A-9FD9-F418CB5FA8B9}"/>
                </c:ext>
              </c:extLst>
            </c:dLbl>
            <c:dLbl>
              <c:idx val="7"/>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EA-465A-9FD9-F418CB5FA8B9}"/>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地区別_普及率!$K$6:$K$13</c:f>
              <c:strCache>
                <c:ptCount val="8"/>
                <c:pt idx="0">
                  <c:v>三島医療圏</c:v>
                </c:pt>
                <c:pt idx="1">
                  <c:v>北河内医療圏</c:v>
                </c:pt>
                <c:pt idx="2">
                  <c:v>堺市医療圏</c:v>
                </c:pt>
                <c:pt idx="3">
                  <c:v>大阪市医療圏</c:v>
                </c:pt>
                <c:pt idx="4">
                  <c:v>泉州医療圏</c:v>
                </c:pt>
                <c:pt idx="5">
                  <c:v>南河内医療圏</c:v>
                </c:pt>
                <c:pt idx="6">
                  <c:v>豊能医療圏</c:v>
                </c:pt>
                <c:pt idx="7">
                  <c:v>中河内医療圏</c:v>
                </c:pt>
              </c:strCache>
            </c:strRef>
          </c:cat>
          <c:val>
            <c:numRef>
              <c:f>地区別_普及率!$L$6:$L$13</c:f>
              <c:numCache>
                <c:formatCode>0.0%</c:formatCode>
                <c:ptCount val="8"/>
                <c:pt idx="0">
                  <c:v>0.7856164840513159</c:v>
                </c:pt>
                <c:pt idx="1">
                  <c:v>0.76455897793760408</c:v>
                </c:pt>
                <c:pt idx="2">
                  <c:v>0.75086960604611486</c:v>
                </c:pt>
                <c:pt idx="3">
                  <c:v>0.75041825243554228</c:v>
                </c:pt>
                <c:pt idx="4">
                  <c:v>0.73824802672415024</c:v>
                </c:pt>
                <c:pt idx="5">
                  <c:v>0.73611278781263079</c:v>
                </c:pt>
                <c:pt idx="6">
                  <c:v>0.7327915550503441</c:v>
                </c:pt>
                <c:pt idx="7">
                  <c:v>0.73185444451666615</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634042137707549"/>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地区別_普及率!$O$6:$O$13</c:f>
              <c:numCache>
                <c:formatCode>0.0%</c:formatCode>
                <c:ptCount val="8"/>
                <c:pt idx="0">
                  <c:v>0.74910684043695974</c:v>
                </c:pt>
                <c:pt idx="1">
                  <c:v>0.74910684043695974</c:v>
                </c:pt>
                <c:pt idx="2">
                  <c:v>0.74910684043695974</c:v>
                </c:pt>
                <c:pt idx="3">
                  <c:v>0.74910684043695974</c:v>
                </c:pt>
                <c:pt idx="4">
                  <c:v>0.74910684043695974</c:v>
                </c:pt>
                <c:pt idx="5">
                  <c:v>0.74910684043695974</c:v>
                </c:pt>
                <c:pt idx="6">
                  <c:v>0.74910684043695974</c:v>
                </c:pt>
                <c:pt idx="7">
                  <c:v>0.74910684043695974</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市区町村別_普及率!$Q$4</c:f>
              <c:strCache>
                <c:ptCount val="1"/>
                <c:pt idx="0">
                  <c:v>令和3年度普及率 金額ベース</c:v>
                </c:pt>
              </c:strCache>
            </c:strRef>
          </c:tx>
          <c:spPr>
            <a:solidFill>
              <a:schemeClr val="accent4">
                <a:lumMod val="60000"/>
                <a:lumOff val="40000"/>
              </a:schemeClr>
            </a:solidFill>
            <a:ln>
              <a:noFill/>
            </a:ln>
          </c:spPr>
          <c:invertIfNegative val="0"/>
          <c:dLbls>
            <c:dLbl>
              <c:idx val="40"/>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9.2028985507245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1.3804347826086957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1.687198067632850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1.99396135265699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2.30072463768114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60748792270531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摂津市</c:v>
                </c:pt>
                <c:pt idx="1">
                  <c:v>岬町</c:v>
                </c:pt>
                <c:pt idx="2">
                  <c:v>西淀川区</c:v>
                </c:pt>
                <c:pt idx="3">
                  <c:v>東淀川区</c:v>
                </c:pt>
                <c:pt idx="4">
                  <c:v>港区</c:v>
                </c:pt>
                <c:pt idx="5">
                  <c:v>田尻町</c:v>
                </c:pt>
                <c:pt idx="6">
                  <c:v>淀川区</c:v>
                </c:pt>
                <c:pt idx="7">
                  <c:v>寝屋川市</c:v>
                </c:pt>
                <c:pt idx="8">
                  <c:v>高槻市</c:v>
                </c:pt>
                <c:pt idx="9">
                  <c:v>豊能町</c:v>
                </c:pt>
                <c:pt idx="10">
                  <c:v>門真市</c:v>
                </c:pt>
                <c:pt idx="11">
                  <c:v>能勢町</c:v>
                </c:pt>
                <c:pt idx="12">
                  <c:v>堺市堺区</c:v>
                </c:pt>
                <c:pt idx="13">
                  <c:v>泉佐野市</c:v>
                </c:pt>
                <c:pt idx="14">
                  <c:v>都島区</c:v>
                </c:pt>
                <c:pt idx="15">
                  <c:v>堺市西区</c:v>
                </c:pt>
                <c:pt idx="16">
                  <c:v>西成区</c:v>
                </c:pt>
                <c:pt idx="17">
                  <c:v>茨木市</c:v>
                </c:pt>
                <c:pt idx="18">
                  <c:v>城東区</c:v>
                </c:pt>
                <c:pt idx="19">
                  <c:v>八尾市</c:v>
                </c:pt>
                <c:pt idx="20">
                  <c:v>住之江区</c:v>
                </c:pt>
                <c:pt idx="21">
                  <c:v>熊取町</c:v>
                </c:pt>
                <c:pt idx="22">
                  <c:v>堺市美原区</c:v>
                </c:pt>
                <c:pt idx="23">
                  <c:v>平野区</c:v>
                </c:pt>
                <c:pt idx="24">
                  <c:v>枚方市</c:v>
                </c:pt>
                <c:pt idx="25">
                  <c:v>羽曳野市</c:v>
                </c:pt>
                <c:pt idx="26">
                  <c:v>鶴見区</c:v>
                </c:pt>
                <c:pt idx="27">
                  <c:v>島本町</c:v>
                </c:pt>
                <c:pt idx="28">
                  <c:v>松原市</c:v>
                </c:pt>
                <c:pt idx="29">
                  <c:v>浪速区</c:v>
                </c:pt>
                <c:pt idx="30">
                  <c:v>守口市</c:v>
                </c:pt>
                <c:pt idx="31">
                  <c:v>大阪市</c:v>
                </c:pt>
                <c:pt idx="32">
                  <c:v>西区</c:v>
                </c:pt>
                <c:pt idx="33">
                  <c:v>富田林市</c:v>
                </c:pt>
                <c:pt idx="34">
                  <c:v>堺市</c:v>
                </c:pt>
                <c:pt idx="35">
                  <c:v>堺市東区</c:v>
                </c:pt>
                <c:pt idx="36">
                  <c:v>池田市</c:v>
                </c:pt>
                <c:pt idx="37">
                  <c:v>住吉区</c:v>
                </c:pt>
                <c:pt idx="38">
                  <c:v>堺市中区</c:v>
                </c:pt>
                <c:pt idx="39">
                  <c:v>堺市北区</c:v>
                </c:pt>
                <c:pt idx="40">
                  <c:v>此花区</c:v>
                </c:pt>
                <c:pt idx="41">
                  <c:v>交野市</c:v>
                </c:pt>
                <c:pt idx="42">
                  <c:v>柏原市</c:v>
                </c:pt>
                <c:pt idx="43">
                  <c:v>藤井寺市</c:v>
                </c:pt>
                <c:pt idx="44">
                  <c:v>箕面市</c:v>
                </c:pt>
                <c:pt idx="45">
                  <c:v>吹田市</c:v>
                </c:pt>
                <c:pt idx="46">
                  <c:v>泉南市</c:v>
                </c:pt>
                <c:pt idx="47">
                  <c:v>旭区</c:v>
                </c:pt>
                <c:pt idx="48">
                  <c:v>泉大津市</c:v>
                </c:pt>
                <c:pt idx="49">
                  <c:v>四條畷市</c:v>
                </c:pt>
                <c:pt idx="50">
                  <c:v>高石市</c:v>
                </c:pt>
                <c:pt idx="51">
                  <c:v>大正区</c:v>
                </c:pt>
                <c:pt idx="52">
                  <c:v>豊中市</c:v>
                </c:pt>
                <c:pt idx="53">
                  <c:v>岸和田市</c:v>
                </c:pt>
                <c:pt idx="54">
                  <c:v>東住吉区</c:v>
                </c:pt>
                <c:pt idx="55">
                  <c:v>東成区</c:v>
                </c:pt>
                <c:pt idx="56">
                  <c:v>忠岡町</c:v>
                </c:pt>
                <c:pt idx="57">
                  <c:v>河南町</c:v>
                </c:pt>
                <c:pt idx="58">
                  <c:v>中央区</c:v>
                </c:pt>
                <c:pt idx="59">
                  <c:v>生野区</c:v>
                </c:pt>
                <c:pt idx="60">
                  <c:v>北区</c:v>
                </c:pt>
                <c:pt idx="61">
                  <c:v>太子町</c:v>
                </c:pt>
                <c:pt idx="62">
                  <c:v>東大阪市</c:v>
                </c:pt>
                <c:pt idx="63">
                  <c:v>福島区</c:v>
                </c:pt>
                <c:pt idx="64">
                  <c:v>貝塚市</c:v>
                </c:pt>
                <c:pt idx="65">
                  <c:v>堺市南区</c:v>
                </c:pt>
                <c:pt idx="66">
                  <c:v>和泉市</c:v>
                </c:pt>
                <c:pt idx="67">
                  <c:v>河内長野市</c:v>
                </c:pt>
                <c:pt idx="68">
                  <c:v>阪南市</c:v>
                </c:pt>
                <c:pt idx="69">
                  <c:v>天王寺区</c:v>
                </c:pt>
                <c:pt idx="70">
                  <c:v>大東市</c:v>
                </c:pt>
                <c:pt idx="71">
                  <c:v>大阪狭山市</c:v>
                </c:pt>
                <c:pt idx="72">
                  <c:v>阿倍野区</c:v>
                </c:pt>
                <c:pt idx="73">
                  <c:v>千早赤阪村</c:v>
                </c:pt>
              </c:strCache>
            </c:strRef>
          </c:cat>
          <c:val>
            <c:numRef>
              <c:f>市区町村別_普及率!$R$6:$R$79</c:f>
              <c:numCache>
                <c:formatCode>0.0%</c:formatCode>
                <c:ptCount val="74"/>
                <c:pt idx="0">
                  <c:v>0.54202805531714571</c:v>
                </c:pt>
                <c:pt idx="1">
                  <c:v>0.5372237296531065</c:v>
                </c:pt>
                <c:pt idx="2">
                  <c:v>0.53586405932909775</c:v>
                </c:pt>
                <c:pt idx="3">
                  <c:v>0.53246978447871718</c:v>
                </c:pt>
                <c:pt idx="4">
                  <c:v>0.53234100731166056</c:v>
                </c:pt>
                <c:pt idx="5">
                  <c:v>0.52510113954813753</c:v>
                </c:pt>
                <c:pt idx="6">
                  <c:v>0.52218966225854468</c:v>
                </c:pt>
                <c:pt idx="7">
                  <c:v>0.51623446762981795</c:v>
                </c:pt>
                <c:pt idx="8">
                  <c:v>0.51510581432431635</c:v>
                </c:pt>
                <c:pt idx="9">
                  <c:v>0.51105416808459636</c:v>
                </c:pt>
                <c:pt idx="10">
                  <c:v>0.50860067167711354</c:v>
                </c:pt>
                <c:pt idx="11">
                  <c:v>0.50677204088836014</c:v>
                </c:pt>
                <c:pt idx="12">
                  <c:v>0.50472731161036355</c:v>
                </c:pt>
                <c:pt idx="13">
                  <c:v>0.49936836240255544</c:v>
                </c:pt>
                <c:pt idx="14">
                  <c:v>0.49694634128684173</c:v>
                </c:pt>
                <c:pt idx="15">
                  <c:v>0.49614014377309335</c:v>
                </c:pt>
                <c:pt idx="16">
                  <c:v>0.49304142483601437</c:v>
                </c:pt>
                <c:pt idx="17">
                  <c:v>0.49158046458585081</c:v>
                </c:pt>
                <c:pt idx="18">
                  <c:v>0.49132692315816556</c:v>
                </c:pt>
                <c:pt idx="19">
                  <c:v>0.48944227370778548</c:v>
                </c:pt>
                <c:pt idx="20">
                  <c:v>0.48800283021291341</c:v>
                </c:pt>
                <c:pt idx="21">
                  <c:v>0.48597391650342581</c:v>
                </c:pt>
                <c:pt idx="22">
                  <c:v>0.48520130636964753</c:v>
                </c:pt>
                <c:pt idx="23">
                  <c:v>0.48504993297425814</c:v>
                </c:pt>
                <c:pt idx="24">
                  <c:v>0.48406721162382527</c:v>
                </c:pt>
                <c:pt idx="25">
                  <c:v>0.48225920631594404</c:v>
                </c:pt>
                <c:pt idx="26">
                  <c:v>0.48153111430654816</c:v>
                </c:pt>
                <c:pt idx="27">
                  <c:v>0.47829834508352087</c:v>
                </c:pt>
                <c:pt idx="28">
                  <c:v>0.47662980511062447</c:v>
                </c:pt>
                <c:pt idx="29">
                  <c:v>0.47617855337932813</c:v>
                </c:pt>
                <c:pt idx="30">
                  <c:v>0.47525960709170095</c:v>
                </c:pt>
                <c:pt idx="31">
                  <c:v>0.47222776063434585</c:v>
                </c:pt>
                <c:pt idx="32">
                  <c:v>0.47127797960745699</c:v>
                </c:pt>
                <c:pt idx="33">
                  <c:v>0.47038709781013899</c:v>
                </c:pt>
                <c:pt idx="34">
                  <c:v>0.46959446680340333</c:v>
                </c:pt>
                <c:pt idx="35">
                  <c:v>0.46886446530959719</c:v>
                </c:pt>
                <c:pt idx="36">
                  <c:v>0.46777614479501545</c:v>
                </c:pt>
                <c:pt idx="37">
                  <c:v>0.46733143674095584</c:v>
                </c:pt>
                <c:pt idx="38">
                  <c:v>0.46693145564917021</c:v>
                </c:pt>
                <c:pt idx="39">
                  <c:v>0.46680413518008851</c:v>
                </c:pt>
                <c:pt idx="40">
                  <c:v>0.46564123194966678</c:v>
                </c:pt>
                <c:pt idx="41">
                  <c:v>0.46542778596414269</c:v>
                </c:pt>
                <c:pt idx="42">
                  <c:v>0.46403248140405012</c:v>
                </c:pt>
                <c:pt idx="43">
                  <c:v>0.46305163041954067</c:v>
                </c:pt>
                <c:pt idx="44">
                  <c:v>0.4610907024027161</c:v>
                </c:pt>
                <c:pt idx="45">
                  <c:v>0.46006017609432309</c:v>
                </c:pt>
                <c:pt idx="46">
                  <c:v>0.45862844638033323</c:v>
                </c:pt>
                <c:pt idx="47">
                  <c:v>0.4584443948093051</c:v>
                </c:pt>
                <c:pt idx="48">
                  <c:v>0.45718202300788596</c:v>
                </c:pt>
                <c:pt idx="49">
                  <c:v>0.45457109487916225</c:v>
                </c:pt>
                <c:pt idx="50">
                  <c:v>0.45444778438082289</c:v>
                </c:pt>
                <c:pt idx="51">
                  <c:v>0.45206356195876657</c:v>
                </c:pt>
                <c:pt idx="52">
                  <c:v>0.44817900928434029</c:v>
                </c:pt>
                <c:pt idx="53">
                  <c:v>0.44761998033023648</c:v>
                </c:pt>
                <c:pt idx="54">
                  <c:v>0.44744050598200863</c:v>
                </c:pt>
                <c:pt idx="55">
                  <c:v>0.44198372127075197</c:v>
                </c:pt>
                <c:pt idx="56">
                  <c:v>0.44178046072345556</c:v>
                </c:pt>
                <c:pt idx="57">
                  <c:v>0.44036167617881322</c:v>
                </c:pt>
                <c:pt idx="58">
                  <c:v>0.43980321634960223</c:v>
                </c:pt>
                <c:pt idx="59">
                  <c:v>0.4381202225728878</c:v>
                </c:pt>
                <c:pt idx="60">
                  <c:v>0.43410933903593746</c:v>
                </c:pt>
                <c:pt idx="61">
                  <c:v>0.43061198307865972</c:v>
                </c:pt>
                <c:pt idx="62">
                  <c:v>0.43048356991434134</c:v>
                </c:pt>
                <c:pt idx="63">
                  <c:v>0.42786202844196836</c:v>
                </c:pt>
                <c:pt idx="64">
                  <c:v>0.42700785613431447</c:v>
                </c:pt>
                <c:pt idx="65">
                  <c:v>0.42340563748060667</c:v>
                </c:pt>
                <c:pt idx="66">
                  <c:v>0.42143815784446337</c:v>
                </c:pt>
                <c:pt idx="67">
                  <c:v>0.41943026582604592</c:v>
                </c:pt>
                <c:pt idx="68">
                  <c:v>0.41846680285077276</c:v>
                </c:pt>
                <c:pt idx="69">
                  <c:v>0.39989248195436483</c:v>
                </c:pt>
                <c:pt idx="70">
                  <c:v>0.39920546521149869</c:v>
                </c:pt>
                <c:pt idx="71">
                  <c:v>0.397901573226351</c:v>
                </c:pt>
                <c:pt idx="72">
                  <c:v>0.37459277205332692</c:v>
                </c:pt>
                <c:pt idx="73">
                  <c:v>0.35777574723982708</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4104304093067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0.46887676226470565</c:v>
                </c:pt>
                <c:pt idx="1">
                  <c:v>0.46887676226470565</c:v>
                </c:pt>
                <c:pt idx="2">
                  <c:v>0.46887676226470565</c:v>
                </c:pt>
                <c:pt idx="3">
                  <c:v>0.46887676226470565</c:v>
                </c:pt>
                <c:pt idx="4">
                  <c:v>0.46887676226470565</c:v>
                </c:pt>
                <c:pt idx="5">
                  <c:v>0.46887676226470565</c:v>
                </c:pt>
                <c:pt idx="6">
                  <c:v>0.46887676226470565</c:v>
                </c:pt>
                <c:pt idx="7">
                  <c:v>0.46887676226470565</c:v>
                </c:pt>
                <c:pt idx="8">
                  <c:v>0.46887676226470565</c:v>
                </c:pt>
                <c:pt idx="9">
                  <c:v>0.46887676226470565</c:v>
                </c:pt>
                <c:pt idx="10">
                  <c:v>0.46887676226470565</c:v>
                </c:pt>
                <c:pt idx="11">
                  <c:v>0.46887676226470565</c:v>
                </c:pt>
                <c:pt idx="12">
                  <c:v>0.46887676226470565</c:v>
                </c:pt>
                <c:pt idx="13">
                  <c:v>0.46887676226470565</c:v>
                </c:pt>
                <c:pt idx="14">
                  <c:v>0.46887676226470565</c:v>
                </c:pt>
                <c:pt idx="15">
                  <c:v>0.46887676226470565</c:v>
                </c:pt>
                <c:pt idx="16">
                  <c:v>0.46887676226470565</c:v>
                </c:pt>
                <c:pt idx="17">
                  <c:v>0.46887676226470565</c:v>
                </c:pt>
                <c:pt idx="18">
                  <c:v>0.46887676226470565</c:v>
                </c:pt>
                <c:pt idx="19">
                  <c:v>0.46887676226470565</c:v>
                </c:pt>
                <c:pt idx="20">
                  <c:v>0.46887676226470565</c:v>
                </c:pt>
                <c:pt idx="21">
                  <c:v>0.46887676226470565</c:v>
                </c:pt>
                <c:pt idx="22">
                  <c:v>0.46887676226470565</c:v>
                </c:pt>
                <c:pt idx="23">
                  <c:v>0.46887676226470565</c:v>
                </c:pt>
                <c:pt idx="24">
                  <c:v>0.46887676226470565</c:v>
                </c:pt>
                <c:pt idx="25">
                  <c:v>0.46887676226470565</c:v>
                </c:pt>
                <c:pt idx="26">
                  <c:v>0.46887676226470565</c:v>
                </c:pt>
                <c:pt idx="27">
                  <c:v>0.46887676226470565</c:v>
                </c:pt>
                <c:pt idx="28">
                  <c:v>0.46887676226470565</c:v>
                </c:pt>
                <c:pt idx="29">
                  <c:v>0.46887676226470565</c:v>
                </c:pt>
                <c:pt idx="30">
                  <c:v>0.46887676226470565</c:v>
                </c:pt>
                <c:pt idx="31">
                  <c:v>0.46887676226470565</c:v>
                </c:pt>
                <c:pt idx="32">
                  <c:v>0.46887676226470565</c:v>
                </c:pt>
                <c:pt idx="33">
                  <c:v>0.46887676226470565</c:v>
                </c:pt>
                <c:pt idx="34">
                  <c:v>0.46887676226470565</c:v>
                </c:pt>
                <c:pt idx="35">
                  <c:v>0.46887676226470565</c:v>
                </c:pt>
                <c:pt idx="36">
                  <c:v>0.46887676226470565</c:v>
                </c:pt>
                <c:pt idx="37">
                  <c:v>0.46887676226470565</c:v>
                </c:pt>
                <c:pt idx="38">
                  <c:v>0.46887676226470565</c:v>
                </c:pt>
                <c:pt idx="39">
                  <c:v>0.46887676226470565</c:v>
                </c:pt>
                <c:pt idx="40">
                  <c:v>0.46887676226470565</c:v>
                </c:pt>
                <c:pt idx="41">
                  <c:v>0.46887676226470565</c:v>
                </c:pt>
                <c:pt idx="42">
                  <c:v>0.46887676226470565</c:v>
                </c:pt>
                <c:pt idx="43">
                  <c:v>0.46887676226470565</c:v>
                </c:pt>
                <c:pt idx="44">
                  <c:v>0.46887676226470565</c:v>
                </c:pt>
                <c:pt idx="45">
                  <c:v>0.46887676226470565</c:v>
                </c:pt>
                <c:pt idx="46">
                  <c:v>0.46887676226470565</c:v>
                </c:pt>
                <c:pt idx="47">
                  <c:v>0.46887676226470565</c:v>
                </c:pt>
                <c:pt idx="48">
                  <c:v>0.46887676226470565</c:v>
                </c:pt>
                <c:pt idx="49">
                  <c:v>0.46887676226470565</c:v>
                </c:pt>
                <c:pt idx="50">
                  <c:v>0.46887676226470565</c:v>
                </c:pt>
                <c:pt idx="51">
                  <c:v>0.46887676226470565</c:v>
                </c:pt>
                <c:pt idx="52">
                  <c:v>0.46887676226470565</c:v>
                </c:pt>
                <c:pt idx="53">
                  <c:v>0.46887676226470565</c:v>
                </c:pt>
                <c:pt idx="54">
                  <c:v>0.46887676226470565</c:v>
                </c:pt>
                <c:pt idx="55">
                  <c:v>0.46887676226470565</c:v>
                </c:pt>
                <c:pt idx="56">
                  <c:v>0.46887676226470565</c:v>
                </c:pt>
                <c:pt idx="57">
                  <c:v>0.46887676226470565</c:v>
                </c:pt>
                <c:pt idx="58">
                  <c:v>0.46887676226470565</c:v>
                </c:pt>
                <c:pt idx="59">
                  <c:v>0.46887676226470565</c:v>
                </c:pt>
                <c:pt idx="60">
                  <c:v>0.46887676226470565</c:v>
                </c:pt>
                <c:pt idx="61">
                  <c:v>0.46887676226470565</c:v>
                </c:pt>
                <c:pt idx="62">
                  <c:v>0.46887676226470565</c:v>
                </c:pt>
                <c:pt idx="63">
                  <c:v>0.46887676226470565</c:v>
                </c:pt>
                <c:pt idx="64">
                  <c:v>0.46887676226470565</c:v>
                </c:pt>
                <c:pt idx="65">
                  <c:v>0.46887676226470565</c:v>
                </c:pt>
                <c:pt idx="66">
                  <c:v>0.46887676226470565</c:v>
                </c:pt>
                <c:pt idx="67">
                  <c:v>0.46887676226470565</c:v>
                </c:pt>
                <c:pt idx="68">
                  <c:v>0.46887676226470565</c:v>
                </c:pt>
                <c:pt idx="69">
                  <c:v>0.46887676226470565</c:v>
                </c:pt>
                <c:pt idx="70">
                  <c:v>0.46887676226470565</c:v>
                </c:pt>
                <c:pt idx="71">
                  <c:v>0.46887676226470565</c:v>
                </c:pt>
                <c:pt idx="72">
                  <c:v>0.46887676226470565</c:v>
                </c:pt>
                <c:pt idx="73">
                  <c:v>0.46887676226470565</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前年度との差分(令和3年度普及率 金額ベース)</c:v>
                </c:pt>
              </c:strCache>
            </c:strRef>
          </c:tx>
          <c:spPr>
            <a:solidFill>
              <a:schemeClr val="accent1"/>
            </a:solidFill>
            <a:ln>
              <a:noFill/>
            </a:ln>
          </c:spPr>
          <c:invertIfNegative val="0"/>
          <c:dLbls>
            <c:dLbl>
              <c:idx val="3"/>
              <c:layout>
                <c:manualLayout>
                  <c:x val="1.6872826086956522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CD-4660-B996-78E59B1C3405}"/>
                </c:ext>
              </c:extLst>
            </c:dLbl>
            <c:dLbl>
              <c:idx val="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06-4A76-8F37-0635CA4A5411}"/>
                </c:ext>
              </c:extLst>
            </c:dLbl>
            <c:dLbl>
              <c:idx val="7"/>
              <c:layout>
                <c:manualLayout>
                  <c:x val="7.6694444444444449E-3"/>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06-4A76-8F37-0635CA4A5411}"/>
                </c:ext>
              </c:extLst>
            </c:dLbl>
            <c:dLbl>
              <c:idx val="9"/>
              <c:layout>
                <c:manualLayout>
                  <c:x val="7.669806763285024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06-4A76-8F37-0635CA4A5411}"/>
                </c:ext>
              </c:extLst>
            </c:dLbl>
            <c:dLbl>
              <c:idx val="1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06-4A76-8F37-0635CA4A5411}"/>
                </c:ext>
              </c:extLst>
            </c:dLbl>
            <c:dLbl>
              <c:idx val="14"/>
              <c:layout>
                <c:manualLayout>
                  <c:x val="1.6872342995169196E-2"/>
                  <c:y val="7.936507940203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606-4A76-8F37-0635CA4A5411}"/>
                </c:ext>
              </c:extLst>
            </c:dLbl>
            <c:dLbl>
              <c:idx val="19"/>
              <c:layout>
                <c:manualLayout>
                  <c:x val="7.6698067632850241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606-4A76-8F37-0635CA4A5411}"/>
                </c:ext>
              </c:extLst>
            </c:dLbl>
            <c:dLbl>
              <c:idx val="31"/>
              <c:layout>
                <c:manualLayout>
                  <c:x val="7.6694444444444449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606-4A76-8F37-0635CA4A5411}"/>
                </c:ext>
              </c:extLst>
            </c:dLbl>
            <c:dLbl>
              <c:idx val="45"/>
              <c:layout>
                <c:manualLayout>
                  <c:x val="7.66956521739141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606-4A76-8F37-0635CA4A5411}"/>
                </c:ext>
              </c:extLst>
            </c:dLbl>
            <c:dLbl>
              <c:idx val="57"/>
              <c:layout>
                <c:manualLayout>
                  <c:x val="7.669202898550837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606-4A76-8F37-0635CA4A5411}"/>
                </c:ext>
              </c:extLst>
            </c:dLbl>
            <c:dLbl>
              <c:idx val="59"/>
              <c:layout>
                <c:manualLayout>
                  <c:x val="7.669323671497697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2606-4A76-8F37-0635CA4A5411}"/>
                </c:ext>
              </c:extLst>
            </c:dLbl>
            <c:dLbl>
              <c:idx val="62"/>
              <c:layout>
                <c:manualLayout>
                  <c:x val="7.6694444444444449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2606-4A76-8F37-0635CA4A5411}"/>
                </c:ext>
              </c:extLst>
            </c:dLbl>
            <c:dLbl>
              <c:idx val="66"/>
              <c:layout>
                <c:manualLayout>
                  <c:x val="7.66956521739141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2606-4A76-8F37-0635CA4A5411}"/>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摂津市</c:v>
                </c:pt>
                <c:pt idx="1">
                  <c:v>岬町</c:v>
                </c:pt>
                <c:pt idx="2">
                  <c:v>西淀川区</c:v>
                </c:pt>
                <c:pt idx="3">
                  <c:v>東淀川区</c:v>
                </c:pt>
                <c:pt idx="4">
                  <c:v>港区</c:v>
                </c:pt>
                <c:pt idx="5">
                  <c:v>田尻町</c:v>
                </c:pt>
                <c:pt idx="6">
                  <c:v>淀川区</c:v>
                </c:pt>
                <c:pt idx="7">
                  <c:v>寝屋川市</c:v>
                </c:pt>
                <c:pt idx="8">
                  <c:v>高槻市</c:v>
                </c:pt>
                <c:pt idx="9">
                  <c:v>豊能町</c:v>
                </c:pt>
                <c:pt idx="10">
                  <c:v>門真市</c:v>
                </c:pt>
                <c:pt idx="11">
                  <c:v>能勢町</c:v>
                </c:pt>
                <c:pt idx="12">
                  <c:v>堺市堺区</c:v>
                </c:pt>
                <c:pt idx="13">
                  <c:v>泉佐野市</c:v>
                </c:pt>
                <c:pt idx="14">
                  <c:v>都島区</c:v>
                </c:pt>
                <c:pt idx="15">
                  <c:v>堺市西区</c:v>
                </c:pt>
                <c:pt idx="16">
                  <c:v>西成区</c:v>
                </c:pt>
                <c:pt idx="17">
                  <c:v>茨木市</c:v>
                </c:pt>
                <c:pt idx="18">
                  <c:v>城東区</c:v>
                </c:pt>
                <c:pt idx="19">
                  <c:v>八尾市</c:v>
                </c:pt>
                <c:pt idx="20">
                  <c:v>住之江区</c:v>
                </c:pt>
                <c:pt idx="21">
                  <c:v>熊取町</c:v>
                </c:pt>
                <c:pt idx="22">
                  <c:v>堺市美原区</c:v>
                </c:pt>
                <c:pt idx="23">
                  <c:v>平野区</c:v>
                </c:pt>
                <c:pt idx="24">
                  <c:v>枚方市</c:v>
                </c:pt>
                <c:pt idx="25">
                  <c:v>羽曳野市</c:v>
                </c:pt>
                <c:pt idx="26">
                  <c:v>鶴見区</c:v>
                </c:pt>
                <c:pt idx="27">
                  <c:v>島本町</c:v>
                </c:pt>
                <c:pt idx="28">
                  <c:v>松原市</c:v>
                </c:pt>
                <c:pt idx="29">
                  <c:v>浪速区</c:v>
                </c:pt>
                <c:pt idx="30">
                  <c:v>守口市</c:v>
                </c:pt>
                <c:pt idx="31">
                  <c:v>大阪市</c:v>
                </c:pt>
                <c:pt idx="32">
                  <c:v>西区</c:v>
                </c:pt>
                <c:pt idx="33">
                  <c:v>富田林市</c:v>
                </c:pt>
                <c:pt idx="34">
                  <c:v>堺市</c:v>
                </c:pt>
                <c:pt idx="35">
                  <c:v>堺市東区</c:v>
                </c:pt>
                <c:pt idx="36">
                  <c:v>池田市</c:v>
                </c:pt>
                <c:pt idx="37">
                  <c:v>住吉区</c:v>
                </c:pt>
                <c:pt idx="38">
                  <c:v>堺市中区</c:v>
                </c:pt>
                <c:pt idx="39">
                  <c:v>堺市北区</c:v>
                </c:pt>
                <c:pt idx="40">
                  <c:v>此花区</c:v>
                </c:pt>
                <c:pt idx="41">
                  <c:v>交野市</c:v>
                </c:pt>
                <c:pt idx="42">
                  <c:v>柏原市</c:v>
                </c:pt>
                <c:pt idx="43">
                  <c:v>藤井寺市</c:v>
                </c:pt>
                <c:pt idx="44">
                  <c:v>箕面市</c:v>
                </c:pt>
                <c:pt idx="45">
                  <c:v>吹田市</c:v>
                </c:pt>
                <c:pt idx="46">
                  <c:v>泉南市</c:v>
                </c:pt>
                <c:pt idx="47">
                  <c:v>旭区</c:v>
                </c:pt>
                <c:pt idx="48">
                  <c:v>泉大津市</c:v>
                </c:pt>
                <c:pt idx="49">
                  <c:v>四條畷市</c:v>
                </c:pt>
                <c:pt idx="50">
                  <c:v>高石市</c:v>
                </c:pt>
                <c:pt idx="51">
                  <c:v>大正区</c:v>
                </c:pt>
                <c:pt idx="52">
                  <c:v>豊中市</c:v>
                </c:pt>
                <c:pt idx="53">
                  <c:v>岸和田市</c:v>
                </c:pt>
                <c:pt idx="54">
                  <c:v>東住吉区</c:v>
                </c:pt>
                <c:pt idx="55">
                  <c:v>東成区</c:v>
                </c:pt>
                <c:pt idx="56">
                  <c:v>忠岡町</c:v>
                </c:pt>
                <c:pt idx="57">
                  <c:v>河南町</c:v>
                </c:pt>
                <c:pt idx="58">
                  <c:v>中央区</c:v>
                </c:pt>
                <c:pt idx="59">
                  <c:v>生野区</c:v>
                </c:pt>
                <c:pt idx="60">
                  <c:v>北区</c:v>
                </c:pt>
                <c:pt idx="61">
                  <c:v>太子町</c:v>
                </c:pt>
                <c:pt idx="62">
                  <c:v>東大阪市</c:v>
                </c:pt>
                <c:pt idx="63">
                  <c:v>福島区</c:v>
                </c:pt>
                <c:pt idx="64">
                  <c:v>貝塚市</c:v>
                </c:pt>
                <c:pt idx="65">
                  <c:v>堺市南区</c:v>
                </c:pt>
                <c:pt idx="66">
                  <c:v>和泉市</c:v>
                </c:pt>
                <c:pt idx="67">
                  <c:v>河内長野市</c:v>
                </c:pt>
                <c:pt idx="68">
                  <c:v>阪南市</c:v>
                </c:pt>
                <c:pt idx="69">
                  <c:v>天王寺区</c:v>
                </c:pt>
                <c:pt idx="70">
                  <c:v>大東市</c:v>
                </c:pt>
                <c:pt idx="71">
                  <c:v>大阪狭山市</c:v>
                </c:pt>
                <c:pt idx="72">
                  <c:v>阿倍野区</c:v>
                </c:pt>
                <c:pt idx="73">
                  <c:v>千早赤阪村</c:v>
                </c:pt>
              </c:strCache>
            </c:strRef>
          </c:cat>
          <c:val>
            <c:numRef>
              <c:f>市区町村別_普及率!$T$6:$T$79</c:f>
              <c:numCache>
                <c:formatCode>General</c:formatCode>
                <c:ptCount val="74"/>
                <c:pt idx="0">
                  <c:v>-0.60000000000000053</c:v>
                </c:pt>
                <c:pt idx="1">
                  <c:v>-1.0000000000000009</c:v>
                </c:pt>
                <c:pt idx="2">
                  <c:v>-1.4000000000000012</c:v>
                </c:pt>
                <c:pt idx="3">
                  <c:v>-0.10000000000000009</c:v>
                </c:pt>
                <c:pt idx="4">
                  <c:v>0.40000000000000036</c:v>
                </c:pt>
                <c:pt idx="5">
                  <c:v>0.80000000000000071</c:v>
                </c:pt>
                <c:pt idx="6">
                  <c:v>-0.30000000000000027</c:v>
                </c:pt>
                <c:pt idx="7">
                  <c:v>-0.20000000000000018</c:v>
                </c:pt>
                <c:pt idx="8">
                  <c:v>-0.70000000000000062</c:v>
                </c:pt>
                <c:pt idx="9">
                  <c:v>-0.20000000000000018</c:v>
                </c:pt>
                <c:pt idx="10">
                  <c:v>-0.30000000000000027</c:v>
                </c:pt>
                <c:pt idx="11">
                  <c:v>-5.9999999999999947</c:v>
                </c:pt>
                <c:pt idx="12">
                  <c:v>-1.2000000000000011</c:v>
                </c:pt>
                <c:pt idx="13">
                  <c:v>0.9000000000000008</c:v>
                </c:pt>
                <c:pt idx="14">
                  <c:v>-0.10000000000000009</c:v>
                </c:pt>
                <c:pt idx="15">
                  <c:v>-0.70000000000000062</c:v>
                </c:pt>
                <c:pt idx="16">
                  <c:v>-0.70000000000000062</c:v>
                </c:pt>
                <c:pt idx="17">
                  <c:v>1.0000000000000009</c:v>
                </c:pt>
                <c:pt idx="18">
                  <c:v>-1.0000000000000009</c:v>
                </c:pt>
                <c:pt idx="19">
                  <c:v>-0.20000000000000018</c:v>
                </c:pt>
                <c:pt idx="20">
                  <c:v>-0.9000000000000008</c:v>
                </c:pt>
                <c:pt idx="21">
                  <c:v>-2.7000000000000024</c:v>
                </c:pt>
                <c:pt idx="22">
                  <c:v>0.9000000000000008</c:v>
                </c:pt>
                <c:pt idx="23">
                  <c:v>0.9000000000000008</c:v>
                </c:pt>
                <c:pt idx="24">
                  <c:v>-0.30000000000000027</c:v>
                </c:pt>
                <c:pt idx="25">
                  <c:v>1.0000000000000009</c:v>
                </c:pt>
                <c:pt idx="26">
                  <c:v>-0.70000000000000062</c:v>
                </c:pt>
                <c:pt idx="27">
                  <c:v>-1.7000000000000015</c:v>
                </c:pt>
                <c:pt idx="28">
                  <c:v>-0.60000000000000053</c:v>
                </c:pt>
                <c:pt idx="29">
                  <c:v>-0.60000000000000053</c:v>
                </c:pt>
                <c:pt idx="30">
                  <c:v>-0.40000000000000036</c:v>
                </c:pt>
                <c:pt idx="31">
                  <c:v>-0.20000000000000018</c:v>
                </c:pt>
                <c:pt idx="32">
                  <c:v>-0.30000000000000027</c:v>
                </c:pt>
                <c:pt idx="33">
                  <c:v>1.3999999999999957</c:v>
                </c:pt>
                <c:pt idx="34">
                  <c:v>-1.0000000000000009</c:v>
                </c:pt>
                <c:pt idx="35">
                  <c:v>-0.60000000000000053</c:v>
                </c:pt>
                <c:pt idx="36">
                  <c:v>0.10000000000000009</c:v>
                </c:pt>
                <c:pt idx="37">
                  <c:v>0.20000000000000018</c:v>
                </c:pt>
                <c:pt idx="38">
                  <c:v>-1.2999999999999956</c:v>
                </c:pt>
                <c:pt idx="39">
                  <c:v>-1.0999999999999954</c:v>
                </c:pt>
                <c:pt idx="40">
                  <c:v>1.6000000000000014</c:v>
                </c:pt>
                <c:pt idx="41">
                  <c:v>-0.89999999999999525</c:v>
                </c:pt>
                <c:pt idx="42">
                  <c:v>-0.79999999999999516</c:v>
                </c:pt>
                <c:pt idx="43">
                  <c:v>0.50000000000000044</c:v>
                </c:pt>
                <c:pt idx="44">
                  <c:v>-0.89999999999999525</c:v>
                </c:pt>
                <c:pt idx="45">
                  <c:v>-0.20000000000000018</c:v>
                </c:pt>
                <c:pt idx="46">
                  <c:v>-1.0999999999999954</c:v>
                </c:pt>
                <c:pt idx="47">
                  <c:v>0.50000000000000044</c:v>
                </c:pt>
                <c:pt idx="48">
                  <c:v>0.20000000000000018</c:v>
                </c:pt>
                <c:pt idx="49">
                  <c:v>0</c:v>
                </c:pt>
                <c:pt idx="50">
                  <c:v>-1.4999999999999958</c:v>
                </c:pt>
                <c:pt idx="51">
                  <c:v>0.80000000000000071</c:v>
                </c:pt>
                <c:pt idx="52">
                  <c:v>-1.5000000000000013</c:v>
                </c:pt>
                <c:pt idx="53">
                  <c:v>-0.80000000000000071</c:v>
                </c:pt>
                <c:pt idx="54">
                  <c:v>-0.60000000000000053</c:v>
                </c:pt>
                <c:pt idx="55">
                  <c:v>0</c:v>
                </c:pt>
                <c:pt idx="56">
                  <c:v>-2.6000000000000023</c:v>
                </c:pt>
                <c:pt idx="57">
                  <c:v>-0.20000000000000018</c:v>
                </c:pt>
                <c:pt idx="58">
                  <c:v>-0.70000000000000062</c:v>
                </c:pt>
                <c:pt idx="59">
                  <c:v>-0.20000000000000018</c:v>
                </c:pt>
                <c:pt idx="60">
                  <c:v>-1.3000000000000012</c:v>
                </c:pt>
                <c:pt idx="61">
                  <c:v>0.20000000000000018</c:v>
                </c:pt>
                <c:pt idx="62">
                  <c:v>-0.20000000000000018</c:v>
                </c:pt>
                <c:pt idx="63">
                  <c:v>0.80000000000000071</c:v>
                </c:pt>
                <c:pt idx="64">
                  <c:v>-1.4000000000000012</c:v>
                </c:pt>
                <c:pt idx="65">
                  <c:v>-1.5000000000000013</c:v>
                </c:pt>
                <c:pt idx="66">
                  <c:v>-0.20000000000000018</c:v>
                </c:pt>
                <c:pt idx="67">
                  <c:v>-0.80000000000000071</c:v>
                </c:pt>
                <c:pt idx="68">
                  <c:v>-0.50000000000000044</c:v>
                </c:pt>
                <c:pt idx="69">
                  <c:v>0.70000000000000062</c:v>
                </c:pt>
                <c:pt idx="70">
                  <c:v>0.50000000000000044</c:v>
                </c:pt>
                <c:pt idx="71">
                  <c:v>1.2000000000000011</c:v>
                </c:pt>
                <c:pt idx="72">
                  <c:v>-1.0000000000000009</c:v>
                </c:pt>
                <c:pt idx="73">
                  <c:v>1.0000000000000009</c:v>
                </c:pt>
              </c:numCache>
            </c:numRef>
          </c:val>
          <c:extLst>
            <c:ext xmlns:c16="http://schemas.microsoft.com/office/drawing/2014/chart" uri="{C3380CC4-5D6E-409C-BE32-E72D297353CC}">
              <c16:uniqueId val="{00000041-2606-4A76-8F37-0635CA4A5411}"/>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25738285024154589"/>
                  <c:y val="-0.88805666666666672"/>
                </c:manualLayout>
              </c:layout>
              <c:tx>
                <c:rich>
                  <a:bodyPr/>
                  <a:lstStyle/>
                  <a:p>
                    <a:fld id="{346C37FA-145A-408D-9A56-90C0FF885E89}" type="SERIESNAME">
                      <a:rPr lang="ja-JP" altLang="en-US">
                        <a:solidFill>
                          <a:sysClr val="windowText" lastClr="000000"/>
                        </a:solidFill>
                      </a:rPr>
                      <a:pPr/>
                      <a:t>[系列名]</a:t>
                    </a:fld>
                    <a:r>
                      <a:rPr lang="ja-JP" altLang="en-US" baseline="0">
                        <a:solidFill>
                          <a:sysClr val="windowText" lastClr="000000"/>
                        </a:solidFill>
                      </a:rPr>
                      <a:t>
</a:t>
                    </a:r>
                    <a:fld id="{72E560CF-473B-46C3-8F01-90A69BFAD41F}" type="XVALUE">
                      <a:rPr lang="en-US" altLang="ja-JP" baseline="0">
                        <a:solidFill>
                          <a:srgbClr val="FF0000"/>
                        </a:solidFill>
                      </a:rPr>
                      <a:pPr/>
                      <a:t>[X 値]</a:t>
                    </a:fld>
                    <a:endParaRPr lang="ja-JP" altLang="en-US" baseline="0">
                      <a:solidFill>
                        <a:sysClr val="windowText" lastClr="000000"/>
                      </a:solidFill>
                    </a:endParaRPr>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42-2606-4A76-8F37-0635CA4A541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-0.30000000000000027</c:v>
                </c:pt>
                <c:pt idx="1">
                  <c:v>-0.30000000000000027</c:v>
                </c:pt>
                <c:pt idx="2">
                  <c:v>-0.30000000000000027</c:v>
                </c:pt>
                <c:pt idx="3">
                  <c:v>-0.30000000000000027</c:v>
                </c:pt>
                <c:pt idx="4">
                  <c:v>-0.30000000000000027</c:v>
                </c:pt>
                <c:pt idx="5">
                  <c:v>-0.30000000000000027</c:v>
                </c:pt>
                <c:pt idx="6">
                  <c:v>-0.30000000000000027</c:v>
                </c:pt>
                <c:pt idx="7">
                  <c:v>-0.30000000000000027</c:v>
                </c:pt>
                <c:pt idx="8">
                  <c:v>-0.30000000000000027</c:v>
                </c:pt>
                <c:pt idx="9">
                  <c:v>-0.30000000000000027</c:v>
                </c:pt>
                <c:pt idx="10">
                  <c:v>-0.30000000000000027</c:v>
                </c:pt>
                <c:pt idx="11">
                  <c:v>-0.30000000000000027</c:v>
                </c:pt>
                <c:pt idx="12">
                  <c:v>-0.30000000000000027</c:v>
                </c:pt>
                <c:pt idx="13">
                  <c:v>-0.30000000000000027</c:v>
                </c:pt>
                <c:pt idx="14">
                  <c:v>-0.30000000000000027</c:v>
                </c:pt>
                <c:pt idx="15">
                  <c:v>-0.30000000000000027</c:v>
                </c:pt>
                <c:pt idx="16">
                  <c:v>-0.30000000000000027</c:v>
                </c:pt>
                <c:pt idx="17">
                  <c:v>-0.30000000000000027</c:v>
                </c:pt>
                <c:pt idx="18">
                  <c:v>-0.30000000000000027</c:v>
                </c:pt>
                <c:pt idx="19">
                  <c:v>-0.30000000000000027</c:v>
                </c:pt>
                <c:pt idx="20">
                  <c:v>-0.30000000000000027</c:v>
                </c:pt>
                <c:pt idx="21">
                  <c:v>-0.30000000000000027</c:v>
                </c:pt>
                <c:pt idx="22">
                  <c:v>-0.30000000000000027</c:v>
                </c:pt>
                <c:pt idx="23">
                  <c:v>-0.30000000000000027</c:v>
                </c:pt>
                <c:pt idx="24">
                  <c:v>-0.30000000000000027</c:v>
                </c:pt>
                <c:pt idx="25">
                  <c:v>-0.30000000000000027</c:v>
                </c:pt>
                <c:pt idx="26">
                  <c:v>-0.30000000000000027</c:v>
                </c:pt>
                <c:pt idx="27">
                  <c:v>-0.30000000000000027</c:v>
                </c:pt>
                <c:pt idx="28">
                  <c:v>-0.30000000000000027</c:v>
                </c:pt>
                <c:pt idx="29">
                  <c:v>-0.30000000000000027</c:v>
                </c:pt>
                <c:pt idx="30">
                  <c:v>-0.30000000000000027</c:v>
                </c:pt>
                <c:pt idx="31">
                  <c:v>-0.30000000000000027</c:v>
                </c:pt>
                <c:pt idx="32">
                  <c:v>-0.30000000000000027</c:v>
                </c:pt>
                <c:pt idx="33">
                  <c:v>-0.30000000000000027</c:v>
                </c:pt>
                <c:pt idx="34">
                  <c:v>-0.30000000000000027</c:v>
                </c:pt>
                <c:pt idx="35">
                  <c:v>-0.30000000000000027</c:v>
                </c:pt>
                <c:pt idx="36">
                  <c:v>-0.30000000000000027</c:v>
                </c:pt>
                <c:pt idx="37">
                  <c:v>-0.30000000000000027</c:v>
                </c:pt>
                <c:pt idx="38">
                  <c:v>-0.30000000000000027</c:v>
                </c:pt>
                <c:pt idx="39">
                  <c:v>-0.30000000000000027</c:v>
                </c:pt>
                <c:pt idx="40">
                  <c:v>-0.30000000000000027</c:v>
                </c:pt>
                <c:pt idx="41">
                  <c:v>-0.30000000000000027</c:v>
                </c:pt>
                <c:pt idx="42">
                  <c:v>-0.30000000000000027</c:v>
                </c:pt>
                <c:pt idx="43">
                  <c:v>-0.30000000000000027</c:v>
                </c:pt>
                <c:pt idx="44">
                  <c:v>-0.30000000000000027</c:v>
                </c:pt>
                <c:pt idx="45">
                  <c:v>-0.30000000000000027</c:v>
                </c:pt>
                <c:pt idx="46">
                  <c:v>-0.30000000000000027</c:v>
                </c:pt>
                <c:pt idx="47">
                  <c:v>-0.30000000000000027</c:v>
                </c:pt>
                <c:pt idx="48">
                  <c:v>-0.30000000000000027</c:v>
                </c:pt>
                <c:pt idx="49">
                  <c:v>-0.30000000000000027</c:v>
                </c:pt>
                <c:pt idx="50">
                  <c:v>-0.30000000000000027</c:v>
                </c:pt>
                <c:pt idx="51">
                  <c:v>-0.30000000000000027</c:v>
                </c:pt>
                <c:pt idx="52">
                  <c:v>-0.30000000000000027</c:v>
                </c:pt>
                <c:pt idx="53">
                  <c:v>-0.30000000000000027</c:v>
                </c:pt>
                <c:pt idx="54">
                  <c:v>-0.30000000000000027</c:v>
                </c:pt>
                <c:pt idx="55">
                  <c:v>-0.30000000000000027</c:v>
                </c:pt>
                <c:pt idx="56">
                  <c:v>-0.30000000000000027</c:v>
                </c:pt>
                <c:pt idx="57">
                  <c:v>-0.30000000000000027</c:v>
                </c:pt>
                <c:pt idx="58">
                  <c:v>-0.30000000000000027</c:v>
                </c:pt>
                <c:pt idx="59">
                  <c:v>-0.30000000000000027</c:v>
                </c:pt>
                <c:pt idx="60">
                  <c:v>-0.30000000000000027</c:v>
                </c:pt>
                <c:pt idx="61">
                  <c:v>-0.30000000000000027</c:v>
                </c:pt>
                <c:pt idx="62">
                  <c:v>-0.30000000000000027</c:v>
                </c:pt>
                <c:pt idx="63">
                  <c:v>-0.30000000000000027</c:v>
                </c:pt>
                <c:pt idx="64">
                  <c:v>-0.30000000000000027</c:v>
                </c:pt>
                <c:pt idx="65">
                  <c:v>-0.30000000000000027</c:v>
                </c:pt>
                <c:pt idx="66">
                  <c:v>-0.30000000000000027</c:v>
                </c:pt>
                <c:pt idx="67">
                  <c:v>-0.30000000000000027</c:v>
                </c:pt>
                <c:pt idx="68">
                  <c:v>-0.30000000000000027</c:v>
                </c:pt>
                <c:pt idx="69">
                  <c:v>-0.30000000000000027</c:v>
                </c:pt>
                <c:pt idx="70">
                  <c:v>-0.30000000000000027</c:v>
                </c:pt>
                <c:pt idx="71">
                  <c:v>-0.30000000000000027</c:v>
                </c:pt>
                <c:pt idx="72">
                  <c:v>-0.30000000000000027</c:v>
                </c:pt>
                <c:pt idx="73">
                  <c:v>-0.30000000000000027</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3-2606-4A76-8F37-0635CA4A5411}"/>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令和3年度普及率 数量ベース</c:v>
                </c:pt>
              </c:strCache>
            </c:strRef>
          </c:tx>
          <c:spPr>
            <a:solidFill>
              <a:schemeClr val="accent4">
                <a:lumMod val="60000"/>
                <a:lumOff val="40000"/>
              </a:schemeClr>
            </a:solidFill>
            <a:ln>
              <a:noFill/>
            </a:ln>
          </c:spPr>
          <c:invertIfNegative val="0"/>
          <c:dLbls>
            <c:dLbl>
              <c:idx val="40"/>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55-4DFD-B359-50714495BDAD}"/>
                </c:ext>
              </c:extLst>
            </c:dLbl>
            <c:dLbl>
              <c:idx val="4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55-4DFD-B359-50714495BDAD}"/>
                </c:ext>
              </c:extLst>
            </c:dLbl>
            <c:dLbl>
              <c:idx val="42"/>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9.2028985507245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9.202898550724526E-3"/>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1.840579710144927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1.99396135265699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2.14734299516907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2.147342995169082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F7-4D59-AB6B-787E01E25F6F}"/>
                </c:ext>
              </c:extLst>
            </c:dLbl>
            <c:dLbl>
              <c:idx val="62"/>
              <c:layout>
                <c:manualLayout>
                  <c:x val="2.4541062801932367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5950179587660393E-2"/>
                      <c:h val="1.3811215343125675E-2"/>
                    </c:manualLayout>
                  </c15:layout>
                </c:ext>
                <c:ext xmlns:c16="http://schemas.microsoft.com/office/drawing/2014/chart" uri="{C3380CC4-5D6E-409C-BE32-E72D297353CC}">
                  <c16:uniqueId val="{00000015-3DF7-4D59-AB6B-787E01E25F6F}"/>
                </c:ext>
              </c:extLst>
            </c:dLbl>
            <c:dLbl>
              <c:idx val="63"/>
              <c:layout>
                <c:manualLayout>
                  <c:x val="2.9142512077294687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2.91425120772945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dLbl>
              <c:idx val="65"/>
              <c:layout>
                <c:manualLayout>
                  <c:x val="3.374396135265689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F7-4D59-AB6B-787E01E25F6F}"/>
                </c:ext>
              </c:extLst>
            </c:dLbl>
            <c:dLbl>
              <c:idx val="66"/>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F7-4D59-AB6B-787E01E25F6F}"/>
                </c:ext>
              </c:extLst>
            </c:dLbl>
            <c:dLbl>
              <c:idx val="67"/>
              <c:layout>
                <c:manualLayout>
                  <c:x val="3.5277777777777665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F7-4D59-AB6B-787E01E25F6F}"/>
                </c:ext>
              </c:extLst>
            </c:dLbl>
            <c:dLbl>
              <c:idx val="68"/>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F7-4D59-AB6B-787E01E25F6F}"/>
                </c:ext>
              </c:extLst>
            </c:dLbl>
            <c:dLbl>
              <c:idx val="69"/>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55-4DFD-B359-50714495BDAD}"/>
                </c:ext>
              </c:extLst>
            </c:dLbl>
            <c:dLbl>
              <c:idx val="7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55-4DFD-B359-50714495BDAD}"/>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西淀川区</c:v>
                </c:pt>
                <c:pt idx="1">
                  <c:v>摂津市</c:v>
                </c:pt>
                <c:pt idx="2">
                  <c:v>能勢町</c:v>
                </c:pt>
                <c:pt idx="3">
                  <c:v>港区</c:v>
                </c:pt>
                <c:pt idx="4">
                  <c:v>高槻市</c:v>
                </c:pt>
                <c:pt idx="5">
                  <c:v>熊取町</c:v>
                </c:pt>
                <c:pt idx="6">
                  <c:v>田尻町</c:v>
                </c:pt>
                <c:pt idx="7">
                  <c:v>寝屋川市</c:v>
                </c:pt>
                <c:pt idx="8">
                  <c:v>岬町</c:v>
                </c:pt>
                <c:pt idx="9">
                  <c:v>淀川区</c:v>
                </c:pt>
                <c:pt idx="10">
                  <c:v>東淀川区</c:v>
                </c:pt>
                <c:pt idx="11">
                  <c:v>住之江区</c:v>
                </c:pt>
                <c:pt idx="12">
                  <c:v>枚方市</c:v>
                </c:pt>
                <c:pt idx="13">
                  <c:v>門真市</c:v>
                </c:pt>
                <c:pt idx="14">
                  <c:v>堺市堺区</c:v>
                </c:pt>
                <c:pt idx="15">
                  <c:v>西成区</c:v>
                </c:pt>
                <c:pt idx="16">
                  <c:v>泉佐野市</c:v>
                </c:pt>
                <c:pt idx="17">
                  <c:v>城東区</c:v>
                </c:pt>
                <c:pt idx="18">
                  <c:v>茨木市</c:v>
                </c:pt>
                <c:pt idx="19">
                  <c:v>豊能町</c:v>
                </c:pt>
                <c:pt idx="20">
                  <c:v>堺市美原区</c:v>
                </c:pt>
                <c:pt idx="21">
                  <c:v>此花区</c:v>
                </c:pt>
                <c:pt idx="22">
                  <c:v>堺市西区</c:v>
                </c:pt>
                <c:pt idx="23">
                  <c:v>八尾市</c:v>
                </c:pt>
                <c:pt idx="24">
                  <c:v>鶴見区</c:v>
                </c:pt>
                <c:pt idx="25">
                  <c:v>平野区</c:v>
                </c:pt>
                <c:pt idx="26">
                  <c:v>都島区</c:v>
                </c:pt>
                <c:pt idx="27">
                  <c:v>浪速区</c:v>
                </c:pt>
                <c:pt idx="28">
                  <c:v>守口市</c:v>
                </c:pt>
                <c:pt idx="29">
                  <c:v>堺市東区</c:v>
                </c:pt>
                <c:pt idx="30">
                  <c:v>松原市</c:v>
                </c:pt>
                <c:pt idx="31">
                  <c:v>羽曳野市</c:v>
                </c:pt>
                <c:pt idx="32">
                  <c:v>富田林市</c:v>
                </c:pt>
                <c:pt idx="33">
                  <c:v>忠岡町</c:v>
                </c:pt>
                <c:pt idx="34">
                  <c:v>堺市</c:v>
                </c:pt>
                <c:pt idx="35">
                  <c:v>大阪市</c:v>
                </c:pt>
                <c:pt idx="36">
                  <c:v>交野市</c:v>
                </c:pt>
                <c:pt idx="37">
                  <c:v>島本町</c:v>
                </c:pt>
                <c:pt idx="38">
                  <c:v>西区</c:v>
                </c:pt>
                <c:pt idx="39">
                  <c:v>堺市中区</c:v>
                </c:pt>
                <c:pt idx="40">
                  <c:v>大正区</c:v>
                </c:pt>
                <c:pt idx="41">
                  <c:v>泉大津市</c:v>
                </c:pt>
                <c:pt idx="42">
                  <c:v>四條畷市</c:v>
                </c:pt>
                <c:pt idx="43">
                  <c:v>堺市北区</c:v>
                </c:pt>
                <c:pt idx="44">
                  <c:v>東住吉区</c:v>
                </c:pt>
                <c:pt idx="45">
                  <c:v>岸和田市</c:v>
                </c:pt>
                <c:pt idx="46">
                  <c:v>池田市</c:v>
                </c:pt>
                <c:pt idx="47">
                  <c:v>吹田市</c:v>
                </c:pt>
                <c:pt idx="48">
                  <c:v>箕面市</c:v>
                </c:pt>
                <c:pt idx="49">
                  <c:v>河南町</c:v>
                </c:pt>
                <c:pt idx="50">
                  <c:v>中央区</c:v>
                </c:pt>
                <c:pt idx="51">
                  <c:v>柏原市</c:v>
                </c:pt>
                <c:pt idx="52">
                  <c:v>泉南市</c:v>
                </c:pt>
                <c:pt idx="53">
                  <c:v>住吉区</c:v>
                </c:pt>
                <c:pt idx="54">
                  <c:v>旭区</c:v>
                </c:pt>
                <c:pt idx="55">
                  <c:v>貝塚市</c:v>
                </c:pt>
                <c:pt idx="56">
                  <c:v>高石市</c:v>
                </c:pt>
                <c:pt idx="57">
                  <c:v>藤井寺市</c:v>
                </c:pt>
                <c:pt idx="58">
                  <c:v>堺市南区</c:v>
                </c:pt>
                <c:pt idx="59">
                  <c:v>豊中市</c:v>
                </c:pt>
                <c:pt idx="60">
                  <c:v>福島区</c:v>
                </c:pt>
                <c:pt idx="61">
                  <c:v>生野区</c:v>
                </c:pt>
                <c:pt idx="62">
                  <c:v>東大阪市</c:v>
                </c:pt>
                <c:pt idx="63">
                  <c:v>東成区</c:v>
                </c:pt>
                <c:pt idx="64">
                  <c:v>和泉市</c:v>
                </c:pt>
                <c:pt idx="65">
                  <c:v>河内長野市</c:v>
                </c:pt>
                <c:pt idx="66">
                  <c:v>北区</c:v>
                </c:pt>
                <c:pt idx="67">
                  <c:v>大阪狭山市</c:v>
                </c:pt>
                <c:pt idx="68">
                  <c:v>阪南市</c:v>
                </c:pt>
                <c:pt idx="69">
                  <c:v>太子町</c:v>
                </c:pt>
                <c:pt idx="70">
                  <c:v>大東市</c:v>
                </c:pt>
                <c:pt idx="71">
                  <c:v>天王寺区</c:v>
                </c:pt>
                <c:pt idx="72">
                  <c:v>阿倍野区</c:v>
                </c:pt>
                <c:pt idx="73">
                  <c:v>千早赤阪村</c:v>
                </c:pt>
              </c:strCache>
            </c:strRef>
          </c:cat>
          <c:val>
            <c:numRef>
              <c:f>市区町村別_普及率!$V$6:$V$79</c:f>
              <c:numCache>
                <c:formatCode>0.0%</c:formatCode>
                <c:ptCount val="74"/>
                <c:pt idx="0">
                  <c:v>0.8188972328668972</c:v>
                </c:pt>
                <c:pt idx="1">
                  <c:v>0.80532944622384883</c:v>
                </c:pt>
                <c:pt idx="2">
                  <c:v>0.80521417414230501</c:v>
                </c:pt>
                <c:pt idx="3">
                  <c:v>0.79982250286170165</c:v>
                </c:pt>
                <c:pt idx="4">
                  <c:v>0.79601780539579736</c:v>
                </c:pt>
                <c:pt idx="5">
                  <c:v>0.79312747040630815</c:v>
                </c:pt>
                <c:pt idx="6">
                  <c:v>0.79022035534451718</c:v>
                </c:pt>
                <c:pt idx="7">
                  <c:v>0.78898957863145269</c:v>
                </c:pt>
                <c:pt idx="8">
                  <c:v>0.78702911406601483</c:v>
                </c:pt>
                <c:pt idx="9">
                  <c:v>0.78419582489632722</c:v>
                </c:pt>
                <c:pt idx="10">
                  <c:v>0.78402344390070622</c:v>
                </c:pt>
                <c:pt idx="11">
                  <c:v>0.77939006070570871</c:v>
                </c:pt>
                <c:pt idx="12">
                  <c:v>0.77694224222467068</c:v>
                </c:pt>
                <c:pt idx="13">
                  <c:v>0.77604355438036421</c:v>
                </c:pt>
                <c:pt idx="14">
                  <c:v>0.77512328695450605</c:v>
                </c:pt>
                <c:pt idx="15">
                  <c:v>0.77193098022834439</c:v>
                </c:pt>
                <c:pt idx="16">
                  <c:v>0.76821721545206556</c:v>
                </c:pt>
                <c:pt idx="17">
                  <c:v>0.76767952960964991</c:v>
                </c:pt>
                <c:pt idx="18">
                  <c:v>0.7663816285514351</c:v>
                </c:pt>
                <c:pt idx="19">
                  <c:v>0.76569911191289264</c:v>
                </c:pt>
                <c:pt idx="20">
                  <c:v>0.76560301860191871</c:v>
                </c:pt>
                <c:pt idx="21">
                  <c:v>0.76523240473792842</c:v>
                </c:pt>
                <c:pt idx="22">
                  <c:v>0.7642793415326723</c:v>
                </c:pt>
                <c:pt idx="23">
                  <c:v>0.76369660064992528</c:v>
                </c:pt>
                <c:pt idx="24">
                  <c:v>0.75968795337286854</c:v>
                </c:pt>
                <c:pt idx="25">
                  <c:v>0.75968116528260188</c:v>
                </c:pt>
                <c:pt idx="26">
                  <c:v>0.75906732575926372</c:v>
                </c:pt>
                <c:pt idx="27">
                  <c:v>0.75899013881821586</c:v>
                </c:pt>
                <c:pt idx="28">
                  <c:v>0.7569114346401361</c:v>
                </c:pt>
                <c:pt idx="29">
                  <c:v>0.75645345769431771</c:v>
                </c:pt>
                <c:pt idx="30">
                  <c:v>0.75593004398611163</c:v>
                </c:pt>
                <c:pt idx="31">
                  <c:v>0.75476913756529274</c:v>
                </c:pt>
                <c:pt idx="32">
                  <c:v>0.75454783629267963</c:v>
                </c:pt>
                <c:pt idx="33">
                  <c:v>0.75418282750836507</c:v>
                </c:pt>
                <c:pt idx="34">
                  <c:v>0.75086960604611497</c:v>
                </c:pt>
                <c:pt idx="35">
                  <c:v>0.75041825243554239</c:v>
                </c:pt>
                <c:pt idx="36">
                  <c:v>0.7503329418136121</c:v>
                </c:pt>
                <c:pt idx="37">
                  <c:v>0.74992687788666856</c:v>
                </c:pt>
                <c:pt idx="38">
                  <c:v>0.74910924853726113</c:v>
                </c:pt>
                <c:pt idx="39">
                  <c:v>0.74688837876008052</c:v>
                </c:pt>
                <c:pt idx="40">
                  <c:v>0.74456135189346895</c:v>
                </c:pt>
                <c:pt idx="41">
                  <c:v>0.74390964898360168</c:v>
                </c:pt>
                <c:pt idx="42">
                  <c:v>0.7426096656102068</c:v>
                </c:pt>
                <c:pt idx="43">
                  <c:v>0.74018773402170679</c:v>
                </c:pt>
                <c:pt idx="44">
                  <c:v>0.7386963429892861</c:v>
                </c:pt>
                <c:pt idx="45">
                  <c:v>0.7373134098592351</c:v>
                </c:pt>
                <c:pt idx="46">
                  <c:v>0.73689141849949324</c:v>
                </c:pt>
                <c:pt idx="47">
                  <c:v>0.73611648420483911</c:v>
                </c:pt>
                <c:pt idx="48">
                  <c:v>0.73588704366730118</c:v>
                </c:pt>
                <c:pt idx="49">
                  <c:v>0.73543211820938359</c:v>
                </c:pt>
                <c:pt idx="50">
                  <c:v>0.73505663364354523</c:v>
                </c:pt>
                <c:pt idx="51">
                  <c:v>0.73469240611044295</c:v>
                </c:pt>
                <c:pt idx="52">
                  <c:v>0.73439677390470848</c:v>
                </c:pt>
                <c:pt idx="53">
                  <c:v>0.7306551132078013</c:v>
                </c:pt>
                <c:pt idx="54">
                  <c:v>0.72895706931312976</c:v>
                </c:pt>
                <c:pt idx="55">
                  <c:v>0.72867582956876165</c:v>
                </c:pt>
                <c:pt idx="56">
                  <c:v>0.72665874158264776</c:v>
                </c:pt>
                <c:pt idx="57">
                  <c:v>0.72656489108734956</c:v>
                </c:pt>
                <c:pt idx="58">
                  <c:v>0.72395434538584058</c:v>
                </c:pt>
                <c:pt idx="59">
                  <c:v>0.72281695633940946</c:v>
                </c:pt>
                <c:pt idx="60">
                  <c:v>0.72241380551754486</c:v>
                </c:pt>
                <c:pt idx="61">
                  <c:v>0.72236800144829127</c:v>
                </c:pt>
                <c:pt idx="62">
                  <c:v>0.7139790359983097</c:v>
                </c:pt>
                <c:pt idx="63">
                  <c:v>0.713711757084043</c:v>
                </c:pt>
                <c:pt idx="64">
                  <c:v>0.71368011362158701</c:v>
                </c:pt>
                <c:pt idx="65">
                  <c:v>0.70853048375447703</c:v>
                </c:pt>
                <c:pt idx="66">
                  <c:v>0.70803695857837601</c:v>
                </c:pt>
                <c:pt idx="67">
                  <c:v>0.70738666661193628</c:v>
                </c:pt>
                <c:pt idx="68">
                  <c:v>0.70282293444795652</c:v>
                </c:pt>
                <c:pt idx="69">
                  <c:v>0.69480526944905829</c:v>
                </c:pt>
                <c:pt idx="70">
                  <c:v>0.69074895910699197</c:v>
                </c:pt>
                <c:pt idx="71">
                  <c:v>0.67592283105519402</c:v>
                </c:pt>
                <c:pt idx="72">
                  <c:v>0.64984792571450978</c:v>
                </c:pt>
                <c:pt idx="73">
                  <c:v>0.6353635821347674</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0.74910684043695974</c:v>
                </c:pt>
                <c:pt idx="1">
                  <c:v>0.74910684043695974</c:v>
                </c:pt>
                <c:pt idx="2">
                  <c:v>0.74910684043695974</c:v>
                </c:pt>
                <c:pt idx="3">
                  <c:v>0.74910684043695974</c:v>
                </c:pt>
                <c:pt idx="4">
                  <c:v>0.74910684043695974</c:v>
                </c:pt>
                <c:pt idx="5">
                  <c:v>0.74910684043695974</c:v>
                </c:pt>
                <c:pt idx="6">
                  <c:v>0.74910684043695974</c:v>
                </c:pt>
                <c:pt idx="7">
                  <c:v>0.74910684043695974</c:v>
                </c:pt>
                <c:pt idx="8">
                  <c:v>0.74910684043695974</c:v>
                </c:pt>
                <c:pt idx="9">
                  <c:v>0.74910684043695974</c:v>
                </c:pt>
                <c:pt idx="10">
                  <c:v>0.74910684043695974</c:v>
                </c:pt>
                <c:pt idx="11">
                  <c:v>0.74910684043695974</c:v>
                </c:pt>
                <c:pt idx="12">
                  <c:v>0.74910684043695974</c:v>
                </c:pt>
                <c:pt idx="13">
                  <c:v>0.74910684043695974</c:v>
                </c:pt>
                <c:pt idx="14">
                  <c:v>0.74910684043695974</c:v>
                </c:pt>
                <c:pt idx="15">
                  <c:v>0.74910684043695974</c:v>
                </c:pt>
                <c:pt idx="16">
                  <c:v>0.74910684043695974</c:v>
                </c:pt>
                <c:pt idx="17">
                  <c:v>0.74910684043695974</c:v>
                </c:pt>
                <c:pt idx="18">
                  <c:v>0.74910684043695974</c:v>
                </c:pt>
                <c:pt idx="19">
                  <c:v>0.74910684043695974</c:v>
                </c:pt>
                <c:pt idx="20">
                  <c:v>0.74910684043695974</c:v>
                </c:pt>
                <c:pt idx="21">
                  <c:v>0.74910684043695974</c:v>
                </c:pt>
                <c:pt idx="22">
                  <c:v>0.74910684043695974</c:v>
                </c:pt>
                <c:pt idx="23">
                  <c:v>0.74910684043695974</c:v>
                </c:pt>
                <c:pt idx="24">
                  <c:v>0.74910684043695974</c:v>
                </c:pt>
                <c:pt idx="25">
                  <c:v>0.74910684043695974</c:v>
                </c:pt>
                <c:pt idx="26">
                  <c:v>0.74910684043695974</c:v>
                </c:pt>
                <c:pt idx="27">
                  <c:v>0.74910684043695974</c:v>
                </c:pt>
                <c:pt idx="28">
                  <c:v>0.74910684043695974</c:v>
                </c:pt>
                <c:pt idx="29">
                  <c:v>0.74910684043695974</c:v>
                </c:pt>
                <c:pt idx="30">
                  <c:v>0.74910684043695974</c:v>
                </c:pt>
                <c:pt idx="31">
                  <c:v>0.74910684043695974</c:v>
                </c:pt>
                <c:pt idx="32">
                  <c:v>0.74910684043695974</c:v>
                </c:pt>
                <c:pt idx="33">
                  <c:v>0.74910684043695974</c:v>
                </c:pt>
                <c:pt idx="34">
                  <c:v>0.74910684043695974</c:v>
                </c:pt>
                <c:pt idx="35">
                  <c:v>0.74910684043695974</c:v>
                </c:pt>
                <c:pt idx="36">
                  <c:v>0.74910684043695974</c:v>
                </c:pt>
                <c:pt idx="37">
                  <c:v>0.74910684043695974</c:v>
                </c:pt>
                <c:pt idx="38">
                  <c:v>0.74910684043695974</c:v>
                </c:pt>
                <c:pt idx="39">
                  <c:v>0.74910684043695974</c:v>
                </c:pt>
                <c:pt idx="40">
                  <c:v>0.74910684043695974</c:v>
                </c:pt>
                <c:pt idx="41">
                  <c:v>0.74910684043695974</c:v>
                </c:pt>
                <c:pt idx="42">
                  <c:v>0.74910684043695974</c:v>
                </c:pt>
                <c:pt idx="43">
                  <c:v>0.74910684043695974</c:v>
                </c:pt>
                <c:pt idx="44">
                  <c:v>0.74910684043695974</c:v>
                </c:pt>
                <c:pt idx="45">
                  <c:v>0.74910684043695974</c:v>
                </c:pt>
                <c:pt idx="46">
                  <c:v>0.74910684043695974</c:v>
                </c:pt>
                <c:pt idx="47">
                  <c:v>0.74910684043695974</c:v>
                </c:pt>
                <c:pt idx="48">
                  <c:v>0.74910684043695974</c:v>
                </c:pt>
                <c:pt idx="49">
                  <c:v>0.74910684043695974</c:v>
                </c:pt>
                <c:pt idx="50">
                  <c:v>0.74910684043695974</c:v>
                </c:pt>
                <c:pt idx="51">
                  <c:v>0.74910684043695974</c:v>
                </c:pt>
                <c:pt idx="52">
                  <c:v>0.74910684043695974</c:v>
                </c:pt>
                <c:pt idx="53">
                  <c:v>0.74910684043695974</c:v>
                </c:pt>
                <c:pt idx="54">
                  <c:v>0.74910684043695974</c:v>
                </c:pt>
                <c:pt idx="55">
                  <c:v>0.74910684043695974</c:v>
                </c:pt>
                <c:pt idx="56">
                  <c:v>0.74910684043695974</c:v>
                </c:pt>
                <c:pt idx="57">
                  <c:v>0.74910684043695974</c:v>
                </c:pt>
                <c:pt idx="58">
                  <c:v>0.74910684043695974</c:v>
                </c:pt>
                <c:pt idx="59">
                  <c:v>0.74910684043695974</c:v>
                </c:pt>
                <c:pt idx="60">
                  <c:v>0.74910684043695974</c:v>
                </c:pt>
                <c:pt idx="61">
                  <c:v>0.74910684043695974</c:v>
                </c:pt>
                <c:pt idx="62">
                  <c:v>0.74910684043695974</c:v>
                </c:pt>
                <c:pt idx="63">
                  <c:v>0.74910684043695974</c:v>
                </c:pt>
                <c:pt idx="64">
                  <c:v>0.74910684043695974</c:v>
                </c:pt>
                <c:pt idx="65">
                  <c:v>0.74910684043695974</c:v>
                </c:pt>
                <c:pt idx="66">
                  <c:v>0.74910684043695974</c:v>
                </c:pt>
                <c:pt idx="67">
                  <c:v>0.74910684043695974</c:v>
                </c:pt>
                <c:pt idx="68">
                  <c:v>0.74910684043695974</c:v>
                </c:pt>
                <c:pt idx="69">
                  <c:v>0.74910684043695974</c:v>
                </c:pt>
                <c:pt idx="70">
                  <c:v>0.74910684043695974</c:v>
                </c:pt>
                <c:pt idx="71">
                  <c:v>0.74910684043695974</c:v>
                </c:pt>
                <c:pt idx="72">
                  <c:v>0.74910684043695974</c:v>
                </c:pt>
                <c:pt idx="73">
                  <c:v>0.74910684043695974</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前年度との差分(令和3年度普及率 数量ベース)</c:v>
                </c:pt>
              </c:strCache>
            </c:strRef>
          </c:tx>
          <c:spPr>
            <a:solidFill>
              <a:schemeClr val="accent1"/>
            </a:solidFill>
            <a:ln>
              <a:noFill/>
            </a:ln>
          </c:spPr>
          <c:invertIfNegative val="0"/>
          <c:dLbls>
            <c:dLbl>
              <c:idx val="15"/>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9D-497C-AB77-AE7739170C2B}"/>
                </c:ext>
              </c:extLst>
            </c:dLbl>
            <c:dLbl>
              <c:idx val="24"/>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C9D-497C-AB77-AE7739170C2B}"/>
                </c:ext>
              </c:extLst>
            </c:dLbl>
            <c:dLbl>
              <c:idx val="39"/>
              <c:layout>
                <c:manualLayout>
                  <c:x val="1.687198067632839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C9D-497C-AB77-AE7739170C2B}"/>
                </c:ext>
              </c:extLst>
            </c:dLbl>
            <c:dLbl>
              <c:idx val="40"/>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C9D-497C-AB77-AE7739170C2B}"/>
                </c:ext>
              </c:extLst>
            </c:dLbl>
            <c:dLbl>
              <c:idx val="47"/>
              <c:layout>
                <c:manualLayout>
                  <c:x val="1.687198067632839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C9D-497C-AB77-AE7739170C2B}"/>
                </c:ext>
              </c:extLst>
            </c:dLbl>
            <c:dLbl>
              <c:idx val="63"/>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C9D-497C-AB77-AE7739170C2B}"/>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西淀川区</c:v>
                </c:pt>
                <c:pt idx="1">
                  <c:v>摂津市</c:v>
                </c:pt>
                <c:pt idx="2">
                  <c:v>能勢町</c:v>
                </c:pt>
                <c:pt idx="3">
                  <c:v>港区</c:v>
                </c:pt>
                <c:pt idx="4">
                  <c:v>高槻市</c:v>
                </c:pt>
                <c:pt idx="5">
                  <c:v>熊取町</c:v>
                </c:pt>
                <c:pt idx="6">
                  <c:v>田尻町</c:v>
                </c:pt>
                <c:pt idx="7">
                  <c:v>寝屋川市</c:v>
                </c:pt>
                <c:pt idx="8">
                  <c:v>岬町</c:v>
                </c:pt>
                <c:pt idx="9">
                  <c:v>淀川区</c:v>
                </c:pt>
                <c:pt idx="10">
                  <c:v>東淀川区</c:v>
                </c:pt>
                <c:pt idx="11">
                  <c:v>住之江区</c:v>
                </c:pt>
                <c:pt idx="12">
                  <c:v>枚方市</c:v>
                </c:pt>
                <c:pt idx="13">
                  <c:v>門真市</c:v>
                </c:pt>
                <c:pt idx="14">
                  <c:v>堺市堺区</c:v>
                </c:pt>
                <c:pt idx="15">
                  <c:v>西成区</c:v>
                </c:pt>
                <c:pt idx="16">
                  <c:v>泉佐野市</c:v>
                </c:pt>
                <c:pt idx="17">
                  <c:v>城東区</c:v>
                </c:pt>
                <c:pt idx="18">
                  <c:v>茨木市</c:v>
                </c:pt>
                <c:pt idx="19">
                  <c:v>豊能町</c:v>
                </c:pt>
                <c:pt idx="20">
                  <c:v>堺市美原区</c:v>
                </c:pt>
                <c:pt idx="21">
                  <c:v>此花区</c:v>
                </c:pt>
                <c:pt idx="22">
                  <c:v>堺市西区</c:v>
                </c:pt>
                <c:pt idx="23">
                  <c:v>八尾市</c:v>
                </c:pt>
                <c:pt idx="24">
                  <c:v>鶴見区</c:v>
                </c:pt>
                <c:pt idx="25">
                  <c:v>平野区</c:v>
                </c:pt>
                <c:pt idx="26">
                  <c:v>都島区</c:v>
                </c:pt>
                <c:pt idx="27">
                  <c:v>浪速区</c:v>
                </c:pt>
                <c:pt idx="28">
                  <c:v>守口市</c:v>
                </c:pt>
                <c:pt idx="29">
                  <c:v>堺市東区</c:v>
                </c:pt>
                <c:pt idx="30">
                  <c:v>松原市</c:v>
                </c:pt>
                <c:pt idx="31">
                  <c:v>羽曳野市</c:v>
                </c:pt>
                <c:pt idx="32">
                  <c:v>富田林市</c:v>
                </c:pt>
                <c:pt idx="33">
                  <c:v>忠岡町</c:v>
                </c:pt>
                <c:pt idx="34">
                  <c:v>堺市</c:v>
                </c:pt>
                <c:pt idx="35">
                  <c:v>大阪市</c:v>
                </c:pt>
                <c:pt idx="36">
                  <c:v>交野市</c:v>
                </c:pt>
                <c:pt idx="37">
                  <c:v>島本町</c:v>
                </c:pt>
                <c:pt idx="38">
                  <c:v>西区</c:v>
                </c:pt>
                <c:pt idx="39">
                  <c:v>堺市中区</c:v>
                </c:pt>
                <c:pt idx="40">
                  <c:v>大正区</c:v>
                </c:pt>
                <c:pt idx="41">
                  <c:v>泉大津市</c:v>
                </c:pt>
                <c:pt idx="42">
                  <c:v>四條畷市</c:v>
                </c:pt>
                <c:pt idx="43">
                  <c:v>堺市北区</c:v>
                </c:pt>
                <c:pt idx="44">
                  <c:v>東住吉区</c:v>
                </c:pt>
                <c:pt idx="45">
                  <c:v>岸和田市</c:v>
                </c:pt>
                <c:pt idx="46">
                  <c:v>池田市</c:v>
                </c:pt>
                <c:pt idx="47">
                  <c:v>吹田市</c:v>
                </c:pt>
                <c:pt idx="48">
                  <c:v>箕面市</c:v>
                </c:pt>
                <c:pt idx="49">
                  <c:v>河南町</c:v>
                </c:pt>
                <c:pt idx="50">
                  <c:v>中央区</c:v>
                </c:pt>
                <c:pt idx="51">
                  <c:v>柏原市</c:v>
                </c:pt>
                <c:pt idx="52">
                  <c:v>泉南市</c:v>
                </c:pt>
                <c:pt idx="53">
                  <c:v>住吉区</c:v>
                </c:pt>
                <c:pt idx="54">
                  <c:v>旭区</c:v>
                </c:pt>
                <c:pt idx="55">
                  <c:v>貝塚市</c:v>
                </c:pt>
                <c:pt idx="56">
                  <c:v>高石市</c:v>
                </c:pt>
                <c:pt idx="57">
                  <c:v>藤井寺市</c:v>
                </c:pt>
                <c:pt idx="58">
                  <c:v>堺市南区</c:v>
                </c:pt>
                <c:pt idx="59">
                  <c:v>豊中市</c:v>
                </c:pt>
                <c:pt idx="60">
                  <c:v>福島区</c:v>
                </c:pt>
                <c:pt idx="61">
                  <c:v>生野区</c:v>
                </c:pt>
                <c:pt idx="62">
                  <c:v>東大阪市</c:v>
                </c:pt>
                <c:pt idx="63">
                  <c:v>東成区</c:v>
                </c:pt>
                <c:pt idx="64">
                  <c:v>和泉市</c:v>
                </c:pt>
                <c:pt idx="65">
                  <c:v>河内長野市</c:v>
                </c:pt>
                <c:pt idx="66">
                  <c:v>北区</c:v>
                </c:pt>
                <c:pt idx="67">
                  <c:v>大阪狭山市</c:v>
                </c:pt>
                <c:pt idx="68">
                  <c:v>阪南市</c:v>
                </c:pt>
                <c:pt idx="69">
                  <c:v>太子町</c:v>
                </c:pt>
                <c:pt idx="70">
                  <c:v>大東市</c:v>
                </c:pt>
                <c:pt idx="71">
                  <c:v>天王寺区</c:v>
                </c:pt>
                <c:pt idx="72">
                  <c:v>阿倍野区</c:v>
                </c:pt>
                <c:pt idx="73">
                  <c:v>千早赤阪村</c:v>
                </c:pt>
              </c:strCache>
            </c:strRef>
          </c:cat>
          <c:val>
            <c:numRef>
              <c:f>市区町村別_普及率!$X$6:$X$79</c:f>
              <c:numCache>
                <c:formatCode>General</c:formatCode>
                <c:ptCount val="74"/>
                <c:pt idx="0">
                  <c:v>-0.10000000000000009</c:v>
                </c:pt>
                <c:pt idx="1">
                  <c:v>0.80000000000000071</c:v>
                </c:pt>
                <c:pt idx="2">
                  <c:v>-0.99999999999998979</c:v>
                </c:pt>
                <c:pt idx="3">
                  <c:v>1.5000000000000013</c:v>
                </c:pt>
                <c:pt idx="4">
                  <c:v>0.30000000000000027</c:v>
                </c:pt>
                <c:pt idx="5">
                  <c:v>0.50000000000000044</c:v>
                </c:pt>
                <c:pt idx="6">
                  <c:v>1.5000000000000013</c:v>
                </c:pt>
                <c:pt idx="7">
                  <c:v>0.70000000000000062</c:v>
                </c:pt>
                <c:pt idx="8">
                  <c:v>1.4000000000000012</c:v>
                </c:pt>
                <c:pt idx="9">
                  <c:v>0.40000000000000036</c:v>
                </c:pt>
                <c:pt idx="10">
                  <c:v>0.80000000000000071</c:v>
                </c:pt>
                <c:pt idx="11">
                  <c:v>0.70000000000000062</c:v>
                </c:pt>
                <c:pt idx="12">
                  <c:v>0.70000000000000062</c:v>
                </c:pt>
                <c:pt idx="13">
                  <c:v>0.80000000000000071</c:v>
                </c:pt>
                <c:pt idx="14">
                  <c:v>0.10000000000000009</c:v>
                </c:pt>
                <c:pt idx="15">
                  <c:v>0.60000000000000053</c:v>
                </c:pt>
                <c:pt idx="16">
                  <c:v>1.4000000000000012</c:v>
                </c:pt>
                <c:pt idx="17">
                  <c:v>0.80000000000000071</c:v>
                </c:pt>
                <c:pt idx="18">
                  <c:v>1.4000000000000012</c:v>
                </c:pt>
                <c:pt idx="19">
                  <c:v>0.50000000000000044</c:v>
                </c:pt>
                <c:pt idx="20">
                  <c:v>1.6000000000000014</c:v>
                </c:pt>
                <c:pt idx="21">
                  <c:v>0.80000000000000071</c:v>
                </c:pt>
                <c:pt idx="22">
                  <c:v>0.50000000000000044</c:v>
                </c:pt>
                <c:pt idx="23">
                  <c:v>0.80000000000000071</c:v>
                </c:pt>
                <c:pt idx="24">
                  <c:v>0.60000000000000053</c:v>
                </c:pt>
                <c:pt idx="25">
                  <c:v>1.4000000000000012</c:v>
                </c:pt>
                <c:pt idx="26">
                  <c:v>1.2000000000000011</c:v>
                </c:pt>
                <c:pt idx="27">
                  <c:v>1.0000000000000009</c:v>
                </c:pt>
                <c:pt idx="28">
                  <c:v>1.100000000000001</c:v>
                </c:pt>
                <c:pt idx="29">
                  <c:v>0.9000000000000008</c:v>
                </c:pt>
                <c:pt idx="30">
                  <c:v>0.50000000000000044</c:v>
                </c:pt>
                <c:pt idx="31">
                  <c:v>1.5000000000000013</c:v>
                </c:pt>
                <c:pt idx="32">
                  <c:v>2.1000000000000019</c:v>
                </c:pt>
                <c:pt idx="33">
                  <c:v>0.50000000000000044</c:v>
                </c:pt>
                <c:pt idx="34">
                  <c:v>0.50000000000000044</c:v>
                </c:pt>
                <c:pt idx="35">
                  <c:v>0.70000000000000062</c:v>
                </c:pt>
                <c:pt idx="36">
                  <c:v>0.40000000000000036</c:v>
                </c:pt>
                <c:pt idx="37">
                  <c:v>0</c:v>
                </c:pt>
                <c:pt idx="38">
                  <c:v>0.70000000000000062</c:v>
                </c:pt>
                <c:pt idx="39">
                  <c:v>0.60000000000000053</c:v>
                </c:pt>
                <c:pt idx="40">
                  <c:v>0.60000000000000053</c:v>
                </c:pt>
                <c:pt idx="41">
                  <c:v>0.70000000000000062</c:v>
                </c:pt>
                <c:pt idx="42">
                  <c:v>0.80000000000000071</c:v>
                </c:pt>
                <c:pt idx="43">
                  <c:v>0.40000000000000036</c:v>
                </c:pt>
                <c:pt idx="44">
                  <c:v>1.3000000000000012</c:v>
                </c:pt>
                <c:pt idx="45">
                  <c:v>1.0000000000000009</c:v>
                </c:pt>
                <c:pt idx="46">
                  <c:v>0.9000000000000008</c:v>
                </c:pt>
                <c:pt idx="47">
                  <c:v>0.60000000000000053</c:v>
                </c:pt>
                <c:pt idx="48">
                  <c:v>1.0000000000000009</c:v>
                </c:pt>
                <c:pt idx="49">
                  <c:v>2.4000000000000021</c:v>
                </c:pt>
                <c:pt idx="50">
                  <c:v>0.40000000000000036</c:v>
                </c:pt>
                <c:pt idx="51">
                  <c:v>0.80000000000000071</c:v>
                </c:pt>
                <c:pt idx="52">
                  <c:v>-0.40000000000000036</c:v>
                </c:pt>
                <c:pt idx="53">
                  <c:v>1.0000000000000009</c:v>
                </c:pt>
                <c:pt idx="54">
                  <c:v>0.70000000000000062</c:v>
                </c:pt>
                <c:pt idx="55">
                  <c:v>0.40000000000000036</c:v>
                </c:pt>
                <c:pt idx="56">
                  <c:v>0.30000000000000027</c:v>
                </c:pt>
                <c:pt idx="57">
                  <c:v>0.9000000000000008</c:v>
                </c:pt>
                <c:pt idx="58">
                  <c:v>0.10000000000000009</c:v>
                </c:pt>
                <c:pt idx="59">
                  <c:v>0</c:v>
                </c:pt>
                <c:pt idx="60">
                  <c:v>0.40000000000000036</c:v>
                </c:pt>
                <c:pt idx="61">
                  <c:v>0.30000000000000027</c:v>
                </c:pt>
                <c:pt idx="62">
                  <c:v>0.30000000000000027</c:v>
                </c:pt>
                <c:pt idx="63">
                  <c:v>0.60000000000000053</c:v>
                </c:pt>
                <c:pt idx="64">
                  <c:v>1.5000000000000013</c:v>
                </c:pt>
                <c:pt idx="65">
                  <c:v>0.20000000000000018</c:v>
                </c:pt>
                <c:pt idx="66">
                  <c:v>0.20000000000000018</c:v>
                </c:pt>
                <c:pt idx="67">
                  <c:v>0.9000000000000008</c:v>
                </c:pt>
                <c:pt idx="68">
                  <c:v>0.30000000000000027</c:v>
                </c:pt>
                <c:pt idx="69">
                  <c:v>0.30000000000000027</c:v>
                </c:pt>
                <c:pt idx="70">
                  <c:v>0.99999999999998979</c:v>
                </c:pt>
                <c:pt idx="71">
                  <c:v>1.6000000000000014</c:v>
                </c:pt>
                <c:pt idx="72">
                  <c:v>0.50000000000000044</c:v>
                </c:pt>
                <c:pt idx="73">
                  <c:v>1.6000000000000014</c:v>
                </c:pt>
              </c:numCache>
            </c:numRef>
          </c:val>
          <c:extLst>
            <c:ext xmlns:c16="http://schemas.microsoft.com/office/drawing/2014/chart" uri="{C3380CC4-5D6E-409C-BE32-E72D297353CC}">
              <c16:uniqueId val="{00000041-7C9D-497C-AB77-AE7739170C2B}"/>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21043115942028975"/>
                  <c:y val="-0.8941042857142856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2-7C9D-497C-AB77-AE7739170C2B}"/>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0.70000000000000062</c:v>
                </c:pt>
                <c:pt idx="1">
                  <c:v>0.70000000000000062</c:v>
                </c:pt>
                <c:pt idx="2">
                  <c:v>0.70000000000000062</c:v>
                </c:pt>
                <c:pt idx="3">
                  <c:v>0.70000000000000062</c:v>
                </c:pt>
                <c:pt idx="4">
                  <c:v>0.70000000000000062</c:v>
                </c:pt>
                <c:pt idx="5">
                  <c:v>0.70000000000000062</c:v>
                </c:pt>
                <c:pt idx="6">
                  <c:v>0.70000000000000062</c:v>
                </c:pt>
                <c:pt idx="7">
                  <c:v>0.70000000000000062</c:v>
                </c:pt>
                <c:pt idx="8">
                  <c:v>0.70000000000000062</c:v>
                </c:pt>
                <c:pt idx="9">
                  <c:v>0.70000000000000062</c:v>
                </c:pt>
                <c:pt idx="10">
                  <c:v>0.70000000000000062</c:v>
                </c:pt>
                <c:pt idx="11">
                  <c:v>0.70000000000000062</c:v>
                </c:pt>
                <c:pt idx="12">
                  <c:v>0.70000000000000062</c:v>
                </c:pt>
                <c:pt idx="13">
                  <c:v>0.70000000000000062</c:v>
                </c:pt>
                <c:pt idx="14">
                  <c:v>0.70000000000000062</c:v>
                </c:pt>
                <c:pt idx="15">
                  <c:v>0.70000000000000062</c:v>
                </c:pt>
                <c:pt idx="16">
                  <c:v>0.70000000000000062</c:v>
                </c:pt>
                <c:pt idx="17">
                  <c:v>0.70000000000000062</c:v>
                </c:pt>
                <c:pt idx="18">
                  <c:v>0.70000000000000062</c:v>
                </c:pt>
                <c:pt idx="19">
                  <c:v>0.70000000000000062</c:v>
                </c:pt>
                <c:pt idx="20">
                  <c:v>0.70000000000000062</c:v>
                </c:pt>
                <c:pt idx="21">
                  <c:v>0.70000000000000062</c:v>
                </c:pt>
                <c:pt idx="22">
                  <c:v>0.70000000000000062</c:v>
                </c:pt>
                <c:pt idx="23">
                  <c:v>0.70000000000000062</c:v>
                </c:pt>
                <c:pt idx="24">
                  <c:v>0.70000000000000062</c:v>
                </c:pt>
                <c:pt idx="25">
                  <c:v>0.70000000000000062</c:v>
                </c:pt>
                <c:pt idx="26">
                  <c:v>0.70000000000000062</c:v>
                </c:pt>
                <c:pt idx="27">
                  <c:v>0.70000000000000062</c:v>
                </c:pt>
                <c:pt idx="28">
                  <c:v>0.70000000000000062</c:v>
                </c:pt>
                <c:pt idx="29">
                  <c:v>0.70000000000000062</c:v>
                </c:pt>
                <c:pt idx="30">
                  <c:v>0.70000000000000062</c:v>
                </c:pt>
                <c:pt idx="31">
                  <c:v>0.70000000000000062</c:v>
                </c:pt>
                <c:pt idx="32">
                  <c:v>0.70000000000000062</c:v>
                </c:pt>
                <c:pt idx="33">
                  <c:v>0.70000000000000062</c:v>
                </c:pt>
                <c:pt idx="34">
                  <c:v>0.70000000000000062</c:v>
                </c:pt>
                <c:pt idx="35">
                  <c:v>0.70000000000000062</c:v>
                </c:pt>
                <c:pt idx="36">
                  <c:v>0.70000000000000062</c:v>
                </c:pt>
                <c:pt idx="37">
                  <c:v>0.70000000000000062</c:v>
                </c:pt>
                <c:pt idx="38">
                  <c:v>0.70000000000000062</c:v>
                </c:pt>
                <c:pt idx="39">
                  <c:v>0.70000000000000062</c:v>
                </c:pt>
                <c:pt idx="40">
                  <c:v>0.70000000000000062</c:v>
                </c:pt>
                <c:pt idx="41">
                  <c:v>0.70000000000000062</c:v>
                </c:pt>
                <c:pt idx="42">
                  <c:v>0.70000000000000062</c:v>
                </c:pt>
                <c:pt idx="43">
                  <c:v>0.70000000000000062</c:v>
                </c:pt>
                <c:pt idx="44">
                  <c:v>0.70000000000000062</c:v>
                </c:pt>
                <c:pt idx="45">
                  <c:v>0.70000000000000062</c:v>
                </c:pt>
                <c:pt idx="46">
                  <c:v>0.70000000000000062</c:v>
                </c:pt>
                <c:pt idx="47">
                  <c:v>0.70000000000000062</c:v>
                </c:pt>
                <c:pt idx="48">
                  <c:v>0.70000000000000062</c:v>
                </c:pt>
                <c:pt idx="49">
                  <c:v>0.70000000000000062</c:v>
                </c:pt>
                <c:pt idx="50">
                  <c:v>0.70000000000000062</c:v>
                </c:pt>
                <c:pt idx="51">
                  <c:v>0.70000000000000062</c:v>
                </c:pt>
                <c:pt idx="52">
                  <c:v>0.70000000000000062</c:v>
                </c:pt>
                <c:pt idx="53">
                  <c:v>0.70000000000000062</c:v>
                </c:pt>
                <c:pt idx="54">
                  <c:v>0.70000000000000062</c:v>
                </c:pt>
                <c:pt idx="55">
                  <c:v>0.70000000000000062</c:v>
                </c:pt>
                <c:pt idx="56">
                  <c:v>0.70000000000000062</c:v>
                </c:pt>
                <c:pt idx="57">
                  <c:v>0.70000000000000062</c:v>
                </c:pt>
                <c:pt idx="58">
                  <c:v>0.70000000000000062</c:v>
                </c:pt>
                <c:pt idx="59">
                  <c:v>0.70000000000000062</c:v>
                </c:pt>
                <c:pt idx="60">
                  <c:v>0.70000000000000062</c:v>
                </c:pt>
                <c:pt idx="61">
                  <c:v>0.70000000000000062</c:v>
                </c:pt>
                <c:pt idx="62">
                  <c:v>0.70000000000000062</c:v>
                </c:pt>
                <c:pt idx="63">
                  <c:v>0.70000000000000062</c:v>
                </c:pt>
                <c:pt idx="64">
                  <c:v>0.70000000000000062</c:v>
                </c:pt>
                <c:pt idx="65">
                  <c:v>0.70000000000000062</c:v>
                </c:pt>
                <c:pt idx="66">
                  <c:v>0.70000000000000062</c:v>
                </c:pt>
                <c:pt idx="67">
                  <c:v>0.70000000000000062</c:v>
                </c:pt>
                <c:pt idx="68">
                  <c:v>0.70000000000000062</c:v>
                </c:pt>
                <c:pt idx="69">
                  <c:v>0.70000000000000062</c:v>
                </c:pt>
                <c:pt idx="70">
                  <c:v>0.70000000000000062</c:v>
                </c:pt>
                <c:pt idx="71">
                  <c:v>0.70000000000000062</c:v>
                </c:pt>
                <c:pt idx="72">
                  <c:v>0.70000000000000062</c:v>
                </c:pt>
                <c:pt idx="73">
                  <c:v>0.70000000000000062</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3-7C9D-497C-AB77-AE7739170C2B}"/>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年齢階層別_自己負担割合別普及率!$O$21</c:f>
              <c:strCache>
                <c:ptCount val="1"/>
                <c:pt idx="0">
                  <c:v>自己負担割合1割</c:v>
                </c:pt>
              </c:strCache>
            </c:strRef>
          </c:tx>
          <c:spPr>
            <a:solidFill>
              <a:srgbClr val="FFC000"/>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36-44EA-8B51-BE957284F3E0}"/>
                </c:ext>
              </c:extLst>
            </c:dLbl>
            <c:dLbl>
              <c:idx val="1"/>
              <c:layout>
                <c:manualLayout>
                  <c:x val="4.4987832272556007E-3"/>
                  <c:y val="7.071224530668581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6-44EA-8B51-BE957284F3E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36-44EA-8B51-BE957284F3E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年齢階層別_自己負担割合別普及率!$N$21:$N$22</c:f>
              <c:strCache>
                <c:ptCount val="2"/>
                <c:pt idx="0">
                  <c:v>普及率 金額ベース</c:v>
                </c:pt>
                <c:pt idx="1">
                  <c:v>普及率 数量ベース</c:v>
                </c:pt>
              </c:strCache>
            </c:strRef>
          </c:cat>
          <c:val>
            <c:numRef>
              <c:f>(年齢階層別_自己負担割合別普及率!$C$12,年齢階層別_自己負担割合別普及率!$G$12)</c:f>
              <c:numCache>
                <c:formatCode>0.0%</c:formatCode>
                <c:ptCount val="2"/>
                <c:pt idx="0">
                  <c:v>0.46419552853870799</c:v>
                </c:pt>
                <c:pt idx="1">
                  <c:v>0.74783397420541997</c:v>
                </c:pt>
              </c:numCache>
            </c:numRef>
          </c:val>
          <c:extLst>
            <c:ext xmlns:c16="http://schemas.microsoft.com/office/drawing/2014/chart" uri="{C3380CC4-5D6E-409C-BE32-E72D297353CC}">
              <c16:uniqueId val="{00000003-5436-44EA-8B51-BE957284F3E0}"/>
            </c:ext>
          </c:extLst>
        </c:ser>
        <c:ser>
          <c:idx val="2"/>
          <c:order val="1"/>
          <c:tx>
            <c:strRef>
              <c:f>年齢階層別_自己負担割合別普及率!$O$22</c:f>
              <c:strCache>
                <c:ptCount val="1"/>
                <c:pt idx="0">
                  <c:v>自己負担割合3割</c:v>
                </c:pt>
              </c:strCache>
            </c:strRef>
          </c:tx>
          <c:spPr>
            <a:solidFill>
              <a:schemeClr val="accent1">
                <a:lumMod val="40000"/>
                <a:lumOff val="60000"/>
              </a:schemeClr>
            </a:solidFill>
            <a:ln>
              <a:noFill/>
              <a:tailEnd w="med" len="med"/>
            </a:ln>
          </c:spPr>
          <c:invertIfNegative val="0"/>
          <c:dPt>
            <c:idx val="0"/>
            <c:invertIfNegative val="0"/>
            <c:bubble3D val="0"/>
            <c:extLst>
              <c:ext xmlns:c16="http://schemas.microsoft.com/office/drawing/2014/chart" uri="{C3380CC4-5D6E-409C-BE32-E72D297353CC}">
                <c16:uniqueId val="{00000004-5436-44EA-8B51-BE957284F3E0}"/>
              </c:ext>
            </c:extLst>
          </c:dPt>
          <c:dLbls>
            <c:dLbl>
              <c:idx val="0"/>
              <c:layout>
                <c:manualLayout>
                  <c:x val="-2.9717334331711516E-3"/>
                  <c:y val="-5.96865150892287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36-44EA-8B51-BE957284F3E0}"/>
                </c:ext>
              </c:extLst>
            </c:dLbl>
            <c:dLbl>
              <c:idx val="1"/>
              <c:layout>
                <c:manualLayout>
                  <c:x val="0"/>
                  <c:y val="5.3547523427041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AA-4D38-A2D5-46921A04AF0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年齢階層別_自己負担割合別普及率!$N$21:$N$22</c:f>
              <c:strCache>
                <c:ptCount val="2"/>
                <c:pt idx="0">
                  <c:v>普及率 金額ベース</c:v>
                </c:pt>
                <c:pt idx="1">
                  <c:v>普及率 数量ベース</c:v>
                </c:pt>
              </c:strCache>
            </c:strRef>
          </c:cat>
          <c:val>
            <c:numRef>
              <c:f>(年齢階層別_自己負担割合別普及率!$D$12,年齢階層別_自己負担割合別普及率!$H$12)</c:f>
              <c:numCache>
                <c:formatCode>0.0%</c:formatCode>
                <c:ptCount val="2"/>
                <c:pt idx="0">
                  <c:v>0.43390380460272499</c:v>
                </c:pt>
                <c:pt idx="1">
                  <c:v>0.71550520456451905</c:v>
                </c:pt>
              </c:numCache>
            </c:numRef>
          </c:val>
          <c:extLst>
            <c:ext xmlns:c16="http://schemas.microsoft.com/office/drawing/2014/chart" uri="{C3380CC4-5D6E-409C-BE32-E72D297353CC}">
              <c16:uniqueId val="{00000005-5436-44EA-8B51-BE957284F3E0}"/>
            </c:ext>
          </c:extLst>
        </c:ser>
        <c:dLbls>
          <c:showLegendKey val="0"/>
          <c:showVal val="0"/>
          <c:showCatName val="0"/>
          <c:showSerName val="0"/>
          <c:showPercent val="0"/>
          <c:showBubbleSize val="0"/>
        </c:dLbls>
        <c:gapWidth val="150"/>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17445758547008544"/>
          <c:y val="2.8973004880414044E-2"/>
          <c:w val="0.69586025641025639"/>
          <c:h val="5.5450357861893756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38.xml"/><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11</xdr:col>
      <xdr:colOff>621689</xdr:colOff>
      <xdr:row>60</xdr:row>
      <xdr:rowOff>195042</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142875</xdr:colOff>
      <xdr:row>16</xdr:row>
      <xdr:rowOff>0</xdr:rowOff>
    </xdr:from>
    <xdr:to>
      <xdr:col>12</xdr:col>
      <xdr:colOff>573150</xdr:colOff>
      <xdr:row>78</xdr:row>
      <xdr:rowOff>171449</xdr:rowOff>
    </xdr:to>
    <xdr:pic>
      <xdr:nvPicPr>
        <xdr:cNvPr id="3" name="図 2">
          <a:extLst>
            <a:ext uri="{FF2B5EF4-FFF2-40B4-BE49-F238E27FC236}">
              <a16:creationId xmlns:a16="http://schemas.microsoft.com/office/drawing/2014/main" id="{00F40935-3386-45AB-90C8-085B2D9F5D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4" t="2" r="264" b="71397"/>
        <a:stretch/>
      </xdr:blipFill>
      <xdr:spPr>
        <a:xfrm>
          <a:off x="495300" y="2819400"/>
          <a:ext cx="7221600" cy="108013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0</xdr:rowOff>
    </xdr:from>
    <xdr:to>
      <xdr:col>9</xdr:col>
      <xdr:colOff>850500</xdr:colOff>
      <xdr:row>46</xdr:row>
      <xdr:rowOff>114300</xdr:rowOff>
    </xdr:to>
    <xdr:graphicFrame macro="">
      <xdr:nvGraphicFramePr>
        <xdr:cNvPr id="2" name="グラフ1">
          <a:extLst>
            <a:ext uri="{FF2B5EF4-FFF2-40B4-BE49-F238E27FC236}">
              <a16:creationId xmlns:a16="http://schemas.microsoft.com/office/drawing/2014/main" id="{A2CA2B31-9811-4CD4-A5A2-D52AC370E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B0CEB82-D937-48C6-AC60-A1B14E63D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535DEBB2-5596-459C-9448-3A9BD082B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3</xdr:row>
      <xdr:rowOff>0</xdr:rowOff>
    </xdr:from>
    <xdr:to>
      <xdr:col>9</xdr:col>
      <xdr:colOff>1269601</xdr:colOff>
      <xdr:row>76</xdr:row>
      <xdr:rowOff>84150</xdr:rowOff>
    </xdr:to>
    <xdr:graphicFrame macro="">
      <xdr:nvGraphicFramePr>
        <xdr:cNvPr id="2" name="グラフ 1">
          <a:extLst>
            <a:ext uri="{FF2B5EF4-FFF2-40B4-BE49-F238E27FC236}">
              <a16:creationId xmlns:a16="http://schemas.microsoft.com/office/drawing/2014/main" id="{F1B01486-FB88-4B52-9B2A-7D4B27365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3</xdr:row>
      <xdr:rowOff>0</xdr:rowOff>
    </xdr:from>
    <xdr:to>
      <xdr:col>19</xdr:col>
      <xdr:colOff>517125</xdr:colOff>
      <xdr:row>76</xdr:row>
      <xdr:rowOff>84150</xdr:rowOff>
    </xdr:to>
    <xdr:graphicFrame macro="">
      <xdr:nvGraphicFramePr>
        <xdr:cNvPr id="3" name="グラフ 2">
          <a:extLst>
            <a:ext uri="{FF2B5EF4-FFF2-40B4-BE49-F238E27FC236}">
              <a16:creationId xmlns:a16="http://schemas.microsoft.com/office/drawing/2014/main" id="{B34CFBD7-65D4-44D0-9AD5-3CDF9733F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82</xdr:row>
      <xdr:rowOff>0</xdr:rowOff>
    </xdr:from>
    <xdr:to>
      <xdr:col>9</xdr:col>
      <xdr:colOff>1269600</xdr:colOff>
      <xdr:row>155</xdr:row>
      <xdr:rowOff>84150</xdr:rowOff>
    </xdr:to>
    <xdr:graphicFrame macro="">
      <xdr:nvGraphicFramePr>
        <xdr:cNvPr id="4" name="グラフ 3">
          <a:extLst>
            <a:ext uri="{FF2B5EF4-FFF2-40B4-BE49-F238E27FC236}">
              <a16:creationId xmlns:a16="http://schemas.microsoft.com/office/drawing/2014/main" id="{50888070-DA0B-4D02-8080-DB55F751FF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0</xdr:colOff>
      <xdr:row>82</xdr:row>
      <xdr:rowOff>0</xdr:rowOff>
    </xdr:from>
    <xdr:to>
      <xdr:col>19</xdr:col>
      <xdr:colOff>517125</xdr:colOff>
      <xdr:row>155</xdr:row>
      <xdr:rowOff>84150</xdr:rowOff>
    </xdr:to>
    <xdr:graphicFrame macro="">
      <xdr:nvGraphicFramePr>
        <xdr:cNvPr id="5" name="グラフ 4">
          <a:extLst>
            <a:ext uri="{FF2B5EF4-FFF2-40B4-BE49-F238E27FC236}">
              <a16:creationId xmlns:a16="http://schemas.microsoft.com/office/drawing/2014/main" id="{FC3C41D3-81A2-4BC9-A572-C0F4AA192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352424</xdr:colOff>
      <xdr:row>3</xdr:row>
      <xdr:rowOff>0</xdr:rowOff>
    </xdr:from>
    <xdr:to>
      <xdr:col>9</xdr:col>
      <xdr:colOff>1269599</xdr:colOff>
      <xdr:row>76</xdr:row>
      <xdr:rowOff>84150</xdr:rowOff>
    </xdr:to>
    <xdr:graphicFrame macro="">
      <xdr:nvGraphicFramePr>
        <xdr:cNvPr id="2" name="グラフ 1">
          <a:extLst>
            <a:ext uri="{FF2B5EF4-FFF2-40B4-BE49-F238E27FC236}">
              <a16:creationId xmlns:a16="http://schemas.microsoft.com/office/drawing/2014/main" id="{053F0D64-CA4D-4816-90CA-02D944A3D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3</xdr:row>
      <xdr:rowOff>0</xdr:rowOff>
    </xdr:from>
    <xdr:to>
      <xdr:col>19</xdr:col>
      <xdr:colOff>517125</xdr:colOff>
      <xdr:row>76</xdr:row>
      <xdr:rowOff>84150</xdr:rowOff>
    </xdr:to>
    <xdr:graphicFrame macro="">
      <xdr:nvGraphicFramePr>
        <xdr:cNvPr id="3" name="グラフ 2">
          <a:extLst>
            <a:ext uri="{FF2B5EF4-FFF2-40B4-BE49-F238E27FC236}">
              <a16:creationId xmlns:a16="http://schemas.microsoft.com/office/drawing/2014/main" id="{CF4BEF65-323B-4624-9CDF-1095D1E3D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82</xdr:row>
      <xdr:rowOff>0</xdr:rowOff>
    </xdr:from>
    <xdr:to>
      <xdr:col>9</xdr:col>
      <xdr:colOff>1269600</xdr:colOff>
      <xdr:row>155</xdr:row>
      <xdr:rowOff>84150</xdr:rowOff>
    </xdr:to>
    <xdr:graphicFrame macro="">
      <xdr:nvGraphicFramePr>
        <xdr:cNvPr id="4" name="グラフ 3">
          <a:extLst>
            <a:ext uri="{FF2B5EF4-FFF2-40B4-BE49-F238E27FC236}">
              <a16:creationId xmlns:a16="http://schemas.microsoft.com/office/drawing/2014/main" id="{AA974190-E2ED-459D-A3C8-C5D8EA41C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0</xdr:colOff>
      <xdr:row>82</xdr:row>
      <xdr:rowOff>0</xdr:rowOff>
    </xdr:from>
    <xdr:to>
      <xdr:col>19</xdr:col>
      <xdr:colOff>517125</xdr:colOff>
      <xdr:row>155</xdr:row>
      <xdr:rowOff>84150</xdr:rowOff>
    </xdr:to>
    <xdr:graphicFrame macro="">
      <xdr:nvGraphicFramePr>
        <xdr:cNvPr id="5" name="グラフ 4">
          <a:extLst>
            <a:ext uri="{FF2B5EF4-FFF2-40B4-BE49-F238E27FC236}">
              <a16:creationId xmlns:a16="http://schemas.microsoft.com/office/drawing/2014/main" id="{E63802F8-8998-406F-A4E9-EDECB9F61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19</xdr:row>
      <xdr:rowOff>0</xdr:rowOff>
    </xdr:from>
    <xdr:to>
      <xdr:col>13</xdr:col>
      <xdr:colOff>648150</xdr:colOff>
      <xdr:row>46</xdr:row>
      <xdr:rowOff>114300</xdr:rowOff>
    </xdr:to>
    <xdr:graphicFrame macro="">
      <xdr:nvGraphicFramePr>
        <xdr:cNvPr id="2" name="グラフ1">
          <a:extLst>
            <a:ext uri="{FF2B5EF4-FFF2-40B4-BE49-F238E27FC236}">
              <a16:creationId xmlns:a16="http://schemas.microsoft.com/office/drawing/2014/main" id="{1A7A8896-4CD4-4781-9066-76BEB19B0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E30DE9FF-B450-45C3-93C6-215235C2B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352424</xdr:colOff>
      <xdr:row>2</xdr:row>
      <xdr:rowOff>0</xdr:rowOff>
    </xdr:from>
    <xdr:to>
      <xdr:col>9</xdr:col>
      <xdr:colOff>1269599</xdr:colOff>
      <xdr:row>75</xdr:row>
      <xdr:rowOff>84150</xdr:rowOff>
    </xdr:to>
    <xdr:graphicFrame macro="">
      <xdr:nvGraphicFramePr>
        <xdr:cNvPr id="2" name="グラフ 1">
          <a:extLst>
            <a:ext uri="{FF2B5EF4-FFF2-40B4-BE49-F238E27FC236}">
              <a16:creationId xmlns:a16="http://schemas.microsoft.com/office/drawing/2014/main" id="{0D13024B-187A-4F2B-93DA-9FD7F72A3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319500</xdr:colOff>
      <xdr:row>76</xdr:row>
      <xdr:rowOff>84150</xdr:rowOff>
    </xdr:to>
    <xdr:graphicFrame macro="">
      <xdr:nvGraphicFramePr>
        <xdr:cNvPr id="2" name="グラフ 1">
          <a:extLst>
            <a:ext uri="{FF2B5EF4-FFF2-40B4-BE49-F238E27FC236}">
              <a16:creationId xmlns:a16="http://schemas.microsoft.com/office/drawing/2014/main" id="{00D18373-F148-4672-ABBB-38FEDD62F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xdr:row>
      <xdr:rowOff>0</xdr:rowOff>
    </xdr:from>
    <xdr:to>
      <xdr:col>11</xdr:col>
      <xdr:colOff>319500</xdr:colOff>
      <xdr:row>76</xdr:row>
      <xdr:rowOff>84150</xdr:rowOff>
    </xdr:to>
    <xdr:graphicFrame macro="">
      <xdr:nvGraphicFramePr>
        <xdr:cNvPr id="3" name="グラフ 2">
          <a:extLst>
            <a:ext uri="{FF2B5EF4-FFF2-40B4-BE49-F238E27FC236}">
              <a16:creationId xmlns:a16="http://schemas.microsoft.com/office/drawing/2014/main" id="{9008AEE2-7278-4360-9F2B-175EDA5A6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3</xdr:row>
      <xdr:rowOff>0</xdr:rowOff>
    </xdr:from>
    <xdr:to>
      <xdr:col>17</xdr:col>
      <xdr:colOff>319500</xdr:colOff>
      <xdr:row>76</xdr:row>
      <xdr:rowOff>84150</xdr:rowOff>
    </xdr:to>
    <xdr:graphicFrame macro="">
      <xdr:nvGraphicFramePr>
        <xdr:cNvPr id="4" name="グラフ 3">
          <a:extLst>
            <a:ext uri="{FF2B5EF4-FFF2-40B4-BE49-F238E27FC236}">
              <a16:creationId xmlns:a16="http://schemas.microsoft.com/office/drawing/2014/main" id="{7DF1A509-333E-48A0-9992-C8EE1BB4A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BA97ABDC-69ED-4076-8564-0764BD540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82</xdr:row>
      <xdr:rowOff>0</xdr:rowOff>
    </xdr:from>
    <xdr:to>
      <xdr:col>5</xdr:col>
      <xdr:colOff>319500</xdr:colOff>
      <xdr:row>155</xdr:row>
      <xdr:rowOff>84150</xdr:rowOff>
    </xdr:to>
    <xdr:graphicFrame macro="">
      <xdr:nvGraphicFramePr>
        <xdr:cNvPr id="7" name="グラフ 6">
          <a:extLst>
            <a:ext uri="{FF2B5EF4-FFF2-40B4-BE49-F238E27FC236}">
              <a16:creationId xmlns:a16="http://schemas.microsoft.com/office/drawing/2014/main" id="{80BB503C-84AA-4598-8653-B4B74A394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0</xdr:colOff>
      <xdr:row>82</xdr:row>
      <xdr:rowOff>0</xdr:rowOff>
    </xdr:from>
    <xdr:to>
      <xdr:col>11</xdr:col>
      <xdr:colOff>319500</xdr:colOff>
      <xdr:row>155</xdr:row>
      <xdr:rowOff>84150</xdr:rowOff>
    </xdr:to>
    <xdr:graphicFrame macro="">
      <xdr:nvGraphicFramePr>
        <xdr:cNvPr id="8" name="グラフ 7">
          <a:extLst>
            <a:ext uri="{FF2B5EF4-FFF2-40B4-BE49-F238E27FC236}">
              <a16:creationId xmlns:a16="http://schemas.microsoft.com/office/drawing/2014/main" id="{1D3FEFC8-B2B3-43C1-B6FF-42FF074EB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13</xdr:col>
      <xdr:colOff>0</xdr:colOff>
      <xdr:row>82</xdr:row>
      <xdr:rowOff>0</xdr:rowOff>
    </xdr:from>
    <xdr:to>
      <xdr:col>17</xdr:col>
      <xdr:colOff>319500</xdr:colOff>
      <xdr:row>155</xdr:row>
      <xdr:rowOff>84150</xdr:rowOff>
    </xdr:to>
    <xdr:graphicFrame macro="">
      <xdr:nvGraphicFramePr>
        <xdr:cNvPr id="9" name="グラフ 8">
          <a:extLst>
            <a:ext uri="{FF2B5EF4-FFF2-40B4-BE49-F238E27FC236}">
              <a16:creationId xmlns:a16="http://schemas.microsoft.com/office/drawing/2014/main" id="{73F07969-DF56-4813-AA58-FF6DB7B38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19</xdr:col>
      <xdr:colOff>0</xdr:colOff>
      <xdr:row>82</xdr:row>
      <xdr:rowOff>0</xdr:rowOff>
    </xdr:from>
    <xdr:to>
      <xdr:col>23</xdr:col>
      <xdr:colOff>319500</xdr:colOff>
      <xdr:row>155</xdr:row>
      <xdr:rowOff>84150</xdr:rowOff>
    </xdr:to>
    <xdr:graphicFrame macro="">
      <xdr:nvGraphicFramePr>
        <xdr:cNvPr id="10" name="グラフ 9">
          <a:extLst>
            <a:ext uri="{FF2B5EF4-FFF2-40B4-BE49-F238E27FC236}">
              <a16:creationId xmlns:a16="http://schemas.microsoft.com/office/drawing/2014/main" id="{19E2B72E-4B7B-4522-99CA-4C0F9BB76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23</xdr:row>
      <xdr:rowOff>0</xdr:rowOff>
    </xdr:from>
    <xdr:to>
      <xdr:col>11</xdr:col>
      <xdr:colOff>627750</xdr:colOff>
      <xdr:row>58</xdr:row>
      <xdr:rowOff>197444</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319500</xdr:colOff>
      <xdr:row>76</xdr:row>
      <xdr:rowOff>84150</xdr:rowOff>
    </xdr:to>
    <xdr:graphicFrame macro="">
      <xdr:nvGraphicFramePr>
        <xdr:cNvPr id="2" name="グラフ 1">
          <a:extLst>
            <a:ext uri="{FF2B5EF4-FFF2-40B4-BE49-F238E27FC236}">
              <a16:creationId xmlns:a16="http://schemas.microsoft.com/office/drawing/2014/main" id="{0272841D-56E0-4AC3-A43F-080323D1F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xdr:row>
      <xdr:rowOff>0</xdr:rowOff>
    </xdr:from>
    <xdr:to>
      <xdr:col>11</xdr:col>
      <xdr:colOff>319500</xdr:colOff>
      <xdr:row>76</xdr:row>
      <xdr:rowOff>84150</xdr:rowOff>
    </xdr:to>
    <xdr:graphicFrame macro="">
      <xdr:nvGraphicFramePr>
        <xdr:cNvPr id="3" name="グラフ 2">
          <a:extLst>
            <a:ext uri="{FF2B5EF4-FFF2-40B4-BE49-F238E27FC236}">
              <a16:creationId xmlns:a16="http://schemas.microsoft.com/office/drawing/2014/main" id="{65189D2F-AFD0-4B1F-95CE-525E5FF80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3</xdr:row>
      <xdr:rowOff>0</xdr:rowOff>
    </xdr:from>
    <xdr:to>
      <xdr:col>17</xdr:col>
      <xdr:colOff>319500</xdr:colOff>
      <xdr:row>76</xdr:row>
      <xdr:rowOff>84150</xdr:rowOff>
    </xdr:to>
    <xdr:graphicFrame macro="">
      <xdr:nvGraphicFramePr>
        <xdr:cNvPr id="4" name="グラフ 3">
          <a:extLst>
            <a:ext uri="{FF2B5EF4-FFF2-40B4-BE49-F238E27FC236}">
              <a16:creationId xmlns:a16="http://schemas.microsoft.com/office/drawing/2014/main" id="{89E085B1-045B-486B-894F-AC5F8DC8F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5D2A35D6-6D30-4183-B157-6E0522B7A4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82</xdr:row>
      <xdr:rowOff>0</xdr:rowOff>
    </xdr:from>
    <xdr:to>
      <xdr:col>5</xdr:col>
      <xdr:colOff>319500</xdr:colOff>
      <xdr:row>155</xdr:row>
      <xdr:rowOff>84150</xdr:rowOff>
    </xdr:to>
    <xdr:graphicFrame macro="">
      <xdr:nvGraphicFramePr>
        <xdr:cNvPr id="6" name="グラフ 5">
          <a:extLst>
            <a:ext uri="{FF2B5EF4-FFF2-40B4-BE49-F238E27FC236}">
              <a16:creationId xmlns:a16="http://schemas.microsoft.com/office/drawing/2014/main" id="{556E91EA-908E-4D3D-826D-E8F64CAD10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0</xdr:colOff>
      <xdr:row>82</xdr:row>
      <xdr:rowOff>0</xdr:rowOff>
    </xdr:from>
    <xdr:to>
      <xdr:col>11</xdr:col>
      <xdr:colOff>319500</xdr:colOff>
      <xdr:row>155</xdr:row>
      <xdr:rowOff>84150</xdr:rowOff>
    </xdr:to>
    <xdr:graphicFrame macro="">
      <xdr:nvGraphicFramePr>
        <xdr:cNvPr id="7" name="グラフ 6">
          <a:extLst>
            <a:ext uri="{FF2B5EF4-FFF2-40B4-BE49-F238E27FC236}">
              <a16:creationId xmlns:a16="http://schemas.microsoft.com/office/drawing/2014/main" id="{E9AE22CC-D6D1-4D60-A99D-4BF864537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13</xdr:col>
      <xdr:colOff>0</xdr:colOff>
      <xdr:row>82</xdr:row>
      <xdr:rowOff>0</xdr:rowOff>
    </xdr:from>
    <xdr:to>
      <xdr:col>17</xdr:col>
      <xdr:colOff>319500</xdr:colOff>
      <xdr:row>155</xdr:row>
      <xdr:rowOff>84150</xdr:rowOff>
    </xdr:to>
    <xdr:graphicFrame macro="">
      <xdr:nvGraphicFramePr>
        <xdr:cNvPr id="8" name="グラフ 7">
          <a:extLst>
            <a:ext uri="{FF2B5EF4-FFF2-40B4-BE49-F238E27FC236}">
              <a16:creationId xmlns:a16="http://schemas.microsoft.com/office/drawing/2014/main" id="{886249C4-F11F-4F43-BB73-3B93726EC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19</xdr:col>
      <xdr:colOff>0</xdr:colOff>
      <xdr:row>82</xdr:row>
      <xdr:rowOff>0</xdr:rowOff>
    </xdr:from>
    <xdr:to>
      <xdr:col>23</xdr:col>
      <xdr:colOff>319500</xdr:colOff>
      <xdr:row>155</xdr:row>
      <xdr:rowOff>84150</xdr:rowOff>
    </xdr:to>
    <xdr:graphicFrame macro="">
      <xdr:nvGraphicFramePr>
        <xdr:cNvPr id="9" name="グラフ 8">
          <a:extLst>
            <a:ext uri="{FF2B5EF4-FFF2-40B4-BE49-F238E27FC236}">
              <a16:creationId xmlns:a16="http://schemas.microsoft.com/office/drawing/2014/main" id="{7E5D03A2-EFD1-475D-993D-1734C4EA11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79</xdr:row>
      <xdr:rowOff>0</xdr:rowOff>
    </xdr:to>
    <xdr:pic>
      <xdr:nvPicPr>
        <xdr:cNvPr id="3" name="図 2">
          <a:extLst>
            <a:ext uri="{FF2B5EF4-FFF2-40B4-BE49-F238E27FC236}">
              <a16:creationId xmlns:a16="http://schemas.microsoft.com/office/drawing/2014/main" id="{319BE9D4-1FF3-4A40-B1B3-13EF481F67E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514350" y="2819400"/>
          <a:ext cx="7221600" cy="10801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79</xdr:row>
      <xdr:rowOff>0</xdr:rowOff>
    </xdr:to>
    <xdr:pic>
      <xdr:nvPicPr>
        <xdr:cNvPr id="3" name="図 2">
          <a:extLst>
            <a:ext uri="{FF2B5EF4-FFF2-40B4-BE49-F238E27FC236}">
              <a16:creationId xmlns:a16="http://schemas.microsoft.com/office/drawing/2014/main" id="{A6C981A0-9570-4147-AD33-130ACCEB60E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0"/>
        <a:stretch/>
      </xdr:blipFill>
      <xdr:spPr>
        <a:xfrm>
          <a:off x="514350" y="2819400"/>
          <a:ext cx="7221600" cy="10801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1269601</xdr:colOff>
      <xdr:row>75</xdr:row>
      <xdr:rowOff>93674</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B94F2228-DBFE-4248-8DBA-FD9B99125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79</xdr:row>
      <xdr:rowOff>0</xdr:rowOff>
    </xdr:to>
    <xdr:pic>
      <xdr:nvPicPr>
        <xdr:cNvPr id="3" name="図 2">
          <a:extLst>
            <a:ext uri="{FF2B5EF4-FFF2-40B4-BE49-F238E27FC236}">
              <a16:creationId xmlns:a16="http://schemas.microsoft.com/office/drawing/2014/main" id="{E7FB8C0C-B0AB-4268-8593-DA6A0D30610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1"/>
        <a:stretch/>
      </xdr:blipFill>
      <xdr:spPr>
        <a:xfrm>
          <a:off x="514350" y="2819400"/>
          <a:ext cx="7221600" cy="108013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E7C389F4-9F75-41A8-BDA6-A0A692CE0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 width="3.625" style="4" customWidth="1"/>
    <col min="17" max="16384" width="7.625" style="4"/>
  </cols>
  <sheetData>
    <row r="1" spans="2:15" ht="16.5" customHeight="1">
      <c r="B1" s="2" t="s">
        <v>212</v>
      </c>
    </row>
    <row r="2" spans="2:15" s="2" customFormat="1" ht="16.5" customHeight="1" thickBot="1">
      <c r="B2" s="2" t="s">
        <v>213</v>
      </c>
    </row>
    <row r="3" spans="2:15" s="2" customFormat="1" ht="15.75" customHeight="1">
      <c r="B3" s="223"/>
      <c r="C3" s="224"/>
      <c r="D3" s="224"/>
      <c r="E3" s="224"/>
      <c r="F3" s="225"/>
      <c r="G3" s="243" t="s">
        <v>107</v>
      </c>
      <c r="H3" s="244"/>
      <c r="I3" s="244"/>
      <c r="J3" s="244"/>
      <c r="K3" s="244"/>
      <c r="L3" s="244"/>
      <c r="M3" s="245"/>
      <c r="N3" s="229" t="s">
        <v>65</v>
      </c>
      <c r="O3" s="230"/>
    </row>
    <row r="4" spans="2:15" s="2" customFormat="1" ht="15.75" customHeight="1">
      <c r="B4" s="226"/>
      <c r="C4" s="227"/>
      <c r="D4" s="227"/>
      <c r="E4" s="227"/>
      <c r="F4" s="228"/>
      <c r="G4" s="91" t="s">
        <v>108</v>
      </c>
      <c r="H4" s="91" t="s">
        <v>109</v>
      </c>
      <c r="I4" s="91" t="s">
        <v>110</v>
      </c>
      <c r="J4" s="91" t="s">
        <v>111</v>
      </c>
      <c r="K4" s="91" t="s">
        <v>112</v>
      </c>
      <c r="L4" s="91" t="s">
        <v>113</v>
      </c>
      <c r="M4" s="91" t="s">
        <v>114</v>
      </c>
      <c r="N4" s="42" t="s">
        <v>173</v>
      </c>
      <c r="O4" s="92" t="s">
        <v>125</v>
      </c>
    </row>
    <row r="5" spans="2:15" ht="15.75" customHeight="1">
      <c r="B5" s="43" t="s">
        <v>66</v>
      </c>
      <c r="C5" s="231" t="s">
        <v>115</v>
      </c>
      <c r="D5" s="232"/>
      <c r="E5" s="232"/>
      <c r="F5" s="233"/>
      <c r="G5" s="125">
        <v>1018344612.01896</v>
      </c>
      <c r="H5" s="125">
        <v>2935465708.42905</v>
      </c>
      <c r="I5" s="125">
        <v>81526692441.356796</v>
      </c>
      <c r="J5" s="125">
        <v>86104922804.585098</v>
      </c>
      <c r="K5" s="125">
        <v>52717217295.849602</v>
      </c>
      <c r="L5" s="125">
        <v>20010055514.347401</v>
      </c>
      <c r="M5" s="125">
        <v>5370687108.4741402</v>
      </c>
      <c r="N5" s="126">
        <v>249683385485.06107</v>
      </c>
      <c r="O5" s="44"/>
    </row>
    <row r="6" spans="2:15" ht="15.75" customHeight="1">
      <c r="B6" s="45" t="s">
        <v>67</v>
      </c>
      <c r="C6" s="234" t="s">
        <v>116</v>
      </c>
      <c r="D6" s="235"/>
      <c r="E6" s="235"/>
      <c r="F6" s="236"/>
      <c r="G6" s="127">
        <v>951879135.56930006</v>
      </c>
      <c r="H6" s="127">
        <v>2711803388.7670398</v>
      </c>
      <c r="I6" s="127">
        <v>75139445016.763306</v>
      </c>
      <c r="J6" s="127">
        <v>78972946555.015305</v>
      </c>
      <c r="K6" s="127">
        <v>47770430349.031303</v>
      </c>
      <c r="L6" s="127">
        <v>17865294428.9324</v>
      </c>
      <c r="M6" s="127">
        <v>4702466951.0864</v>
      </c>
      <c r="N6" s="128">
        <v>228114265825.16504</v>
      </c>
      <c r="O6" s="129">
        <v>1</v>
      </c>
    </row>
    <row r="7" spans="2:15" ht="15.75" customHeight="1">
      <c r="B7" s="46" t="s">
        <v>68</v>
      </c>
      <c r="C7" s="220" t="s">
        <v>69</v>
      </c>
      <c r="D7" s="221"/>
      <c r="E7" s="221"/>
      <c r="F7" s="222"/>
      <c r="G7" s="127">
        <v>101546921.2234</v>
      </c>
      <c r="H7" s="127">
        <v>355731398.13319999</v>
      </c>
      <c r="I7" s="127">
        <v>11775207629.773399</v>
      </c>
      <c r="J7" s="127">
        <v>13161590879.744699</v>
      </c>
      <c r="K7" s="127">
        <v>9127223038.2418709</v>
      </c>
      <c r="L7" s="127">
        <v>4038790775.1865602</v>
      </c>
      <c r="M7" s="127">
        <v>1207762580.3178501</v>
      </c>
      <c r="N7" s="128">
        <v>39767853222.620979</v>
      </c>
      <c r="O7" s="129">
        <v>0.17433303909673273</v>
      </c>
    </row>
    <row r="8" spans="2:15" ht="15.75" customHeight="1">
      <c r="B8" s="47" t="s">
        <v>70</v>
      </c>
      <c r="C8" s="220" t="s">
        <v>71</v>
      </c>
      <c r="D8" s="221"/>
      <c r="E8" s="221"/>
      <c r="F8" s="222"/>
      <c r="G8" s="130">
        <v>850332214.34590006</v>
      </c>
      <c r="H8" s="130">
        <v>2356071990.6338401</v>
      </c>
      <c r="I8" s="130">
        <v>63364237386.989899</v>
      </c>
      <c r="J8" s="130">
        <v>65811355675.2705</v>
      </c>
      <c r="K8" s="130">
        <v>38643207310.789398</v>
      </c>
      <c r="L8" s="130">
        <v>13826503653.745899</v>
      </c>
      <c r="M8" s="130">
        <v>3494704370.7685499</v>
      </c>
      <c r="N8" s="128">
        <v>188346412602.54401</v>
      </c>
      <c r="O8" s="129">
        <v>0.82566696090326708</v>
      </c>
    </row>
    <row r="9" spans="2:15" ht="15.75" customHeight="1">
      <c r="B9" s="46" t="s">
        <v>72</v>
      </c>
      <c r="C9" s="220" t="s">
        <v>73</v>
      </c>
      <c r="D9" s="221"/>
      <c r="E9" s="221"/>
      <c r="F9" s="222"/>
      <c r="G9" s="130">
        <v>154077063.68528</v>
      </c>
      <c r="H9" s="130">
        <v>550710042.79896998</v>
      </c>
      <c r="I9" s="130">
        <v>14206454019.153799</v>
      </c>
      <c r="J9" s="130">
        <v>15690185634.0889</v>
      </c>
      <c r="K9" s="130">
        <v>9779887537.3385391</v>
      </c>
      <c r="L9" s="130">
        <v>3753095100.1445899</v>
      </c>
      <c r="M9" s="130">
        <v>912888019.19748199</v>
      </c>
      <c r="N9" s="131">
        <v>45047297416.407562</v>
      </c>
      <c r="O9" s="132">
        <v>0.19747689717456526</v>
      </c>
    </row>
    <row r="10" spans="2:15" ht="15.75" customHeight="1">
      <c r="B10" s="48" t="s">
        <v>74</v>
      </c>
      <c r="C10" s="237" t="s">
        <v>257</v>
      </c>
      <c r="D10" s="238"/>
      <c r="E10" s="238"/>
      <c r="F10" s="239"/>
      <c r="G10" s="133" t="s">
        <v>164</v>
      </c>
      <c r="H10" s="133" t="s">
        <v>164</v>
      </c>
      <c r="I10" s="133" t="s">
        <v>164</v>
      </c>
      <c r="J10" s="133" t="s">
        <v>164</v>
      </c>
      <c r="K10" s="133" t="s">
        <v>164</v>
      </c>
      <c r="L10" s="133" t="s">
        <v>164</v>
      </c>
      <c r="M10" s="133" t="s">
        <v>164</v>
      </c>
      <c r="N10" s="134" t="s">
        <v>164</v>
      </c>
      <c r="O10" s="135" t="s">
        <v>164</v>
      </c>
    </row>
    <row r="11" spans="2:15" ht="15.75" customHeight="1">
      <c r="B11" s="49" t="s">
        <v>75</v>
      </c>
      <c r="C11" s="240" t="s">
        <v>258</v>
      </c>
      <c r="D11" s="241"/>
      <c r="E11" s="241"/>
      <c r="F11" s="242"/>
      <c r="G11" s="136" t="s">
        <v>164</v>
      </c>
      <c r="H11" s="136" t="s">
        <v>164</v>
      </c>
      <c r="I11" s="136" t="s">
        <v>164</v>
      </c>
      <c r="J11" s="136" t="s">
        <v>164</v>
      </c>
      <c r="K11" s="136" t="s">
        <v>164</v>
      </c>
      <c r="L11" s="136" t="s">
        <v>164</v>
      </c>
      <c r="M11" s="136" t="s">
        <v>164</v>
      </c>
      <c r="N11" s="137" t="s">
        <v>164</v>
      </c>
      <c r="O11" s="138" t="s">
        <v>164</v>
      </c>
    </row>
    <row r="12" spans="2:15" ht="15.75" customHeight="1">
      <c r="B12" s="45" t="s">
        <v>76</v>
      </c>
      <c r="C12" s="220" t="s">
        <v>77</v>
      </c>
      <c r="D12" s="221"/>
      <c r="E12" s="221"/>
      <c r="F12" s="222"/>
      <c r="G12" s="139">
        <v>696255150.66061997</v>
      </c>
      <c r="H12" s="139">
        <v>1805361947.8348701</v>
      </c>
      <c r="I12" s="139">
        <v>49157783367.836098</v>
      </c>
      <c r="J12" s="139">
        <v>50121170041.181602</v>
      </c>
      <c r="K12" s="139">
        <v>28863319773.450901</v>
      </c>
      <c r="L12" s="139">
        <v>10073408553.601299</v>
      </c>
      <c r="M12" s="139">
        <v>2581816351.5710702</v>
      </c>
      <c r="N12" s="126">
        <v>143299115186.13644</v>
      </c>
      <c r="O12" s="140">
        <v>0.62819006372870179</v>
      </c>
    </row>
    <row r="13" spans="2:15" ht="15.75" customHeight="1">
      <c r="B13" s="45" t="s">
        <v>78</v>
      </c>
      <c r="C13" s="220" t="s">
        <v>259</v>
      </c>
      <c r="D13" s="221"/>
      <c r="E13" s="221"/>
      <c r="F13" s="222"/>
      <c r="G13" s="125" t="s">
        <v>164</v>
      </c>
      <c r="H13" s="125" t="s">
        <v>164</v>
      </c>
      <c r="I13" s="125" t="s">
        <v>164</v>
      </c>
      <c r="J13" s="125" t="s">
        <v>164</v>
      </c>
      <c r="K13" s="125" t="s">
        <v>164</v>
      </c>
      <c r="L13" s="125" t="s">
        <v>164</v>
      </c>
      <c r="M13" s="125" t="s">
        <v>164</v>
      </c>
      <c r="N13" s="128" t="s">
        <v>164</v>
      </c>
      <c r="O13" s="168"/>
    </row>
    <row r="14" spans="2:15" ht="15.75" customHeight="1" thickBot="1">
      <c r="B14" s="45" t="s">
        <v>79</v>
      </c>
      <c r="C14" s="220" t="s">
        <v>117</v>
      </c>
      <c r="D14" s="221"/>
      <c r="E14" s="221"/>
      <c r="F14" s="222"/>
      <c r="G14" s="141">
        <v>0.39725114706930564</v>
      </c>
      <c r="H14" s="141">
        <v>0.39244829513462171</v>
      </c>
      <c r="I14" s="141">
        <v>0.45321226135894987</v>
      </c>
      <c r="J14" s="141">
        <v>0.45617956569967516</v>
      </c>
      <c r="K14" s="141">
        <v>0.48274023689427137</v>
      </c>
      <c r="L14" s="141">
        <v>0.51833289652935455</v>
      </c>
      <c r="M14" s="141">
        <v>0.56952455090616072</v>
      </c>
      <c r="N14" s="50">
        <v>0.46887676226470565</v>
      </c>
      <c r="O14" s="113"/>
    </row>
    <row r="15" spans="2:15" s="2" customFormat="1" ht="13.5" customHeight="1">
      <c r="B15" s="33" t="s">
        <v>192</v>
      </c>
      <c r="C15" s="6"/>
      <c r="D15" s="6"/>
      <c r="E15" s="6"/>
      <c r="F15" s="6"/>
      <c r="G15" s="6"/>
      <c r="H15" s="6"/>
      <c r="I15" s="6"/>
      <c r="J15" s="6"/>
      <c r="K15" s="6"/>
      <c r="L15" s="6"/>
      <c r="M15" s="6"/>
      <c r="N15" s="6"/>
      <c r="O15" s="6"/>
    </row>
    <row r="16" spans="2:15" s="2" customFormat="1" ht="13.5" customHeight="1">
      <c r="B16" s="37" t="s">
        <v>106</v>
      </c>
      <c r="C16" s="6"/>
      <c r="D16" s="6"/>
      <c r="E16" s="6"/>
      <c r="F16" s="6"/>
      <c r="G16" s="6"/>
      <c r="H16" s="6"/>
      <c r="I16" s="6"/>
      <c r="J16" s="6"/>
      <c r="K16" s="6"/>
      <c r="L16" s="6"/>
      <c r="M16" s="6"/>
      <c r="N16" s="6"/>
      <c r="O16" s="6"/>
    </row>
    <row r="17" spans="2:15" s="2" customFormat="1" ht="13.5" customHeight="1">
      <c r="B17" s="37" t="s">
        <v>193</v>
      </c>
      <c r="C17" s="6"/>
      <c r="D17" s="6"/>
      <c r="E17" s="6"/>
      <c r="F17" s="6"/>
      <c r="G17" s="6"/>
      <c r="H17" s="6"/>
      <c r="I17" s="6"/>
      <c r="J17" s="6"/>
      <c r="K17" s="6"/>
      <c r="L17" s="6"/>
      <c r="M17" s="6"/>
      <c r="N17" s="6"/>
      <c r="O17" s="6"/>
    </row>
    <row r="18" spans="2:15" s="2" customFormat="1" ht="13.5" customHeight="1">
      <c r="B18" s="38" t="s">
        <v>118</v>
      </c>
      <c r="C18" s="3"/>
      <c r="D18" s="3"/>
      <c r="E18" s="3"/>
      <c r="F18" s="3"/>
      <c r="G18" s="3"/>
      <c r="H18" s="3"/>
      <c r="I18" s="3"/>
      <c r="J18" s="3"/>
      <c r="K18" s="3"/>
      <c r="L18" s="3"/>
      <c r="M18" s="3"/>
      <c r="N18" s="3"/>
      <c r="O18" s="3"/>
    </row>
    <row r="19" spans="2:15" s="7" customFormat="1" ht="13.5" customHeight="1">
      <c r="B19" s="162" t="s">
        <v>159</v>
      </c>
      <c r="C19" s="8"/>
      <c r="D19" s="8"/>
      <c r="E19" s="8"/>
      <c r="F19" s="8"/>
      <c r="G19" s="8"/>
      <c r="H19" s="8"/>
      <c r="I19" s="8"/>
      <c r="J19" s="8"/>
      <c r="K19" s="8"/>
      <c r="L19" s="8"/>
      <c r="M19" s="8"/>
      <c r="N19" s="8"/>
      <c r="O19" s="9"/>
    </row>
    <row r="20" spans="2:15" s="7" customFormat="1" ht="13.5" customHeight="1">
      <c r="B20" s="162" t="s">
        <v>160</v>
      </c>
      <c r="C20" s="8"/>
      <c r="D20" s="8"/>
      <c r="E20" s="8"/>
      <c r="F20" s="8"/>
      <c r="G20" s="8"/>
      <c r="H20" s="8"/>
      <c r="I20" s="8"/>
      <c r="J20" s="8"/>
      <c r="K20" s="8"/>
      <c r="L20" s="8"/>
      <c r="M20" s="8"/>
      <c r="N20" s="8"/>
      <c r="O20" s="9"/>
    </row>
    <row r="21" spans="2:15" s="7" customFormat="1" ht="13.5" customHeight="1">
      <c r="B21" s="39" t="s">
        <v>161</v>
      </c>
      <c r="G21" s="8"/>
      <c r="H21" s="8"/>
      <c r="I21" s="8"/>
      <c r="J21" s="8"/>
      <c r="K21" s="8"/>
      <c r="L21" s="8"/>
      <c r="M21" s="8"/>
      <c r="N21" s="8"/>
      <c r="O21" s="9"/>
    </row>
    <row r="22" spans="2:15" s="7" customFormat="1" ht="13.5" customHeight="1">
      <c r="B22" s="39"/>
      <c r="G22" s="8"/>
      <c r="H22" s="8"/>
      <c r="I22" s="8"/>
      <c r="J22" s="8"/>
      <c r="K22" s="8"/>
      <c r="L22" s="8"/>
      <c r="M22" s="8"/>
      <c r="N22" s="8"/>
      <c r="O22" s="9"/>
    </row>
    <row r="23" spans="2:15" s="10" customFormat="1" ht="13.5" customHeight="1"/>
    <row r="24" spans="2:15" s="7" customFormat="1" ht="16.5" customHeight="1">
      <c r="B24" s="2" t="s">
        <v>212</v>
      </c>
      <c r="C24" s="11"/>
      <c r="D24" s="11"/>
      <c r="E24" s="11"/>
      <c r="F24" s="11"/>
      <c r="G24" s="11"/>
      <c r="H24" s="11"/>
      <c r="I24" s="11"/>
      <c r="J24" s="11"/>
      <c r="K24" s="11"/>
      <c r="L24" s="11"/>
      <c r="M24" s="11"/>
      <c r="N24" s="11"/>
      <c r="O24" s="12"/>
    </row>
    <row r="25" spans="2:15" s="7" customFormat="1" ht="16.5" customHeight="1">
      <c r="B25" s="2" t="s">
        <v>213</v>
      </c>
      <c r="C25" s="13"/>
      <c r="D25" s="13"/>
      <c r="E25" s="13"/>
      <c r="F25" s="13"/>
      <c r="G25" s="13"/>
      <c r="H25" s="13"/>
      <c r="I25" s="13"/>
      <c r="J25" s="13"/>
      <c r="K25" s="13"/>
      <c r="L25" s="13"/>
      <c r="M25" s="13"/>
      <c r="N25" s="13"/>
      <c r="O25" s="14"/>
    </row>
    <row r="26" spans="2:15" s="10" customFormat="1" ht="15.75" customHeight="1"/>
    <row r="27" spans="2:15" s="7" customFormat="1" ht="15.75" customHeight="1">
      <c r="B27" s="15"/>
      <c r="C27" s="3"/>
      <c r="D27" s="3"/>
      <c r="E27" s="3"/>
      <c r="F27" s="3"/>
      <c r="G27" s="3"/>
      <c r="H27" s="3"/>
      <c r="I27" s="3"/>
      <c r="J27" s="3"/>
      <c r="K27" s="3"/>
      <c r="L27" s="3"/>
      <c r="M27" s="3"/>
      <c r="N27" s="3"/>
      <c r="O27" s="3"/>
    </row>
    <row r="28" spans="2:15" s="7" customFormat="1" ht="15.75" customHeight="1">
      <c r="B28" s="3"/>
      <c r="C28" s="4"/>
      <c r="D28" s="4"/>
      <c r="E28" s="4"/>
      <c r="F28" s="4"/>
      <c r="G28" s="4"/>
      <c r="H28" s="4"/>
      <c r="I28" s="4"/>
      <c r="J28" s="4"/>
      <c r="K28" s="4"/>
      <c r="L28" s="4"/>
      <c r="M28" s="4"/>
      <c r="N28" s="4"/>
      <c r="O28" s="4"/>
    </row>
    <row r="29" spans="2:15" s="7" customFormat="1" ht="15.75" customHeight="1">
      <c r="B29" s="3"/>
      <c r="C29" s="4"/>
      <c r="D29" s="4"/>
      <c r="E29" s="4"/>
      <c r="F29" s="4"/>
      <c r="G29" s="4"/>
      <c r="H29" s="4"/>
      <c r="I29" s="4"/>
      <c r="J29" s="4"/>
      <c r="K29" s="4"/>
      <c r="L29" s="4"/>
      <c r="M29" s="4"/>
      <c r="N29" s="4"/>
      <c r="O29" s="4"/>
    </row>
    <row r="30" spans="2:15" s="7" customFormat="1" ht="15.75" customHeight="1">
      <c r="B30" s="3"/>
      <c r="C30" s="4"/>
      <c r="D30" s="4"/>
      <c r="E30" s="4"/>
      <c r="F30" s="4"/>
      <c r="G30" s="4"/>
      <c r="H30" s="4"/>
      <c r="I30" s="4"/>
      <c r="J30" s="4"/>
      <c r="K30" s="4"/>
      <c r="L30" s="4"/>
      <c r="M30" s="4"/>
      <c r="N30" s="4"/>
      <c r="O30" s="4"/>
    </row>
    <row r="31" spans="2:15" s="7" customFormat="1" ht="15.75" customHeight="1">
      <c r="B31" s="3"/>
      <c r="C31" s="4"/>
      <c r="D31" s="4"/>
      <c r="E31" s="4"/>
      <c r="F31" s="4"/>
      <c r="G31" s="4"/>
      <c r="H31" s="4"/>
      <c r="I31" s="4"/>
      <c r="J31" s="4"/>
      <c r="K31" s="4"/>
      <c r="L31" s="4"/>
      <c r="M31" s="4"/>
      <c r="N31" s="4"/>
      <c r="O31" s="4"/>
    </row>
    <row r="32" spans="2: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3"/>
      <c r="C34" s="4"/>
      <c r="D34" s="4"/>
      <c r="E34" s="4"/>
      <c r="F34" s="4"/>
      <c r="G34" s="4"/>
      <c r="H34" s="4"/>
      <c r="I34" s="4"/>
      <c r="J34" s="4"/>
      <c r="K34" s="4"/>
      <c r="L34" s="4"/>
      <c r="M34" s="4"/>
      <c r="N34" s="4"/>
      <c r="O34" s="4"/>
    </row>
    <row r="35" spans="2:15" s="7" customFormat="1" ht="15.75" customHeight="1">
      <c r="B35" s="3"/>
      <c r="C35" s="4"/>
      <c r="D35" s="4"/>
      <c r="E35" s="4"/>
      <c r="F35" s="4"/>
      <c r="G35" s="4"/>
      <c r="H35" s="4"/>
      <c r="I35" s="4"/>
      <c r="J35" s="4"/>
      <c r="K35" s="4"/>
      <c r="L35" s="4"/>
      <c r="M35" s="4"/>
      <c r="N35" s="4"/>
      <c r="O35" s="4"/>
    </row>
    <row r="36" spans="2:15" s="7" customFormat="1" ht="15.75" customHeight="1">
      <c r="B36" s="4"/>
      <c r="C36" s="4"/>
      <c r="D36" s="4"/>
      <c r="E36" s="4"/>
      <c r="F36" s="4"/>
      <c r="G36" s="4"/>
      <c r="H36" s="4"/>
      <c r="I36" s="4"/>
      <c r="J36" s="4"/>
      <c r="K36" s="4"/>
      <c r="L36" s="4"/>
      <c r="M36" s="4"/>
      <c r="N36" s="4"/>
      <c r="O36" s="4"/>
    </row>
    <row r="37" spans="2:15" s="7"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4"/>
      <c r="C39" s="4"/>
      <c r="D39" s="4"/>
      <c r="E39" s="4"/>
      <c r="F39" s="4"/>
      <c r="G39" s="4"/>
      <c r="H39" s="4"/>
      <c r="I39" s="4"/>
      <c r="J39" s="4"/>
      <c r="K39" s="4"/>
      <c r="L39" s="4"/>
      <c r="M39" s="4"/>
      <c r="N39" s="4"/>
      <c r="O39" s="4"/>
    </row>
    <row r="40" spans="2:15" s="2" customFormat="1" ht="15.75" customHeight="1">
      <c r="B40" s="4"/>
      <c r="C40" s="4"/>
      <c r="D40" s="4"/>
      <c r="E40" s="4"/>
      <c r="F40" s="4"/>
      <c r="G40" s="4"/>
      <c r="H40" s="4"/>
      <c r="I40" s="4"/>
      <c r="J40" s="4"/>
      <c r="K40" s="4"/>
      <c r="L40" s="4"/>
      <c r="M40" s="4"/>
      <c r="N40" s="4"/>
      <c r="O40" s="4"/>
    </row>
    <row r="41" spans="2:15" s="2" customFormat="1" ht="15.75" customHeight="1">
      <c r="B41" s="3"/>
      <c r="C41" s="4"/>
      <c r="D41" s="4"/>
      <c r="E41" s="4"/>
      <c r="F41" s="4"/>
      <c r="G41" s="4"/>
      <c r="H41" s="4"/>
      <c r="I41" s="4"/>
      <c r="J41" s="4"/>
      <c r="K41" s="4"/>
      <c r="L41" s="4"/>
      <c r="M41" s="4"/>
      <c r="N41" s="4"/>
      <c r="O41" s="4"/>
    </row>
    <row r="42" spans="2:15" s="2" customFormat="1" ht="15.75" customHeight="1">
      <c r="B42" s="3"/>
      <c r="C42" s="4"/>
      <c r="D42" s="4"/>
      <c r="E42" s="4"/>
      <c r="F42" s="4"/>
      <c r="G42" s="4"/>
      <c r="H42" s="4"/>
      <c r="I42" s="4"/>
      <c r="J42" s="4"/>
      <c r="K42" s="4"/>
      <c r="L42" s="4"/>
      <c r="M42" s="4"/>
      <c r="N42" s="4"/>
      <c r="O42" s="4"/>
    </row>
    <row r="43" spans="2:15" s="7" customFormat="1" ht="15.75" customHeight="1">
      <c r="B43" s="3"/>
      <c r="C43" s="4"/>
      <c r="D43" s="4"/>
      <c r="E43" s="4"/>
      <c r="F43" s="4"/>
      <c r="G43" s="4"/>
      <c r="H43" s="4"/>
      <c r="I43" s="4"/>
      <c r="J43" s="4"/>
      <c r="K43" s="4"/>
      <c r="L43" s="4"/>
      <c r="M43" s="4"/>
      <c r="N43" s="4"/>
      <c r="O43" s="4"/>
    </row>
    <row r="44" spans="2:15" s="7" customFormat="1" ht="15.75" customHeight="1">
      <c r="B44" s="3"/>
      <c r="C44" s="4"/>
      <c r="D44" s="4"/>
      <c r="E44" s="4"/>
      <c r="F44" s="4"/>
      <c r="G44" s="4"/>
      <c r="H44" s="4"/>
      <c r="I44" s="4"/>
      <c r="J44" s="4"/>
      <c r="K44" s="4"/>
      <c r="L44" s="4"/>
      <c r="M44" s="4"/>
      <c r="N44" s="4"/>
      <c r="O44" s="4"/>
    </row>
    <row r="45" spans="2:15" s="10" customFormat="1" ht="15.75" customHeight="1">
      <c r="B45" s="4"/>
      <c r="C45" s="4"/>
      <c r="D45" s="4"/>
      <c r="E45" s="4"/>
      <c r="F45" s="4"/>
      <c r="G45" s="4"/>
      <c r="H45" s="4"/>
      <c r="I45" s="4"/>
      <c r="J45" s="4"/>
      <c r="K45" s="4"/>
      <c r="L45" s="4"/>
      <c r="M45" s="4"/>
      <c r="N45" s="4"/>
      <c r="O45" s="4"/>
    </row>
    <row r="46" spans="2:15" s="10" customFormat="1" ht="15.75" customHeight="1">
      <c r="B46" s="3"/>
      <c r="C46" s="4"/>
      <c r="D46" s="4"/>
      <c r="E46" s="4"/>
      <c r="F46" s="4"/>
      <c r="G46" s="4"/>
      <c r="H46" s="4"/>
      <c r="I46" s="4"/>
      <c r="J46" s="4"/>
      <c r="K46" s="4"/>
      <c r="L46" s="4"/>
      <c r="M46" s="4"/>
      <c r="N46" s="4"/>
      <c r="O46" s="4"/>
    </row>
    <row r="47" spans="2:15" s="7" customFormat="1" ht="15.75" customHeight="1">
      <c r="B47" s="3"/>
      <c r="C47" s="4"/>
      <c r="D47" s="4"/>
      <c r="E47" s="4"/>
      <c r="F47" s="4"/>
      <c r="G47" s="4"/>
      <c r="H47" s="4"/>
      <c r="I47" s="4"/>
      <c r="J47" s="4"/>
      <c r="K47" s="4"/>
      <c r="L47" s="4"/>
      <c r="M47" s="4"/>
      <c r="N47" s="4"/>
      <c r="O47" s="4"/>
    </row>
    <row r="48" spans="2:15" s="7" customFormat="1" ht="15.75" customHeight="1">
      <c r="B48" s="3"/>
      <c r="C48" s="4"/>
      <c r="D48" s="4"/>
      <c r="E48" s="4"/>
      <c r="F48" s="4"/>
      <c r="G48" s="4"/>
      <c r="H48" s="4"/>
      <c r="I48" s="4"/>
      <c r="J48" s="4"/>
      <c r="K48" s="4"/>
      <c r="L48" s="4"/>
      <c r="M48" s="4"/>
      <c r="N48" s="4"/>
      <c r="O48" s="4"/>
    </row>
    <row r="49" spans="2:15"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5"/>
      <c r="C61" s="6"/>
      <c r="D61" s="6"/>
      <c r="E61" s="6"/>
      <c r="F61" s="6"/>
      <c r="G61" s="6"/>
      <c r="H61" s="6"/>
      <c r="I61" s="6"/>
      <c r="J61" s="6"/>
      <c r="K61" s="6"/>
      <c r="L61" s="6"/>
      <c r="M61" s="6"/>
      <c r="N61" s="6"/>
      <c r="O61" s="6"/>
    </row>
    <row r="62" spans="2:15" s="2" customFormat="1" ht="13.5" customHeight="1">
      <c r="B62" s="33" t="s">
        <v>192</v>
      </c>
      <c r="C62" s="6"/>
      <c r="D62" s="6"/>
      <c r="E62" s="6"/>
      <c r="F62" s="6"/>
      <c r="G62" s="6"/>
      <c r="H62" s="6"/>
      <c r="I62" s="6"/>
      <c r="J62" s="6"/>
      <c r="K62" s="6"/>
      <c r="L62" s="6"/>
      <c r="M62" s="6"/>
      <c r="N62" s="6"/>
      <c r="O62" s="6"/>
    </row>
    <row r="63" spans="2:15" s="2" customFormat="1" ht="13.5" customHeight="1">
      <c r="B63" s="37" t="s">
        <v>106</v>
      </c>
      <c r="C63" s="6"/>
      <c r="D63" s="6"/>
      <c r="E63" s="6"/>
      <c r="F63" s="6"/>
      <c r="G63" s="6"/>
      <c r="H63" s="6"/>
      <c r="I63" s="6"/>
      <c r="J63" s="6"/>
      <c r="K63" s="6"/>
      <c r="L63" s="6"/>
      <c r="M63" s="6"/>
      <c r="N63" s="6"/>
      <c r="O63" s="6"/>
    </row>
    <row r="64" spans="2:15" s="2" customFormat="1" ht="13.5" customHeight="1">
      <c r="B64" s="37" t="s">
        <v>193</v>
      </c>
      <c r="C64" s="6"/>
      <c r="D64" s="6"/>
      <c r="E64" s="6"/>
      <c r="F64" s="6"/>
      <c r="G64" s="6"/>
      <c r="H64" s="6"/>
      <c r="I64" s="6"/>
      <c r="J64" s="6"/>
      <c r="K64" s="6"/>
      <c r="L64" s="6"/>
      <c r="M64" s="6"/>
      <c r="N64" s="6"/>
      <c r="O64" s="6"/>
    </row>
    <row r="65" spans="2:15" s="2" customFormat="1" ht="13.5" customHeight="1">
      <c r="B65" s="40" t="s">
        <v>123</v>
      </c>
      <c r="C65" s="3"/>
      <c r="D65" s="3"/>
      <c r="E65" s="3"/>
      <c r="F65" s="3"/>
      <c r="G65" s="3"/>
      <c r="H65" s="3"/>
      <c r="I65" s="3"/>
      <c r="J65" s="3"/>
      <c r="K65" s="3"/>
      <c r="L65" s="3"/>
      <c r="M65" s="3"/>
      <c r="N65" s="3"/>
      <c r="O65" s="3"/>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9" width="9" style="18"/>
    <col min="10" max="10" width="3.625" style="18" customWidth="1"/>
    <col min="11" max="11" width="13" style="18" customWidth="1"/>
    <col min="12" max="15" width="10.625" style="18" customWidth="1"/>
    <col min="16" max="16" width="9" style="18"/>
    <col min="17" max="25" width="10.375" style="18" customWidth="1"/>
    <col min="26" max="26" width="14.125" style="34" bestFit="1" customWidth="1"/>
    <col min="27" max="28" width="14.125" style="34" customWidth="1"/>
    <col min="29" max="29" width="14.125" style="34" bestFit="1" customWidth="1"/>
    <col min="30" max="31" width="14.125" style="34" customWidth="1"/>
    <col min="32" max="32" width="9" style="34"/>
    <col min="33" max="16384" width="9" style="18"/>
  </cols>
  <sheetData>
    <row r="1" spans="2:32" ht="16.5" customHeight="1">
      <c r="B1" s="16" t="s">
        <v>223</v>
      </c>
    </row>
    <row r="2" spans="2:32" ht="16.5" customHeight="1">
      <c r="B2" s="16" t="s">
        <v>224</v>
      </c>
      <c r="J2" s="1" t="s">
        <v>175</v>
      </c>
    </row>
    <row r="3" spans="2:32" ht="16.5" customHeight="1">
      <c r="B3" s="273"/>
      <c r="C3" s="274" t="s">
        <v>105</v>
      </c>
      <c r="D3" s="271" t="s">
        <v>194</v>
      </c>
      <c r="E3" s="271"/>
      <c r="F3" s="272" t="s">
        <v>200</v>
      </c>
      <c r="G3" s="272"/>
      <c r="J3" s="290"/>
      <c r="K3" s="291" t="s">
        <v>105</v>
      </c>
      <c r="L3" s="292" t="s">
        <v>136</v>
      </c>
      <c r="M3" s="292"/>
      <c r="N3" s="293" t="s">
        <v>137</v>
      </c>
      <c r="O3" s="293"/>
      <c r="Q3" s="67" t="s">
        <v>124</v>
      </c>
      <c r="R3" s="59"/>
      <c r="S3" s="174"/>
      <c r="T3" s="174"/>
      <c r="W3" s="174"/>
      <c r="X3" s="174"/>
    </row>
    <row r="4" spans="2:32" ht="16.5" customHeight="1">
      <c r="B4" s="273"/>
      <c r="C4" s="274"/>
      <c r="D4" s="277" t="s">
        <v>126</v>
      </c>
      <c r="E4" s="279" t="s">
        <v>127</v>
      </c>
      <c r="F4" s="277" t="s">
        <v>126</v>
      </c>
      <c r="G4" s="279" t="s">
        <v>127</v>
      </c>
      <c r="J4" s="290"/>
      <c r="K4" s="291"/>
      <c r="L4" s="281" t="s">
        <v>126</v>
      </c>
      <c r="M4" s="281" t="s">
        <v>127</v>
      </c>
      <c r="N4" s="281" t="s">
        <v>126</v>
      </c>
      <c r="O4" s="281" t="s">
        <v>127</v>
      </c>
      <c r="Q4" s="281" t="s">
        <v>263</v>
      </c>
      <c r="R4" s="281"/>
      <c r="S4" s="281"/>
      <c r="T4" s="281"/>
      <c r="U4" s="281" t="s">
        <v>264</v>
      </c>
      <c r="V4" s="281"/>
      <c r="W4" s="281"/>
      <c r="X4" s="281"/>
      <c r="Z4" s="282" t="s">
        <v>188</v>
      </c>
      <c r="AA4" s="283"/>
      <c r="AB4" s="284"/>
      <c r="AC4" s="282" t="s">
        <v>189</v>
      </c>
      <c r="AD4" s="283"/>
      <c r="AE4" s="284"/>
      <c r="AF4" s="285"/>
    </row>
    <row r="5" spans="2:32" ht="33" customHeight="1">
      <c r="B5" s="273"/>
      <c r="C5" s="274"/>
      <c r="D5" s="278"/>
      <c r="E5" s="280"/>
      <c r="F5" s="278"/>
      <c r="G5" s="280"/>
      <c r="J5" s="290"/>
      <c r="K5" s="291"/>
      <c r="L5" s="281"/>
      <c r="M5" s="281"/>
      <c r="N5" s="281"/>
      <c r="O5" s="281"/>
      <c r="Q5" s="175" t="s">
        <v>225</v>
      </c>
      <c r="R5" s="175" t="s">
        <v>176</v>
      </c>
      <c r="S5" s="175" t="s">
        <v>177</v>
      </c>
      <c r="T5" s="175" t="s">
        <v>267</v>
      </c>
      <c r="U5" s="203" t="s">
        <v>225</v>
      </c>
      <c r="V5" s="175" t="s">
        <v>176</v>
      </c>
      <c r="W5" s="175" t="s">
        <v>177</v>
      </c>
      <c r="X5" s="175" t="s">
        <v>268</v>
      </c>
      <c r="Z5" s="175" t="s">
        <v>176</v>
      </c>
      <c r="AA5" s="175" t="s">
        <v>177</v>
      </c>
      <c r="AB5" s="175" t="s">
        <v>178</v>
      </c>
      <c r="AC5" s="175" t="s">
        <v>176</v>
      </c>
      <c r="AD5" s="175" t="s">
        <v>177</v>
      </c>
      <c r="AE5" s="175" t="s">
        <v>178</v>
      </c>
      <c r="AF5" s="286"/>
    </row>
    <row r="6" spans="2:32" s="68" customFormat="1" ht="13.5" customHeight="1">
      <c r="B6" s="93">
        <v>1</v>
      </c>
      <c r="C6" s="65" t="s">
        <v>58</v>
      </c>
      <c r="D6" s="207">
        <v>0.47231466367723701</v>
      </c>
      <c r="E6" s="208">
        <v>0.75513698038699717</v>
      </c>
      <c r="F6" s="207">
        <v>0.47222776063434585</v>
      </c>
      <c r="G6" s="208">
        <v>0.75041825243554239</v>
      </c>
      <c r="J6" s="93">
        <v>1</v>
      </c>
      <c r="K6" s="65" t="s">
        <v>58</v>
      </c>
      <c r="L6" s="181">
        <v>0.48101242455761772</v>
      </c>
      <c r="M6" s="181">
        <v>0.7492816361741429</v>
      </c>
      <c r="N6" s="181">
        <v>0.47402137992940874</v>
      </c>
      <c r="O6" s="181">
        <v>0.74275204290468932</v>
      </c>
      <c r="Q6" s="64" t="str">
        <f>INDEX($C$6:$C$79,MATCH(R6,F$6:F$79,0))</f>
        <v>摂津市</v>
      </c>
      <c r="R6" s="89">
        <f>LARGE(F$6:F$79,ROW(A1))</f>
        <v>0.54202805531714571</v>
      </c>
      <c r="S6" s="89">
        <f>VLOOKUP(Q6,$K$6:$O$79,4,FALSE)</f>
        <v>0.54829027654920426</v>
      </c>
      <c r="T6" s="176">
        <f>(ROUND(R6,3)-ROUND(S6,3))*100</f>
        <v>-0.60000000000000053</v>
      </c>
      <c r="U6" s="64" t="str">
        <f>INDEX($C$6:$C$79,MATCH(V6,G$6:G$79,0))</f>
        <v>西淀川区</v>
      </c>
      <c r="V6" s="89">
        <f>LARGE(G$6:G$79,ROW(A1))</f>
        <v>0.8188972328668972</v>
      </c>
      <c r="W6" s="89">
        <f>VLOOKUP(U6,$K$6:$O$79,5,FALSE)</f>
        <v>0.82025727931519155</v>
      </c>
      <c r="X6" s="176">
        <f>(ROUND(V6,3)-ROUND(W6,3))*100</f>
        <v>-0.10000000000000009</v>
      </c>
      <c r="Y6" s="63"/>
      <c r="Z6" s="89">
        <f>$F$80</f>
        <v>0.46887676226470565</v>
      </c>
      <c r="AA6" s="89">
        <f>$N$80</f>
        <v>0.47237827412895655</v>
      </c>
      <c r="AB6" s="176">
        <f>(ROUND(Z6,3)-ROUND(AA6,3))*100</f>
        <v>-0.30000000000000027</v>
      </c>
      <c r="AC6" s="89">
        <f>$G$80</f>
        <v>0.74910684043695974</v>
      </c>
      <c r="AD6" s="89">
        <f>$O$80</f>
        <v>0.74216227249659661</v>
      </c>
      <c r="AE6" s="176">
        <f>(ROUND(AC6,3)-ROUND(AD6,3))*100</f>
        <v>0.70000000000000062</v>
      </c>
      <c r="AF6" s="95">
        <v>0</v>
      </c>
    </row>
    <row r="7" spans="2:32" s="68" customFormat="1" ht="13.5" customHeight="1">
      <c r="B7" s="93">
        <v>2</v>
      </c>
      <c r="C7" s="65" t="s">
        <v>87</v>
      </c>
      <c r="D7" s="207">
        <v>0.49876881436137321</v>
      </c>
      <c r="E7" s="208">
        <v>0.76295601474260488</v>
      </c>
      <c r="F7" s="207">
        <v>0.49694634128684173</v>
      </c>
      <c r="G7" s="208">
        <v>0.75906732575926372</v>
      </c>
      <c r="J7" s="93">
        <v>2</v>
      </c>
      <c r="K7" s="65" t="s">
        <v>87</v>
      </c>
      <c r="L7" s="181">
        <v>0.50772290695061606</v>
      </c>
      <c r="M7" s="181">
        <v>0.75446099557232915</v>
      </c>
      <c r="N7" s="181">
        <v>0.49784056644454433</v>
      </c>
      <c r="O7" s="181">
        <v>0.7473319969567056</v>
      </c>
      <c r="Q7" s="64" t="str">
        <f t="shared" ref="Q7:Q70" si="0">INDEX($C$6:$C$79,MATCH(R7,F$6:F$79,0))</f>
        <v>岬町</v>
      </c>
      <c r="R7" s="89">
        <f>LARGE(F$6:F$79,ROW(A2))</f>
        <v>0.5372237296531065</v>
      </c>
      <c r="S7" s="89">
        <f t="shared" ref="S7:S70" si="1">VLOOKUP(Q7,$K$6:$O$79,4,FALSE)</f>
        <v>0.54692771075727331</v>
      </c>
      <c r="T7" s="176">
        <f t="shared" ref="T7:T70" si="2">(ROUND(R7,3)-ROUND(S7,3))*100</f>
        <v>-1.0000000000000009</v>
      </c>
      <c r="U7" s="64" t="str">
        <f t="shared" ref="U7:U70" si="3">INDEX($C$6:$C$79,MATCH(V7,G$6:G$79,0))</f>
        <v>摂津市</v>
      </c>
      <c r="V7" s="89">
        <f>LARGE(G$6:G$79,ROW(A2))</f>
        <v>0.80532944622384883</v>
      </c>
      <c r="W7" s="89">
        <f t="shared" ref="W7:W70" si="4">VLOOKUP(U7,$K$6:$O$79,5,FALSE)</f>
        <v>0.79694099539385466</v>
      </c>
      <c r="X7" s="176">
        <f t="shared" ref="X7:X70" si="5">(ROUND(V7,3)-ROUND(W7,3))*100</f>
        <v>0.80000000000000071</v>
      </c>
      <c r="Y7" s="63"/>
      <c r="Z7" s="89">
        <f t="shared" ref="Z7:Z70" si="6">$F$80</f>
        <v>0.46887676226470565</v>
      </c>
      <c r="AA7" s="89">
        <f t="shared" ref="AA7:AA70" si="7">$N$80</f>
        <v>0.47237827412895655</v>
      </c>
      <c r="AB7" s="176">
        <f t="shared" ref="AB7:AB70" si="8">(ROUND(Z7,3)-ROUND(AA7,3))*100</f>
        <v>-0.30000000000000027</v>
      </c>
      <c r="AC7" s="89">
        <f t="shared" ref="AC7:AC70" si="9">$G$80</f>
        <v>0.74910684043695974</v>
      </c>
      <c r="AD7" s="89">
        <f t="shared" ref="AD7:AD70" si="10">$O$80</f>
        <v>0.74216227249659661</v>
      </c>
      <c r="AE7" s="176">
        <f t="shared" ref="AE7:AE70" si="11">(ROUND(AC7,3)-ROUND(AD7,3))*100</f>
        <v>0.70000000000000062</v>
      </c>
      <c r="AF7" s="95">
        <v>0</v>
      </c>
    </row>
    <row r="8" spans="2:32" s="68" customFormat="1" ht="13.5" customHeight="1">
      <c r="B8" s="93">
        <v>3</v>
      </c>
      <c r="C8" s="65" t="s">
        <v>88</v>
      </c>
      <c r="D8" s="207">
        <v>0.43477605404865438</v>
      </c>
      <c r="E8" s="208">
        <v>0.72577931433577036</v>
      </c>
      <c r="F8" s="207">
        <v>0.42786202844196836</v>
      </c>
      <c r="G8" s="208">
        <v>0.72241380551754486</v>
      </c>
      <c r="J8" s="93">
        <v>3</v>
      </c>
      <c r="K8" s="65" t="s">
        <v>88</v>
      </c>
      <c r="L8" s="181">
        <v>0.43019409623199201</v>
      </c>
      <c r="M8" s="181">
        <v>0.7252757409678422</v>
      </c>
      <c r="N8" s="181">
        <v>0.42030523554334992</v>
      </c>
      <c r="O8" s="181">
        <v>0.71820880385701324</v>
      </c>
      <c r="Q8" s="64" t="str">
        <f t="shared" si="0"/>
        <v>西淀川区</v>
      </c>
      <c r="R8" s="89">
        <f t="shared" ref="R8:R37" si="12">LARGE(F$6:F$79,ROW(A3))</f>
        <v>0.53586405932909775</v>
      </c>
      <c r="S8" s="89">
        <f t="shared" si="1"/>
        <v>0.55010263934683679</v>
      </c>
      <c r="T8" s="176">
        <f t="shared" si="2"/>
        <v>-1.4000000000000012</v>
      </c>
      <c r="U8" s="64" t="str">
        <f t="shared" si="3"/>
        <v>能勢町</v>
      </c>
      <c r="V8" s="89">
        <f t="shared" ref="V8:V37" si="13">LARGE(G$6:G$79,ROW(A3))</f>
        <v>0.80521417414230501</v>
      </c>
      <c r="W8" s="89">
        <f t="shared" si="4"/>
        <v>0.81468418099504603</v>
      </c>
      <c r="X8" s="176">
        <f t="shared" si="5"/>
        <v>-0.99999999999998979</v>
      </c>
      <c r="Y8" s="63"/>
      <c r="Z8" s="89">
        <f t="shared" si="6"/>
        <v>0.46887676226470565</v>
      </c>
      <c r="AA8" s="89">
        <f t="shared" si="7"/>
        <v>0.47237827412895655</v>
      </c>
      <c r="AB8" s="176">
        <f t="shared" si="8"/>
        <v>-0.30000000000000027</v>
      </c>
      <c r="AC8" s="89">
        <f t="shared" si="9"/>
        <v>0.74910684043695974</v>
      </c>
      <c r="AD8" s="89">
        <f t="shared" si="10"/>
        <v>0.74216227249659661</v>
      </c>
      <c r="AE8" s="176">
        <f t="shared" si="11"/>
        <v>0.70000000000000062</v>
      </c>
      <c r="AF8" s="95">
        <v>0</v>
      </c>
    </row>
    <row r="9" spans="2:32" s="68" customFormat="1" ht="13.5" customHeight="1">
      <c r="B9" s="93">
        <v>4</v>
      </c>
      <c r="C9" s="65" t="s">
        <v>89</v>
      </c>
      <c r="D9" s="207">
        <v>0.48675742293069618</v>
      </c>
      <c r="E9" s="208">
        <v>0.77232420170527361</v>
      </c>
      <c r="F9" s="207">
        <v>0.46564123194966678</v>
      </c>
      <c r="G9" s="208">
        <v>0.76523240473792842</v>
      </c>
      <c r="J9" s="93">
        <v>4</v>
      </c>
      <c r="K9" s="65" t="s">
        <v>89</v>
      </c>
      <c r="L9" s="181">
        <v>0.45560951006928513</v>
      </c>
      <c r="M9" s="181">
        <v>0.76353668363954219</v>
      </c>
      <c r="N9" s="181">
        <v>0.44971794196426312</v>
      </c>
      <c r="O9" s="181">
        <v>0.75732685358821694</v>
      </c>
      <c r="Q9" s="64" t="str">
        <f t="shared" si="0"/>
        <v>東淀川区</v>
      </c>
      <c r="R9" s="89">
        <f t="shared" si="12"/>
        <v>0.53246978447871718</v>
      </c>
      <c r="S9" s="89">
        <f t="shared" si="1"/>
        <v>0.53335995948670811</v>
      </c>
      <c r="T9" s="176">
        <f t="shared" si="2"/>
        <v>-0.10000000000000009</v>
      </c>
      <c r="U9" s="64" t="str">
        <f t="shared" si="3"/>
        <v>港区</v>
      </c>
      <c r="V9" s="89">
        <f t="shared" si="13"/>
        <v>0.79982250286170165</v>
      </c>
      <c r="W9" s="89">
        <f t="shared" si="4"/>
        <v>0.7849509500514551</v>
      </c>
      <c r="X9" s="176">
        <f t="shared" si="5"/>
        <v>1.5000000000000013</v>
      </c>
      <c r="Y9" s="63"/>
      <c r="Z9" s="89">
        <f t="shared" si="6"/>
        <v>0.46887676226470565</v>
      </c>
      <c r="AA9" s="89">
        <f t="shared" si="7"/>
        <v>0.47237827412895655</v>
      </c>
      <c r="AB9" s="176">
        <f t="shared" si="8"/>
        <v>-0.30000000000000027</v>
      </c>
      <c r="AC9" s="89">
        <f t="shared" si="9"/>
        <v>0.74910684043695974</v>
      </c>
      <c r="AD9" s="89">
        <f t="shared" si="10"/>
        <v>0.74216227249659661</v>
      </c>
      <c r="AE9" s="176">
        <f t="shared" si="11"/>
        <v>0.70000000000000062</v>
      </c>
      <c r="AF9" s="95">
        <v>0</v>
      </c>
    </row>
    <row r="10" spans="2:32" s="68" customFormat="1" ht="13.5" customHeight="1">
      <c r="B10" s="93">
        <v>5</v>
      </c>
      <c r="C10" s="65" t="s">
        <v>90</v>
      </c>
      <c r="D10" s="207">
        <v>0.47458525419053865</v>
      </c>
      <c r="E10" s="208">
        <v>0.75657592903433701</v>
      </c>
      <c r="F10" s="207">
        <v>0.47127797960745699</v>
      </c>
      <c r="G10" s="208">
        <v>0.74910924853726113</v>
      </c>
      <c r="J10" s="93">
        <v>5</v>
      </c>
      <c r="K10" s="65" t="s">
        <v>90</v>
      </c>
      <c r="L10" s="181">
        <v>0.48975749777885941</v>
      </c>
      <c r="M10" s="181">
        <v>0.74593334791619592</v>
      </c>
      <c r="N10" s="181">
        <v>0.47400803570221978</v>
      </c>
      <c r="O10" s="181">
        <v>0.74185992404264811</v>
      </c>
      <c r="Q10" s="64" t="str">
        <f t="shared" si="0"/>
        <v>港区</v>
      </c>
      <c r="R10" s="89">
        <f t="shared" si="12"/>
        <v>0.53234100731166056</v>
      </c>
      <c r="S10" s="89">
        <f t="shared" si="1"/>
        <v>0.5276195200209669</v>
      </c>
      <c r="T10" s="176">
        <f t="shared" si="2"/>
        <v>0.40000000000000036</v>
      </c>
      <c r="U10" s="64" t="str">
        <f t="shared" si="3"/>
        <v>高槻市</v>
      </c>
      <c r="V10" s="89">
        <f t="shared" si="13"/>
        <v>0.79601780539579736</v>
      </c>
      <c r="W10" s="89">
        <f t="shared" si="4"/>
        <v>0.79251554895863163</v>
      </c>
      <c r="X10" s="176">
        <f t="shared" si="5"/>
        <v>0.30000000000000027</v>
      </c>
      <c r="Y10" s="63"/>
      <c r="Z10" s="89">
        <f t="shared" si="6"/>
        <v>0.46887676226470565</v>
      </c>
      <c r="AA10" s="89">
        <f t="shared" si="7"/>
        <v>0.47237827412895655</v>
      </c>
      <c r="AB10" s="176">
        <f t="shared" si="8"/>
        <v>-0.30000000000000027</v>
      </c>
      <c r="AC10" s="89">
        <f t="shared" si="9"/>
        <v>0.74910684043695974</v>
      </c>
      <c r="AD10" s="89">
        <f t="shared" si="10"/>
        <v>0.74216227249659661</v>
      </c>
      <c r="AE10" s="176">
        <f t="shared" si="11"/>
        <v>0.70000000000000062</v>
      </c>
      <c r="AF10" s="95">
        <v>0</v>
      </c>
    </row>
    <row r="11" spans="2:32" s="68" customFormat="1" ht="13.5" customHeight="1">
      <c r="B11" s="93">
        <v>6</v>
      </c>
      <c r="C11" s="65" t="s">
        <v>91</v>
      </c>
      <c r="D11" s="207">
        <v>0.53996508132209298</v>
      </c>
      <c r="E11" s="208">
        <v>0.80769935453110042</v>
      </c>
      <c r="F11" s="207">
        <v>0.53234100731166056</v>
      </c>
      <c r="G11" s="208">
        <v>0.79982250286170165</v>
      </c>
      <c r="J11" s="93">
        <v>6</v>
      </c>
      <c r="K11" s="65" t="s">
        <v>91</v>
      </c>
      <c r="L11" s="181">
        <v>0.5465581781193326</v>
      </c>
      <c r="M11" s="181">
        <v>0.79454807782340275</v>
      </c>
      <c r="N11" s="181">
        <v>0.5276195200209669</v>
      </c>
      <c r="O11" s="181">
        <v>0.7849509500514551</v>
      </c>
      <c r="Q11" s="64" t="str">
        <f t="shared" si="0"/>
        <v>田尻町</v>
      </c>
      <c r="R11" s="89">
        <f t="shared" si="12"/>
        <v>0.52510113954813753</v>
      </c>
      <c r="S11" s="89">
        <f t="shared" si="1"/>
        <v>0.51696157680932076</v>
      </c>
      <c r="T11" s="176">
        <f t="shared" si="2"/>
        <v>0.80000000000000071</v>
      </c>
      <c r="U11" s="64" t="str">
        <f t="shared" si="3"/>
        <v>熊取町</v>
      </c>
      <c r="V11" s="89">
        <f t="shared" si="13"/>
        <v>0.79312747040630815</v>
      </c>
      <c r="W11" s="89">
        <f t="shared" si="4"/>
        <v>0.78814015470370868</v>
      </c>
      <c r="X11" s="176">
        <f t="shared" si="5"/>
        <v>0.50000000000000044</v>
      </c>
      <c r="Y11" s="63"/>
      <c r="Z11" s="89">
        <f t="shared" si="6"/>
        <v>0.46887676226470565</v>
      </c>
      <c r="AA11" s="89">
        <f t="shared" si="7"/>
        <v>0.47237827412895655</v>
      </c>
      <c r="AB11" s="176">
        <f t="shared" si="8"/>
        <v>-0.30000000000000027</v>
      </c>
      <c r="AC11" s="89">
        <f t="shared" si="9"/>
        <v>0.74910684043695974</v>
      </c>
      <c r="AD11" s="89">
        <f t="shared" si="10"/>
        <v>0.74216227249659661</v>
      </c>
      <c r="AE11" s="176">
        <f t="shared" si="11"/>
        <v>0.70000000000000062</v>
      </c>
      <c r="AF11" s="95">
        <v>0</v>
      </c>
    </row>
    <row r="12" spans="2:32" s="68" customFormat="1" ht="13.5" customHeight="1">
      <c r="B12" s="93">
        <v>7</v>
      </c>
      <c r="C12" s="65" t="s">
        <v>92</v>
      </c>
      <c r="D12" s="209">
        <v>0.43774936049930707</v>
      </c>
      <c r="E12" s="210">
        <v>0.75128188424415943</v>
      </c>
      <c r="F12" s="209">
        <v>0.45206356195876657</v>
      </c>
      <c r="G12" s="210">
        <v>0.74456135189346895</v>
      </c>
      <c r="J12" s="93">
        <v>7</v>
      </c>
      <c r="K12" s="65" t="s">
        <v>92</v>
      </c>
      <c r="L12" s="181">
        <v>0.45416294271763685</v>
      </c>
      <c r="M12" s="181">
        <v>0.74348287588679962</v>
      </c>
      <c r="N12" s="181">
        <v>0.44392812456885328</v>
      </c>
      <c r="O12" s="181">
        <v>0.73917633555055695</v>
      </c>
      <c r="Q12" s="64" t="str">
        <f t="shared" si="0"/>
        <v>淀川区</v>
      </c>
      <c r="R12" s="89">
        <f t="shared" si="12"/>
        <v>0.52218966225854468</v>
      </c>
      <c r="S12" s="89">
        <f t="shared" si="1"/>
        <v>0.52504610286649678</v>
      </c>
      <c r="T12" s="176">
        <f t="shared" si="2"/>
        <v>-0.30000000000000027</v>
      </c>
      <c r="U12" s="64" t="str">
        <f t="shared" si="3"/>
        <v>田尻町</v>
      </c>
      <c r="V12" s="89">
        <f t="shared" si="13"/>
        <v>0.79022035534451718</v>
      </c>
      <c r="W12" s="89">
        <f t="shared" si="4"/>
        <v>0.77520554845770961</v>
      </c>
      <c r="X12" s="176">
        <f t="shared" si="5"/>
        <v>1.5000000000000013</v>
      </c>
      <c r="Y12" s="63"/>
      <c r="Z12" s="89">
        <f t="shared" si="6"/>
        <v>0.46887676226470565</v>
      </c>
      <c r="AA12" s="89">
        <f t="shared" si="7"/>
        <v>0.47237827412895655</v>
      </c>
      <c r="AB12" s="176">
        <f t="shared" si="8"/>
        <v>-0.30000000000000027</v>
      </c>
      <c r="AC12" s="89">
        <f t="shared" si="9"/>
        <v>0.74910684043695974</v>
      </c>
      <c r="AD12" s="89">
        <f t="shared" si="10"/>
        <v>0.74216227249659661</v>
      </c>
      <c r="AE12" s="176">
        <f t="shared" si="11"/>
        <v>0.70000000000000062</v>
      </c>
      <c r="AF12" s="95">
        <v>0</v>
      </c>
    </row>
    <row r="13" spans="2:32" s="68" customFormat="1" ht="13.5" customHeight="1">
      <c r="B13" s="93">
        <v>8</v>
      </c>
      <c r="C13" s="65" t="s">
        <v>59</v>
      </c>
      <c r="D13" s="211">
        <v>0.40770824325829763</v>
      </c>
      <c r="E13" s="212">
        <v>0.68512087436527858</v>
      </c>
      <c r="F13" s="211">
        <v>0.39989248195436483</v>
      </c>
      <c r="G13" s="212">
        <v>0.67592283105519402</v>
      </c>
      <c r="J13" s="93">
        <v>8</v>
      </c>
      <c r="K13" s="65" t="s">
        <v>59</v>
      </c>
      <c r="L13" s="181">
        <v>0.39259828754801757</v>
      </c>
      <c r="M13" s="181">
        <v>0.66752362100089468</v>
      </c>
      <c r="N13" s="181">
        <v>0.39341569366080548</v>
      </c>
      <c r="O13" s="181">
        <v>0.66015455733422135</v>
      </c>
      <c r="Q13" s="64" t="str">
        <f t="shared" si="0"/>
        <v>寝屋川市</v>
      </c>
      <c r="R13" s="89">
        <f t="shared" si="12"/>
        <v>0.51623446762981795</v>
      </c>
      <c r="S13" s="89">
        <f t="shared" si="1"/>
        <v>0.51808791100003504</v>
      </c>
      <c r="T13" s="176">
        <f t="shared" si="2"/>
        <v>-0.20000000000000018</v>
      </c>
      <c r="U13" s="64" t="str">
        <f t="shared" si="3"/>
        <v>寝屋川市</v>
      </c>
      <c r="V13" s="89">
        <f t="shared" si="13"/>
        <v>0.78898957863145269</v>
      </c>
      <c r="W13" s="89">
        <f t="shared" si="4"/>
        <v>0.78209732269673293</v>
      </c>
      <c r="X13" s="176">
        <f t="shared" si="5"/>
        <v>0.70000000000000062</v>
      </c>
      <c r="Y13" s="63"/>
      <c r="Z13" s="89">
        <f t="shared" si="6"/>
        <v>0.46887676226470565</v>
      </c>
      <c r="AA13" s="89">
        <f t="shared" si="7"/>
        <v>0.47237827412895655</v>
      </c>
      <c r="AB13" s="176">
        <f t="shared" si="8"/>
        <v>-0.30000000000000027</v>
      </c>
      <c r="AC13" s="89">
        <f t="shared" si="9"/>
        <v>0.74910684043695974</v>
      </c>
      <c r="AD13" s="89">
        <f t="shared" si="10"/>
        <v>0.74216227249659661</v>
      </c>
      <c r="AE13" s="176">
        <f t="shared" si="11"/>
        <v>0.70000000000000062</v>
      </c>
      <c r="AF13" s="95">
        <v>0</v>
      </c>
    </row>
    <row r="14" spans="2:32" s="68" customFormat="1" ht="13.5" customHeight="1">
      <c r="B14" s="93">
        <v>9</v>
      </c>
      <c r="C14" s="65" t="s">
        <v>93</v>
      </c>
      <c r="D14" s="207">
        <v>0.47174460197546014</v>
      </c>
      <c r="E14" s="208">
        <v>0.76475911674062313</v>
      </c>
      <c r="F14" s="207">
        <v>0.47617855337932813</v>
      </c>
      <c r="G14" s="208">
        <v>0.75899013881821586</v>
      </c>
      <c r="J14" s="93">
        <v>9</v>
      </c>
      <c r="K14" s="65" t="s">
        <v>93</v>
      </c>
      <c r="L14" s="181">
        <v>0.48638999564839575</v>
      </c>
      <c r="M14" s="181">
        <v>0.75138441430614999</v>
      </c>
      <c r="N14" s="181">
        <v>0.48216114724262832</v>
      </c>
      <c r="O14" s="181">
        <v>0.74853401596634417</v>
      </c>
      <c r="Q14" s="64" t="str">
        <f t="shared" si="0"/>
        <v>高槻市</v>
      </c>
      <c r="R14" s="89">
        <f t="shared" si="12"/>
        <v>0.51510581432431635</v>
      </c>
      <c r="S14" s="89">
        <f t="shared" si="1"/>
        <v>0.52238229877823383</v>
      </c>
      <c r="T14" s="176">
        <f t="shared" si="2"/>
        <v>-0.70000000000000062</v>
      </c>
      <c r="U14" s="64" t="str">
        <f t="shared" si="3"/>
        <v>岬町</v>
      </c>
      <c r="V14" s="89">
        <f t="shared" si="13"/>
        <v>0.78702911406601483</v>
      </c>
      <c r="W14" s="89">
        <f t="shared" si="4"/>
        <v>0.77315254028705049</v>
      </c>
      <c r="X14" s="176">
        <f t="shared" si="5"/>
        <v>1.4000000000000012</v>
      </c>
      <c r="Z14" s="89">
        <f t="shared" si="6"/>
        <v>0.46887676226470565</v>
      </c>
      <c r="AA14" s="89">
        <f t="shared" si="7"/>
        <v>0.47237827412895655</v>
      </c>
      <c r="AB14" s="176">
        <f t="shared" si="8"/>
        <v>-0.30000000000000027</v>
      </c>
      <c r="AC14" s="89">
        <f t="shared" si="9"/>
        <v>0.74910684043695974</v>
      </c>
      <c r="AD14" s="89">
        <f t="shared" si="10"/>
        <v>0.74216227249659661</v>
      </c>
      <c r="AE14" s="176">
        <f t="shared" si="11"/>
        <v>0.70000000000000062</v>
      </c>
      <c r="AF14" s="95">
        <v>0</v>
      </c>
    </row>
    <row r="15" spans="2:32" s="68" customFormat="1" ht="13.5" customHeight="1">
      <c r="B15" s="93">
        <v>10</v>
      </c>
      <c r="C15" s="65" t="s">
        <v>60</v>
      </c>
      <c r="D15" s="207">
        <v>0.52397448324576446</v>
      </c>
      <c r="E15" s="208">
        <v>0.81737427776994154</v>
      </c>
      <c r="F15" s="207">
        <v>0.53586405932909775</v>
      </c>
      <c r="G15" s="208">
        <v>0.8188972328668972</v>
      </c>
      <c r="J15" s="93">
        <v>10</v>
      </c>
      <c r="K15" s="65" t="s">
        <v>60</v>
      </c>
      <c r="L15" s="181">
        <v>0.55400768810011347</v>
      </c>
      <c r="M15" s="181">
        <v>0.82370427130438584</v>
      </c>
      <c r="N15" s="181">
        <v>0.55010263934683679</v>
      </c>
      <c r="O15" s="181">
        <v>0.82025727931519155</v>
      </c>
      <c r="Q15" s="64" t="str">
        <f t="shared" si="0"/>
        <v>豊能町</v>
      </c>
      <c r="R15" s="89">
        <f t="shared" si="12"/>
        <v>0.51105416808459636</v>
      </c>
      <c r="S15" s="89">
        <f t="shared" si="1"/>
        <v>0.51297723559730324</v>
      </c>
      <c r="T15" s="176">
        <f t="shared" si="2"/>
        <v>-0.20000000000000018</v>
      </c>
      <c r="U15" s="64" t="str">
        <f t="shared" si="3"/>
        <v>淀川区</v>
      </c>
      <c r="V15" s="89">
        <f t="shared" si="13"/>
        <v>0.78419582489632722</v>
      </c>
      <c r="W15" s="89">
        <f t="shared" si="4"/>
        <v>0.77976143800652042</v>
      </c>
      <c r="X15" s="176">
        <f t="shared" si="5"/>
        <v>0.40000000000000036</v>
      </c>
      <c r="Z15" s="89">
        <f t="shared" si="6"/>
        <v>0.46887676226470565</v>
      </c>
      <c r="AA15" s="89">
        <f t="shared" si="7"/>
        <v>0.47237827412895655</v>
      </c>
      <c r="AB15" s="176">
        <f t="shared" si="8"/>
        <v>-0.30000000000000027</v>
      </c>
      <c r="AC15" s="89">
        <f t="shared" si="9"/>
        <v>0.74910684043695974</v>
      </c>
      <c r="AD15" s="89">
        <f t="shared" si="10"/>
        <v>0.74216227249659661</v>
      </c>
      <c r="AE15" s="176">
        <f t="shared" si="11"/>
        <v>0.70000000000000062</v>
      </c>
      <c r="AF15" s="95">
        <v>0</v>
      </c>
    </row>
    <row r="16" spans="2:32" s="68" customFormat="1" ht="13.5" customHeight="1">
      <c r="B16" s="93">
        <v>11</v>
      </c>
      <c r="C16" s="65" t="s">
        <v>61</v>
      </c>
      <c r="D16" s="207">
        <v>0.53943420052244628</v>
      </c>
      <c r="E16" s="208">
        <v>0.78893954345354644</v>
      </c>
      <c r="F16" s="207">
        <v>0.53246978447871718</v>
      </c>
      <c r="G16" s="208">
        <v>0.78402344390070622</v>
      </c>
      <c r="J16" s="93">
        <v>11</v>
      </c>
      <c r="K16" s="65" t="s">
        <v>61</v>
      </c>
      <c r="L16" s="181">
        <v>0.53908528739641381</v>
      </c>
      <c r="M16" s="181">
        <v>0.7828724572871244</v>
      </c>
      <c r="N16" s="181">
        <v>0.53335995948670811</v>
      </c>
      <c r="O16" s="181">
        <v>0.77590851484063872</v>
      </c>
      <c r="Q16" s="64" t="str">
        <f t="shared" si="0"/>
        <v>門真市</v>
      </c>
      <c r="R16" s="89">
        <f t="shared" si="12"/>
        <v>0.50860067167711354</v>
      </c>
      <c r="S16" s="89">
        <f t="shared" si="1"/>
        <v>0.51200548269956625</v>
      </c>
      <c r="T16" s="176">
        <f t="shared" si="2"/>
        <v>-0.30000000000000027</v>
      </c>
      <c r="U16" s="64" t="str">
        <f t="shared" si="3"/>
        <v>東淀川区</v>
      </c>
      <c r="V16" s="89">
        <f t="shared" si="13"/>
        <v>0.78402344390070622</v>
      </c>
      <c r="W16" s="89">
        <f t="shared" si="4"/>
        <v>0.77590851484063872</v>
      </c>
      <c r="X16" s="176">
        <f t="shared" si="5"/>
        <v>0.80000000000000071</v>
      </c>
      <c r="Z16" s="89">
        <f t="shared" si="6"/>
        <v>0.46887676226470565</v>
      </c>
      <c r="AA16" s="89">
        <f t="shared" si="7"/>
        <v>0.47237827412895655</v>
      </c>
      <c r="AB16" s="176">
        <f t="shared" si="8"/>
        <v>-0.30000000000000027</v>
      </c>
      <c r="AC16" s="89">
        <f t="shared" si="9"/>
        <v>0.74910684043695974</v>
      </c>
      <c r="AD16" s="89">
        <f t="shared" si="10"/>
        <v>0.74216227249659661</v>
      </c>
      <c r="AE16" s="176">
        <f t="shared" si="11"/>
        <v>0.70000000000000062</v>
      </c>
      <c r="AF16" s="95">
        <v>0</v>
      </c>
    </row>
    <row r="17" spans="2:32" s="68" customFormat="1" ht="13.5" customHeight="1">
      <c r="B17" s="93">
        <v>12</v>
      </c>
      <c r="C17" s="65" t="s">
        <v>94</v>
      </c>
      <c r="D17" s="207">
        <v>0.43747677731295798</v>
      </c>
      <c r="E17" s="208">
        <v>0.71839153439489611</v>
      </c>
      <c r="F17" s="207">
        <v>0.44198372127075197</v>
      </c>
      <c r="G17" s="208">
        <v>0.713711757084043</v>
      </c>
      <c r="J17" s="93">
        <v>12</v>
      </c>
      <c r="K17" s="65" t="s">
        <v>94</v>
      </c>
      <c r="L17" s="181">
        <v>0.45229042713531969</v>
      </c>
      <c r="M17" s="181">
        <v>0.7126920210582689</v>
      </c>
      <c r="N17" s="181">
        <v>0.44184176860265595</v>
      </c>
      <c r="O17" s="181">
        <v>0.70830980603612437</v>
      </c>
      <c r="Q17" s="64" t="str">
        <f t="shared" si="0"/>
        <v>能勢町</v>
      </c>
      <c r="R17" s="89">
        <f t="shared" si="12"/>
        <v>0.50677204088836014</v>
      </c>
      <c r="S17" s="89">
        <f t="shared" si="1"/>
        <v>0.56731571861758923</v>
      </c>
      <c r="T17" s="176">
        <f t="shared" si="2"/>
        <v>-5.9999999999999947</v>
      </c>
      <c r="U17" s="64" t="str">
        <f t="shared" si="3"/>
        <v>住之江区</v>
      </c>
      <c r="V17" s="89">
        <f t="shared" si="13"/>
        <v>0.77939006070570871</v>
      </c>
      <c r="W17" s="89">
        <f t="shared" si="4"/>
        <v>0.77151026136153855</v>
      </c>
      <c r="X17" s="176">
        <f t="shared" si="5"/>
        <v>0.70000000000000062</v>
      </c>
      <c r="Z17" s="89">
        <f t="shared" si="6"/>
        <v>0.46887676226470565</v>
      </c>
      <c r="AA17" s="89">
        <f t="shared" si="7"/>
        <v>0.47237827412895655</v>
      </c>
      <c r="AB17" s="176">
        <f t="shared" si="8"/>
        <v>-0.30000000000000027</v>
      </c>
      <c r="AC17" s="89">
        <f t="shared" si="9"/>
        <v>0.74910684043695974</v>
      </c>
      <c r="AD17" s="89">
        <f t="shared" si="10"/>
        <v>0.74216227249659661</v>
      </c>
      <c r="AE17" s="176">
        <f t="shared" si="11"/>
        <v>0.70000000000000062</v>
      </c>
      <c r="AF17" s="95">
        <v>0</v>
      </c>
    </row>
    <row r="18" spans="2:32" s="68" customFormat="1" ht="13.5" customHeight="1">
      <c r="B18" s="93">
        <v>13</v>
      </c>
      <c r="C18" s="65" t="s">
        <v>95</v>
      </c>
      <c r="D18" s="207">
        <v>0.43103151231376302</v>
      </c>
      <c r="E18" s="208">
        <v>0.72534614016961407</v>
      </c>
      <c r="F18" s="207">
        <v>0.4381202225728878</v>
      </c>
      <c r="G18" s="208">
        <v>0.72236800144829127</v>
      </c>
      <c r="J18" s="93">
        <v>13</v>
      </c>
      <c r="K18" s="65" t="s">
        <v>95</v>
      </c>
      <c r="L18" s="181">
        <v>0.44012136588720702</v>
      </c>
      <c r="M18" s="181">
        <v>0.72406030163208457</v>
      </c>
      <c r="N18" s="181">
        <v>0.43979805984496667</v>
      </c>
      <c r="O18" s="181">
        <v>0.7185314296845442</v>
      </c>
      <c r="Q18" s="64" t="str">
        <f t="shared" si="0"/>
        <v>堺市堺区</v>
      </c>
      <c r="R18" s="89">
        <f t="shared" si="12"/>
        <v>0.50472731161036355</v>
      </c>
      <c r="S18" s="89">
        <f t="shared" si="1"/>
        <v>0.51742532715872802</v>
      </c>
      <c r="T18" s="176">
        <f t="shared" si="2"/>
        <v>-1.2000000000000011</v>
      </c>
      <c r="U18" s="64" t="str">
        <f t="shared" si="3"/>
        <v>枚方市</v>
      </c>
      <c r="V18" s="89">
        <f t="shared" si="13"/>
        <v>0.77694224222467068</v>
      </c>
      <c r="W18" s="89">
        <f t="shared" si="4"/>
        <v>0.76986943409970765</v>
      </c>
      <c r="X18" s="176">
        <f t="shared" si="5"/>
        <v>0.70000000000000062</v>
      </c>
      <c r="Z18" s="89">
        <f t="shared" si="6"/>
        <v>0.46887676226470565</v>
      </c>
      <c r="AA18" s="89">
        <f t="shared" si="7"/>
        <v>0.47237827412895655</v>
      </c>
      <c r="AB18" s="176">
        <f t="shared" si="8"/>
        <v>-0.30000000000000027</v>
      </c>
      <c r="AC18" s="89">
        <f t="shared" si="9"/>
        <v>0.74910684043695974</v>
      </c>
      <c r="AD18" s="89">
        <f t="shared" si="10"/>
        <v>0.74216227249659661</v>
      </c>
      <c r="AE18" s="176">
        <f t="shared" si="11"/>
        <v>0.70000000000000062</v>
      </c>
      <c r="AF18" s="95">
        <v>0</v>
      </c>
    </row>
    <row r="19" spans="2:32" s="68" customFormat="1" ht="13.5" customHeight="1">
      <c r="B19" s="93">
        <v>14</v>
      </c>
      <c r="C19" s="65" t="s">
        <v>96</v>
      </c>
      <c r="D19" s="207">
        <v>0.45206140154265606</v>
      </c>
      <c r="E19" s="208">
        <v>0.7333611777694935</v>
      </c>
      <c r="F19" s="207">
        <v>0.4584443948093051</v>
      </c>
      <c r="G19" s="208">
        <v>0.72895706931312976</v>
      </c>
      <c r="J19" s="93">
        <v>14</v>
      </c>
      <c r="K19" s="65" t="s">
        <v>96</v>
      </c>
      <c r="L19" s="181">
        <v>0.45344958959578086</v>
      </c>
      <c r="M19" s="181">
        <v>0.72731520950202566</v>
      </c>
      <c r="N19" s="181">
        <v>0.45315345844910959</v>
      </c>
      <c r="O19" s="181">
        <v>0.72186447346272464</v>
      </c>
      <c r="Q19" s="64" t="str">
        <f t="shared" si="0"/>
        <v>泉佐野市</v>
      </c>
      <c r="R19" s="89">
        <f t="shared" si="12"/>
        <v>0.49936836240255544</v>
      </c>
      <c r="S19" s="89">
        <f t="shared" si="1"/>
        <v>0.48965371139127561</v>
      </c>
      <c r="T19" s="176">
        <f t="shared" si="2"/>
        <v>0.9000000000000008</v>
      </c>
      <c r="U19" s="64" t="str">
        <f t="shared" si="3"/>
        <v>門真市</v>
      </c>
      <c r="V19" s="89">
        <f t="shared" si="13"/>
        <v>0.77604355438036421</v>
      </c>
      <c r="W19" s="89">
        <f t="shared" si="4"/>
        <v>0.76806045152154545</v>
      </c>
      <c r="X19" s="176">
        <f t="shared" si="5"/>
        <v>0.80000000000000071</v>
      </c>
      <c r="Z19" s="89">
        <f t="shared" si="6"/>
        <v>0.46887676226470565</v>
      </c>
      <c r="AA19" s="89">
        <f t="shared" si="7"/>
        <v>0.47237827412895655</v>
      </c>
      <c r="AB19" s="176">
        <f t="shared" si="8"/>
        <v>-0.30000000000000027</v>
      </c>
      <c r="AC19" s="89">
        <f t="shared" si="9"/>
        <v>0.74910684043695974</v>
      </c>
      <c r="AD19" s="89">
        <f t="shared" si="10"/>
        <v>0.74216227249659661</v>
      </c>
      <c r="AE19" s="176">
        <f t="shared" si="11"/>
        <v>0.70000000000000062</v>
      </c>
      <c r="AF19" s="95">
        <v>0</v>
      </c>
    </row>
    <row r="20" spans="2:32" s="68" customFormat="1" ht="13.5" customHeight="1">
      <c r="B20" s="93">
        <v>15</v>
      </c>
      <c r="C20" s="65" t="s">
        <v>97</v>
      </c>
      <c r="D20" s="209">
        <v>0.49362273877854917</v>
      </c>
      <c r="E20" s="210">
        <v>0.7721738847429086</v>
      </c>
      <c r="F20" s="209">
        <v>0.49132692315816556</v>
      </c>
      <c r="G20" s="210">
        <v>0.76767952960964991</v>
      </c>
      <c r="J20" s="93">
        <v>15</v>
      </c>
      <c r="K20" s="65" t="s">
        <v>97</v>
      </c>
      <c r="L20" s="181">
        <v>0.50582508151003436</v>
      </c>
      <c r="M20" s="181">
        <v>0.76662459452070086</v>
      </c>
      <c r="N20" s="181">
        <v>0.5010705628174662</v>
      </c>
      <c r="O20" s="181">
        <v>0.75982873448666555</v>
      </c>
      <c r="Q20" s="64" t="str">
        <f t="shared" si="0"/>
        <v>都島区</v>
      </c>
      <c r="R20" s="89">
        <f t="shared" si="12"/>
        <v>0.49694634128684173</v>
      </c>
      <c r="S20" s="89">
        <f t="shared" si="1"/>
        <v>0.49784056644454433</v>
      </c>
      <c r="T20" s="176">
        <f t="shared" si="2"/>
        <v>-0.10000000000000009</v>
      </c>
      <c r="U20" s="64" t="str">
        <f t="shared" si="3"/>
        <v>堺市堺区</v>
      </c>
      <c r="V20" s="89">
        <f t="shared" si="13"/>
        <v>0.77512328695450605</v>
      </c>
      <c r="W20" s="89">
        <f t="shared" si="4"/>
        <v>0.77442253564390828</v>
      </c>
      <c r="X20" s="176">
        <f t="shared" si="5"/>
        <v>0.10000000000000009</v>
      </c>
      <c r="Z20" s="89">
        <f t="shared" si="6"/>
        <v>0.46887676226470565</v>
      </c>
      <c r="AA20" s="89">
        <f t="shared" si="7"/>
        <v>0.47237827412895655</v>
      </c>
      <c r="AB20" s="176">
        <f t="shared" si="8"/>
        <v>-0.30000000000000027</v>
      </c>
      <c r="AC20" s="89">
        <f t="shared" si="9"/>
        <v>0.74910684043695974</v>
      </c>
      <c r="AD20" s="89">
        <f t="shared" si="10"/>
        <v>0.74216227249659661</v>
      </c>
      <c r="AE20" s="176">
        <f t="shared" si="11"/>
        <v>0.70000000000000062</v>
      </c>
      <c r="AF20" s="95">
        <v>0</v>
      </c>
    </row>
    <row r="21" spans="2:32" s="68" customFormat="1" ht="13.5" customHeight="1">
      <c r="B21" s="93">
        <v>16</v>
      </c>
      <c r="C21" s="65" t="s">
        <v>62</v>
      </c>
      <c r="D21" s="211">
        <v>0.37983719370830388</v>
      </c>
      <c r="E21" s="212">
        <v>0.65470251940381341</v>
      </c>
      <c r="F21" s="211">
        <v>0.37459277205332692</v>
      </c>
      <c r="G21" s="212">
        <v>0.64984792571450978</v>
      </c>
      <c r="J21" s="93">
        <v>16</v>
      </c>
      <c r="K21" s="65" t="s">
        <v>62</v>
      </c>
      <c r="L21" s="181">
        <v>0.39104213779034674</v>
      </c>
      <c r="M21" s="181">
        <v>0.64629215997945411</v>
      </c>
      <c r="N21" s="181">
        <v>0.38456968849698753</v>
      </c>
      <c r="O21" s="181">
        <v>0.64501863058812647</v>
      </c>
      <c r="Q21" s="64" t="str">
        <f t="shared" si="0"/>
        <v>堺市西区</v>
      </c>
      <c r="R21" s="89">
        <f t="shared" si="12"/>
        <v>0.49614014377309335</v>
      </c>
      <c r="S21" s="89">
        <f t="shared" si="1"/>
        <v>0.50250448056786623</v>
      </c>
      <c r="T21" s="176">
        <f t="shared" si="2"/>
        <v>-0.70000000000000062</v>
      </c>
      <c r="U21" s="64" t="str">
        <f t="shared" si="3"/>
        <v>西成区</v>
      </c>
      <c r="V21" s="89">
        <f t="shared" si="13"/>
        <v>0.77193098022834439</v>
      </c>
      <c r="W21" s="89">
        <f t="shared" si="4"/>
        <v>0.76648824710972607</v>
      </c>
      <c r="X21" s="176">
        <f t="shared" si="5"/>
        <v>0.60000000000000053</v>
      </c>
      <c r="Z21" s="89">
        <f t="shared" si="6"/>
        <v>0.46887676226470565</v>
      </c>
      <c r="AA21" s="89">
        <f t="shared" si="7"/>
        <v>0.47237827412895655</v>
      </c>
      <c r="AB21" s="176">
        <f t="shared" si="8"/>
        <v>-0.30000000000000027</v>
      </c>
      <c r="AC21" s="89">
        <f t="shared" si="9"/>
        <v>0.74910684043695974</v>
      </c>
      <c r="AD21" s="89">
        <f t="shared" si="10"/>
        <v>0.74216227249659661</v>
      </c>
      <c r="AE21" s="176">
        <f t="shared" si="11"/>
        <v>0.70000000000000062</v>
      </c>
      <c r="AF21" s="95">
        <v>0</v>
      </c>
    </row>
    <row r="22" spans="2:32" s="68" customFormat="1" ht="13.5" customHeight="1">
      <c r="B22" s="93">
        <v>17</v>
      </c>
      <c r="C22" s="65" t="s">
        <v>98</v>
      </c>
      <c r="D22" s="207">
        <v>0.45958400367981811</v>
      </c>
      <c r="E22" s="208">
        <v>0.73680736168859096</v>
      </c>
      <c r="F22" s="207">
        <v>0.46733143674095584</v>
      </c>
      <c r="G22" s="208">
        <v>0.7306551132078013</v>
      </c>
      <c r="J22" s="93">
        <v>17</v>
      </c>
      <c r="K22" s="65" t="s">
        <v>98</v>
      </c>
      <c r="L22" s="181">
        <v>0.47901503661679473</v>
      </c>
      <c r="M22" s="181">
        <v>0.72772380880613774</v>
      </c>
      <c r="N22" s="181">
        <v>0.46484006259110983</v>
      </c>
      <c r="O22" s="181">
        <v>0.72066648212100926</v>
      </c>
      <c r="Q22" s="64" t="str">
        <f t="shared" si="0"/>
        <v>西成区</v>
      </c>
      <c r="R22" s="89">
        <f t="shared" si="12"/>
        <v>0.49304142483601437</v>
      </c>
      <c r="S22" s="89">
        <f t="shared" si="1"/>
        <v>0.49956158419911234</v>
      </c>
      <c r="T22" s="176">
        <f t="shared" si="2"/>
        <v>-0.70000000000000062</v>
      </c>
      <c r="U22" s="64" t="str">
        <f t="shared" si="3"/>
        <v>泉佐野市</v>
      </c>
      <c r="V22" s="89">
        <f t="shared" si="13"/>
        <v>0.76821721545206556</v>
      </c>
      <c r="W22" s="89">
        <f t="shared" si="4"/>
        <v>0.75403864515382946</v>
      </c>
      <c r="X22" s="176">
        <f t="shared" si="5"/>
        <v>1.4000000000000012</v>
      </c>
      <c r="Z22" s="89">
        <f t="shared" si="6"/>
        <v>0.46887676226470565</v>
      </c>
      <c r="AA22" s="89">
        <f t="shared" si="7"/>
        <v>0.47237827412895655</v>
      </c>
      <c r="AB22" s="176">
        <f t="shared" si="8"/>
        <v>-0.30000000000000027</v>
      </c>
      <c r="AC22" s="89">
        <f t="shared" si="9"/>
        <v>0.74910684043695974</v>
      </c>
      <c r="AD22" s="89">
        <f t="shared" si="10"/>
        <v>0.74216227249659661</v>
      </c>
      <c r="AE22" s="176">
        <f t="shared" si="11"/>
        <v>0.70000000000000062</v>
      </c>
      <c r="AF22" s="95">
        <v>0</v>
      </c>
    </row>
    <row r="23" spans="2:32" s="68" customFormat="1" ht="13.5" customHeight="1">
      <c r="B23" s="93">
        <v>18</v>
      </c>
      <c r="C23" s="65" t="s">
        <v>63</v>
      </c>
      <c r="D23" s="207">
        <v>0.45195752807299211</v>
      </c>
      <c r="E23" s="208">
        <v>0.74720316345742688</v>
      </c>
      <c r="F23" s="207">
        <v>0.44744050598200863</v>
      </c>
      <c r="G23" s="208">
        <v>0.7386963429892861</v>
      </c>
      <c r="J23" s="93">
        <v>18</v>
      </c>
      <c r="K23" s="65" t="s">
        <v>63</v>
      </c>
      <c r="L23" s="181">
        <v>0.46147802504853919</v>
      </c>
      <c r="M23" s="181">
        <v>0.73676297326556628</v>
      </c>
      <c r="N23" s="181">
        <v>0.45322118704611175</v>
      </c>
      <c r="O23" s="181">
        <v>0.72573929938622683</v>
      </c>
      <c r="Q23" s="64" t="str">
        <f t="shared" si="0"/>
        <v>茨木市</v>
      </c>
      <c r="R23" s="89">
        <f t="shared" si="12"/>
        <v>0.49158046458585081</v>
      </c>
      <c r="S23" s="89">
        <f t="shared" si="1"/>
        <v>0.48233525271378075</v>
      </c>
      <c r="T23" s="176">
        <f t="shared" si="2"/>
        <v>1.0000000000000009</v>
      </c>
      <c r="U23" s="64" t="str">
        <f t="shared" si="3"/>
        <v>城東区</v>
      </c>
      <c r="V23" s="89">
        <f t="shared" si="13"/>
        <v>0.76767952960964991</v>
      </c>
      <c r="W23" s="89">
        <f t="shared" si="4"/>
        <v>0.75982873448666555</v>
      </c>
      <c r="X23" s="176">
        <f t="shared" si="5"/>
        <v>0.80000000000000071</v>
      </c>
      <c r="Z23" s="89">
        <f t="shared" si="6"/>
        <v>0.46887676226470565</v>
      </c>
      <c r="AA23" s="89">
        <f t="shared" si="7"/>
        <v>0.47237827412895655</v>
      </c>
      <c r="AB23" s="176">
        <f t="shared" si="8"/>
        <v>-0.30000000000000027</v>
      </c>
      <c r="AC23" s="89">
        <f t="shared" si="9"/>
        <v>0.74910684043695974</v>
      </c>
      <c r="AD23" s="89">
        <f t="shared" si="10"/>
        <v>0.74216227249659661</v>
      </c>
      <c r="AE23" s="176">
        <f t="shared" si="11"/>
        <v>0.70000000000000062</v>
      </c>
      <c r="AF23" s="95">
        <v>0</v>
      </c>
    </row>
    <row r="24" spans="2:32" s="68" customFormat="1" ht="13.5" customHeight="1">
      <c r="B24" s="93">
        <v>19</v>
      </c>
      <c r="C24" s="65" t="s">
        <v>99</v>
      </c>
      <c r="D24" s="207">
        <v>0.49113300389368336</v>
      </c>
      <c r="E24" s="208">
        <v>0.77251523564887969</v>
      </c>
      <c r="F24" s="207">
        <v>0.49304142483601437</v>
      </c>
      <c r="G24" s="208">
        <v>0.77193098022834439</v>
      </c>
      <c r="J24" s="93">
        <v>19</v>
      </c>
      <c r="K24" s="65" t="s">
        <v>99</v>
      </c>
      <c r="L24" s="181">
        <v>0.50497195034935882</v>
      </c>
      <c r="M24" s="181">
        <v>0.77432590491494935</v>
      </c>
      <c r="N24" s="181">
        <v>0.49956158419911234</v>
      </c>
      <c r="O24" s="181">
        <v>0.76648824710972607</v>
      </c>
      <c r="Q24" s="64" t="str">
        <f t="shared" si="0"/>
        <v>城東区</v>
      </c>
      <c r="R24" s="89">
        <f t="shared" si="12"/>
        <v>0.49132692315816556</v>
      </c>
      <c r="S24" s="89">
        <f t="shared" si="1"/>
        <v>0.5010705628174662</v>
      </c>
      <c r="T24" s="176">
        <f t="shared" si="2"/>
        <v>-1.0000000000000009</v>
      </c>
      <c r="U24" s="64" t="str">
        <f t="shared" si="3"/>
        <v>茨木市</v>
      </c>
      <c r="V24" s="89">
        <f t="shared" si="13"/>
        <v>0.7663816285514351</v>
      </c>
      <c r="W24" s="89">
        <f t="shared" si="4"/>
        <v>0.75199011380273773</v>
      </c>
      <c r="X24" s="176">
        <f t="shared" si="5"/>
        <v>1.4000000000000012</v>
      </c>
      <c r="Z24" s="89">
        <f t="shared" si="6"/>
        <v>0.46887676226470565</v>
      </c>
      <c r="AA24" s="89">
        <f t="shared" si="7"/>
        <v>0.47237827412895655</v>
      </c>
      <c r="AB24" s="176">
        <f t="shared" si="8"/>
        <v>-0.30000000000000027</v>
      </c>
      <c r="AC24" s="89">
        <f t="shared" si="9"/>
        <v>0.74910684043695974</v>
      </c>
      <c r="AD24" s="89">
        <f t="shared" si="10"/>
        <v>0.74216227249659661</v>
      </c>
      <c r="AE24" s="176">
        <f t="shared" si="11"/>
        <v>0.70000000000000062</v>
      </c>
      <c r="AF24" s="95">
        <v>0</v>
      </c>
    </row>
    <row r="25" spans="2:32" s="68" customFormat="1" ht="13.5" customHeight="1">
      <c r="B25" s="93">
        <v>20</v>
      </c>
      <c r="C25" s="65" t="s">
        <v>100</v>
      </c>
      <c r="D25" s="207">
        <v>0.52250704732079345</v>
      </c>
      <c r="E25" s="208">
        <v>0.78664460285602067</v>
      </c>
      <c r="F25" s="207">
        <v>0.52218966225854468</v>
      </c>
      <c r="G25" s="208">
        <v>0.78419582489632722</v>
      </c>
      <c r="J25" s="93">
        <v>20</v>
      </c>
      <c r="K25" s="65" t="s">
        <v>100</v>
      </c>
      <c r="L25" s="181">
        <v>0.53826301527177711</v>
      </c>
      <c r="M25" s="181">
        <v>0.78468333411608615</v>
      </c>
      <c r="N25" s="181">
        <v>0.52504610286649678</v>
      </c>
      <c r="O25" s="181">
        <v>0.77976143800652042</v>
      </c>
      <c r="Q25" s="64" t="str">
        <f t="shared" si="0"/>
        <v>八尾市</v>
      </c>
      <c r="R25" s="89">
        <f t="shared" si="12"/>
        <v>0.48944227370778548</v>
      </c>
      <c r="S25" s="89">
        <f t="shared" si="1"/>
        <v>0.49059544109272213</v>
      </c>
      <c r="T25" s="176">
        <f t="shared" si="2"/>
        <v>-0.20000000000000018</v>
      </c>
      <c r="U25" s="64" t="str">
        <f t="shared" si="3"/>
        <v>豊能町</v>
      </c>
      <c r="V25" s="89">
        <f t="shared" si="13"/>
        <v>0.76569911191289264</v>
      </c>
      <c r="W25" s="89">
        <f t="shared" si="4"/>
        <v>0.76112412926901774</v>
      </c>
      <c r="X25" s="176">
        <f t="shared" si="5"/>
        <v>0.50000000000000044</v>
      </c>
      <c r="Z25" s="89">
        <f t="shared" si="6"/>
        <v>0.46887676226470565</v>
      </c>
      <c r="AA25" s="89">
        <f t="shared" si="7"/>
        <v>0.47237827412895655</v>
      </c>
      <c r="AB25" s="176">
        <f t="shared" si="8"/>
        <v>-0.30000000000000027</v>
      </c>
      <c r="AC25" s="89">
        <f t="shared" si="9"/>
        <v>0.74910684043695974</v>
      </c>
      <c r="AD25" s="89">
        <f t="shared" si="10"/>
        <v>0.74216227249659661</v>
      </c>
      <c r="AE25" s="176">
        <f t="shared" si="11"/>
        <v>0.70000000000000062</v>
      </c>
      <c r="AF25" s="95">
        <v>0</v>
      </c>
    </row>
    <row r="26" spans="2:32" s="68" customFormat="1" ht="13.5" customHeight="1">
      <c r="B26" s="93">
        <v>21</v>
      </c>
      <c r="C26" s="65" t="s">
        <v>101</v>
      </c>
      <c r="D26" s="207">
        <v>0.45816337879207214</v>
      </c>
      <c r="E26" s="208">
        <v>0.76269842489566786</v>
      </c>
      <c r="F26" s="207">
        <v>0.48153111430654816</v>
      </c>
      <c r="G26" s="208">
        <v>0.75968795337286854</v>
      </c>
      <c r="J26" s="93">
        <v>21</v>
      </c>
      <c r="K26" s="65" t="s">
        <v>101</v>
      </c>
      <c r="L26" s="181">
        <v>0.48633338825761119</v>
      </c>
      <c r="M26" s="181">
        <v>0.7640047733496389</v>
      </c>
      <c r="N26" s="181">
        <v>0.4891721885528591</v>
      </c>
      <c r="O26" s="181">
        <v>0.75447874737288012</v>
      </c>
      <c r="Q26" s="64" t="str">
        <f t="shared" si="0"/>
        <v>住之江区</v>
      </c>
      <c r="R26" s="89">
        <f t="shared" si="12"/>
        <v>0.48800283021291341</v>
      </c>
      <c r="S26" s="89">
        <f t="shared" si="1"/>
        <v>0.4974822181782308</v>
      </c>
      <c r="T26" s="176">
        <f t="shared" si="2"/>
        <v>-0.9000000000000008</v>
      </c>
      <c r="U26" s="64" t="str">
        <f t="shared" si="3"/>
        <v>堺市美原区</v>
      </c>
      <c r="V26" s="89">
        <f t="shared" si="13"/>
        <v>0.76560301860191871</v>
      </c>
      <c r="W26" s="89">
        <f t="shared" si="4"/>
        <v>0.75040127381483912</v>
      </c>
      <c r="X26" s="176">
        <f t="shared" si="5"/>
        <v>1.6000000000000014</v>
      </c>
      <c r="Z26" s="89">
        <f t="shared" si="6"/>
        <v>0.46887676226470565</v>
      </c>
      <c r="AA26" s="89">
        <f t="shared" si="7"/>
        <v>0.47237827412895655</v>
      </c>
      <c r="AB26" s="176">
        <f t="shared" si="8"/>
        <v>-0.30000000000000027</v>
      </c>
      <c r="AC26" s="89">
        <f t="shared" si="9"/>
        <v>0.74910684043695974</v>
      </c>
      <c r="AD26" s="89">
        <f t="shared" si="10"/>
        <v>0.74216227249659661</v>
      </c>
      <c r="AE26" s="176">
        <f t="shared" si="11"/>
        <v>0.70000000000000062</v>
      </c>
      <c r="AF26" s="95">
        <v>0</v>
      </c>
    </row>
    <row r="27" spans="2:32" s="68" customFormat="1" ht="13.5" customHeight="1">
      <c r="B27" s="93">
        <v>22</v>
      </c>
      <c r="C27" s="65" t="s">
        <v>64</v>
      </c>
      <c r="D27" s="207">
        <v>0.49026484093934941</v>
      </c>
      <c r="E27" s="208">
        <v>0.78605126472145692</v>
      </c>
      <c r="F27" s="207">
        <v>0.48800283021291341</v>
      </c>
      <c r="G27" s="208">
        <v>0.77939006070570871</v>
      </c>
      <c r="J27" s="93">
        <v>22</v>
      </c>
      <c r="K27" s="65" t="s">
        <v>64</v>
      </c>
      <c r="L27" s="181">
        <v>0.50381784961287523</v>
      </c>
      <c r="M27" s="181">
        <v>0.77940518808602843</v>
      </c>
      <c r="N27" s="181">
        <v>0.4974822181782308</v>
      </c>
      <c r="O27" s="181">
        <v>0.77151026136153855</v>
      </c>
      <c r="Q27" s="64" t="str">
        <f t="shared" si="0"/>
        <v>熊取町</v>
      </c>
      <c r="R27" s="89">
        <f t="shared" si="12"/>
        <v>0.48597391650342581</v>
      </c>
      <c r="S27" s="89">
        <f t="shared" si="1"/>
        <v>0.51299085879604123</v>
      </c>
      <c r="T27" s="176">
        <f t="shared" si="2"/>
        <v>-2.7000000000000024</v>
      </c>
      <c r="U27" s="64" t="str">
        <f t="shared" si="3"/>
        <v>此花区</v>
      </c>
      <c r="V27" s="89">
        <f t="shared" si="13"/>
        <v>0.76523240473792842</v>
      </c>
      <c r="W27" s="89">
        <f t="shared" si="4"/>
        <v>0.75732685358821694</v>
      </c>
      <c r="X27" s="176">
        <f t="shared" si="5"/>
        <v>0.80000000000000071</v>
      </c>
      <c r="Z27" s="89">
        <f t="shared" si="6"/>
        <v>0.46887676226470565</v>
      </c>
      <c r="AA27" s="89">
        <f t="shared" si="7"/>
        <v>0.47237827412895655</v>
      </c>
      <c r="AB27" s="176">
        <f t="shared" si="8"/>
        <v>-0.30000000000000027</v>
      </c>
      <c r="AC27" s="89">
        <f t="shared" si="9"/>
        <v>0.74910684043695974</v>
      </c>
      <c r="AD27" s="89">
        <f t="shared" si="10"/>
        <v>0.74216227249659661</v>
      </c>
      <c r="AE27" s="176">
        <f t="shared" si="11"/>
        <v>0.70000000000000062</v>
      </c>
      <c r="AF27" s="95">
        <v>0</v>
      </c>
    </row>
    <row r="28" spans="2:32" s="68" customFormat="1" ht="13.5" customHeight="1">
      <c r="B28" s="93">
        <v>23</v>
      </c>
      <c r="C28" s="65" t="s">
        <v>102</v>
      </c>
      <c r="D28" s="209">
        <v>0.48965167893992012</v>
      </c>
      <c r="E28" s="210">
        <v>0.76320284354582713</v>
      </c>
      <c r="F28" s="209">
        <v>0.48504993297425814</v>
      </c>
      <c r="G28" s="210">
        <v>0.75968116528260188</v>
      </c>
      <c r="J28" s="93">
        <v>23</v>
      </c>
      <c r="K28" s="65" t="s">
        <v>102</v>
      </c>
      <c r="L28" s="181">
        <v>0.48910429486583989</v>
      </c>
      <c r="M28" s="181">
        <v>0.75443116574945024</v>
      </c>
      <c r="N28" s="181">
        <v>0.47585725266177081</v>
      </c>
      <c r="O28" s="181">
        <v>0.74622463594597199</v>
      </c>
      <c r="Q28" s="64" t="str">
        <f t="shared" si="0"/>
        <v>堺市美原区</v>
      </c>
      <c r="R28" s="89">
        <f t="shared" si="12"/>
        <v>0.48520130636964753</v>
      </c>
      <c r="S28" s="89">
        <f t="shared" si="1"/>
        <v>0.47591579163003017</v>
      </c>
      <c r="T28" s="176">
        <f t="shared" si="2"/>
        <v>0.9000000000000008</v>
      </c>
      <c r="U28" s="64" t="str">
        <f t="shared" si="3"/>
        <v>堺市西区</v>
      </c>
      <c r="V28" s="89">
        <f t="shared" si="13"/>
        <v>0.7642793415326723</v>
      </c>
      <c r="W28" s="89">
        <f t="shared" si="4"/>
        <v>0.75879233216859687</v>
      </c>
      <c r="X28" s="176">
        <f t="shared" si="5"/>
        <v>0.50000000000000044</v>
      </c>
      <c r="Z28" s="89">
        <f t="shared" si="6"/>
        <v>0.46887676226470565</v>
      </c>
      <c r="AA28" s="89">
        <f t="shared" si="7"/>
        <v>0.47237827412895655</v>
      </c>
      <c r="AB28" s="176">
        <f t="shared" si="8"/>
        <v>-0.30000000000000027</v>
      </c>
      <c r="AC28" s="89">
        <f t="shared" si="9"/>
        <v>0.74910684043695974</v>
      </c>
      <c r="AD28" s="89">
        <f t="shared" si="10"/>
        <v>0.74216227249659661</v>
      </c>
      <c r="AE28" s="176">
        <f t="shared" si="11"/>
        <v>0.70000000000000062</v>
      </c>
      <c r="AF28" s="95">
        <v>0</v>
      </c>
    </row>
    <row r="29" spans="2:32" s="68" customFormat="1" ht="13.5" customHeight="1">
      <c r="B29" s="93">
        <v>24</v>
      </c>
      <c r="C29" s="65" t="s">
        <v>103</v>
      </c>
      <c r="D29" s="211">
        <v>0.44041184156797675</v>
      </c>
      <c r="E29" s="212">
        <v>0.7163270239394357</v>
      </c>
      <c r="F29" s="211">
        <v>0.43410933903593746</v>
      </c>
      <c r="G29" s="212">
        <v>0.70803695857837601</v>
      </c>
      <c r="J29" s="93">
        <v>24</v>
      </c>
      <c r="K29" s="65" t="s">
        <v>103</v>
      </c>
      <c r="L29" s="181">
        <v>0.44325359535281617</v>
      </c>
      <c r="M29" s="181">
        <v>0.71397328073168487</v>
      </c>
      <c r="N29" s="181">
        <v>0.44654333864753265</v>
      </c>
      <c r="O29" s="181">
        <v>0.70551307522895568</v>
      </c>
      <c r="Q29" s="64" t="str">
        <f t="shared" si="0"/>
        <v>平野区</v>
      </c>
      <c r="R29" s="89">
        <f t="shared" si="12"/>
        <v>0.48504993297425814</v>
      </c>
      <c r="S29" s="89">
        <f t="shared" si="1"/>
        <v>0.47585725266177081</v>
      </c>
      <c r="T29" s="176">
        <f t="shared" si="2"/>
        <v>0.9000000000000008</v>
      </c>
      <c r="U29" s="64" t="str">
        <f t="shared" si="3"/>
        <v>八尾市</v>
      </c>
      <c r="V29" s="89">
        <f t="shared" si="13"/>
        <v>0.76369660064992528</v>
      </c>
      <c r="W29" s="89">
        <f t="shared" si="4"/>
        <v>0.75591497992850787</v>
      </c>
      <c r="X29" s="176">
        <f t="shared" si="5"/>
        <v>0.80000000000000071</v>
      </c>
      <c r="Z29" s="89">
        <f t="shared" si="6"/>
        <v>0.46887676226470565</v>
      </c>
      <c r="AA29" s="89">
        <f t="shared" si="7"/>
        <v>0.47237827412895655</v>
      </c>
      <c r="AB29" s="176">
        <f t="shared" si="8"/>
        <v>-0.30000000000000027</v>
      </c>
      <c r="AC29" s="89">
        <f t="shared" si="9"/>
        <v>0.74910684043695974</v>
      </c>
      <c r="AD29" s="89">
        <f t="shared" si="10"/>
        <v>0.74216227249659661</v>
      </c>
      <c r="AE29" s="176">
        <f t="shared" si="11"/>
        <v>0.70000000000000062</v>
      </c>
      <c r="AF29" s="95">
        <v>0</v>
      </c>
    </row>
    <row r="30" spans="2:32" s="68" customFormat="1" ht="13.5" customHeight="1">
      <c r="B30" s="93">
        <v>25</v>
      </c>
      <c r="C30" s="65" t="s">
        <v>104</v>
      </c>
      <c r="D30" s="207">
        <v>0.45330154792341598</v>
      </c>
      <c r="E30" s="208">
        <v>0.73618260155117898</v>
      </c>
      <c r="F30" s="207">
        <v>0.43980321634960223</v>
      </c>
      <c r="G30" s="208">
        <v>0.73505663364354523</v>
      </c>
      <c r="J30" s="93">
        <v>25</v>
      </c>
      <c r="K30" s="65" t="s">
        <v>104</v>
      </c>
      <c r="L30" s="181">
        <v>0.45340466901843612</v>
      </c>
      <c r="M30" s="181">
        <v>0.7358036482360959</v>
      </c>
      <c r="N30" s="181">
        <v>0.44666288018807948</v>
      </c>
      <c r="O30" s="181">
        <v>0.73135413554343576</v>
      </c>
      <c r="Q30" s="64" t="str">
        <f t="shared" si="0"/>
        <v>枚方市</v>
      </c>
      <c r="R30" s="89">
        <f t="shared" si="12"/>
        <v>0.48406721162382527</v>
      </c>
      <c r="S30" s="89">
        <f t="shared" si="1"/>
        <v>0.48691719662562472</v>
      </c>
      <c r="T30" s="176">
        <f t="shared" si="2"/>
        <v>-0.30000000000000027</v>
      </c>
      <c r="U30" s="64" t="str">
        <f t="shared" si="3"/>
        <v>鶴見区</v>
      </c>
      <c r="V30" s="89">
        <f t="shared" si="13"/>
        <v>0.75968795337286854</v>
      </c>
      <c r="W30" s="89">
        <f t="shared" si="4"/>
        <v>0.75447874737288012</v>
      </c>
      <c r="X30" s="176">
        <f t="shared" si="5"/>
        <v>0.60000000000000053</v>
      </c>
      <c r="Z30" s="89">
        <f t="shared" si="6"/>
        <v>0.46887676226470565</v>
      </c>
      <c r="AA30" s="89">
        <f t="shared" si="7"/>
        <v>0.47237827412895655</v>
      </c>
      <c r="AB30" s="176">
        <f t="shared" si="8"/>
        <v>-0.30000000000000027</v>
      </c>
      <c r="AC30" s="89">
        <f t="shared" si="9"/>
        <v>0.74910684043695974</v>
      </c>
      <c r="AD30" s="89">
        <f t="shared" si="10"/>
        <v>0.74216227249659661</v>
      </c>
      <c r="AE30" s="176">
        <f t="shared" si="11"/>
        <v>0.70000000000000062</v>
      </c>
      <c r="AF30" s="95">
        <v>0</v>
      </c>
    </row>
    <row r="31" spans="2:32" s="68" customFormat="1" ht="13.5" customHeight="1">
      <c r="B31" s="93">
        <v>26</v>
      </c>
      <c r="C31" s="65" t="s">
        <v>36</v>
      </c>
      <c r="D31" s="207">
        <v>0.46982364949819755</v>
      </c>
      <c r="E31" s="208">
        <v>0.75341069403685368</v>
      </c>
      <c r="F31" s="207">
        <v>0.46959446680340333</v>
      </c>
      <c r="G31" s="208">
        <v>0.75086960604611497</v>
      </c>
      <c r="J31" s="93">
        <v>26</v>
      </c>
      <c r="K31" s="65" t="s">
        <v>36</v>
      </c>
      <c r="L31" s="181">
        <v>0.48016259678664708</v>
      </c>
      <c r="M31" s="181">
        <v>0.75140036268693577</v>
      </c>
      <c r="N31" s="181">
        <v>0.48006632719805115</v>
      </c>
      <c r="O31" s="181">
        <v>0.74637431264536258</v>
      </c>
      <c r="Q31" s="64" t="str">
        <f t="shared" si="0"/>
        <v>羽曳野市</v>
      </c>
      <c r="R31" s="89">
        <f t="shared" si="12"/>
        <v>0.48225920631594404</v>
      </c>
      <c r="S31" s="89">
        <f t="shared" si="1"/>
        <v>0.47180747553089786</v>
      </c>
      <c r="T31" s="176">
        <f t="shared" si="2"/>
        <v>1.0000000000000009</v>
      </c>
      <c r="U31" s="64" t="str">
        <f t="shared" si="3"/>
        <v>平野区</v>
      </c>
      <c r="V31" s="89">
        <f t="shared" si="13"/>
        <v>0.75968116528260188</v>
      </c>
      <c r="W31" s="89">
        <f t="shared" si="4"/>
        <v>0.74622463594597199</v>
      </c>
      <c r="X31" s="176">
        <f t="shared" si="5"/>
        <v>1.4000000000000012</v>
      </c>
      <c r="Z31" s="89">
        <f t="shared" si="6"/>
        <v>0.46887676226470565</v>
      </c>
      <c r="AA31" s="89">
        <f t="shared" si="7"/>
        <v>0.47237827412895655</v>
      </c>
      <c r="AB31" s="176">
        <f t="shared" si="8"/>
        <v>-0.30000000000000027</v>
      </c>
      <c r="AC31" s="89">
        <f t="shared" si="9"/>
        <v>0.74910684043695974</v>
      </c>
      <c r="AD31" s="89">
        <f t="shared" si="10"/>
        <v>0.74216227249659661</v>
      </c>
      <c r="AE31" s="176">
        <f t="shared" si="11"/>
        <v>0.70000000000000062</v>
      </c>
      <c r="AF31" s="95">
        <v>0</v>
      </c>
    </row>
    <row r="32" spans="2:32" s="68" customFormat="1" ht="13.5" customHeight="1">
      <c r="B32" s="93">
        <v>27</v>
      </c>
      <c r="C32" s="65" t="s">
        <v>37</v>
      </c>
      <c r="D32" s="207">
        <v>0.50940452220152488</v>
      </c>
      <c r="E32" s="208">
        <v>0.77682343087364381</v>
      </c>
      <c r="F32" s="207">
        <v>0.50472731161036355</v>
      </c>
      <c r="G32" s="208">
        <v>0.77512328695450605</v>
      </c>
      <c r="J32" s="93">
        <v>27</v>
      </c>
      <c r="K32" s="65" t="s">
        <v>37</v>
      </c>
      <c r="L32" s="181">
        <v>0.52614226173064482</v>
      </c>
      <c r="M32" s="181">
        <v>0.77803906079560603</v>
      </c>
      <c r="N32" s="181">
        <v>0.51742532715872802</v>
      </c>
      <c r="O32" s="181">
        <v>0.77442253564390828</v>
      </c>
      <c r="Q32" s="64" t="str">
        <f t="shared" si="0"/>
        <v>鶴見区</v>
      </c>
      <c r="R32" s="89">
        <f t="shared" si="12"/>
        <v>0.48153111430654816</v>
      </c>
      <c r="S32" s="89">
        <f t="shared" si="1"/>
        <v>0.4891721885528591</v>
      </c>
      <c r="T32" s="176">
        <f t="shared" si="2"/>
        <v>-0.70000000000000062</v>
      </c>
      <c r="U32" s="64" t="str">
        <f t="shared" si="3"/>
        <v>都島区</v>
      </c>
      <c r="V32" s="89">
        <f t="shared" si="13"/>
        <v>0.75906732575926372</v>
      </c>
      <c r="W32" s="89">
        <f t="shared" si="4"/>
        <v>0.7473319969567056</v>
      </c>
      <c r="X32" s="176">
        <f t="shared" si="5"/>
        <v>1.2000000000000011</v>
      </c>
      <c r="Z32" s="89">
        <f t="shared" si="6"/>
        <v>0.46887676226470565</v>
      </c>
      <c r="AA32" s="89">
        <f t="shared" si="7"/>
        <v>0.47237827412895655</v>
      </c>
      <c r="AB32" s="176">
        <f t="shared" si="8"/>
        <v>-0.30000000000000027</v>
      </c>
      <c r="AC32" s="89">
        <f t="shared" si="9"/>
        <v>0.74910684043695974</v>
      </c>
      <c r="AD32" s="89">
        <f t="shared" si="10"/>
        <v>0.74216227249659661</v>
      </c>
      <c r="AE32" s="176">
        <f t="shared" si="11"/>
        <v>0.70000000000000062</v>
      </c>
      <c r="AF32" s="95">
        <v>0</v>
      </c>
    </row>
    <row r="33" spans="2:32" s="68" customFormat="1" ht="13.5" customHeight="1">
      <c r="B33" s="93">
        <v>28</v>
      </c>
      <c r="C33" s="65" t="s">
        <v>38</v>
      </c>
      <c r="D33" s="207">
        <v>0.47186990731854711</v>
      </c>
      <c r="E33" s="208">
        <v>0.75011931740296423</v>
      </c>
      <c r="F33" s="207">
        <v>0.46693145564917021</v>
      </c>
      <c r="G33" s="208">
        <v>0.74688837876008052</v>
      </c>
      <c r="J33" s="93">
        <v>28</v>
      </c>
      <c r="K33" s="65" t="s">
        <v>38</v>
      </c>
      <c r="L33" s="181">
        <v>0.47417802990932534</v>
      </c>
      <c r="M33" s="181">
        <v>0.74513504178913514</v>
      </c>
      <c r="N33" s="181">
        <v>0.47987812799862295</v>
      </c>
      <c r="O33" s="181">
        <v>0.74135937563362297</v>
      </c>
      <c r="Q33" s="64" t="str">
        <f t="shared" si="0"/>
        <v>島本町</v>
      </c>
      <c r="R33" s="89">
        <f t="shared" si="12"/>
        <v>0.47829834508352087</v>
      </c>
      <c r="S33" s="89">
        <f t="shared" si="1"/>
        <v>0.49531477863088363</v>
      </c>
      <c r="T33" s="176">
        <f t="shared" si="2"/>
        <v>-1.7000000000000015</v>
      </c>
      <c r="U33" s="64" t="str">
        <f t="shared" si="3"/>
        <v>浪速区</v>
      </c>
      <c r="V33" s="89">
        <f t="shared" si="13"/>
        <v>0.75899013881821586</v>
      </c>
      <c r="W33" s="89">
        <f t="shared" si="4"/>
        <v>0.74853401596634417</v>
      </c>
      <c r="X33" s="176">
        <f t="shared" si="5"/>
        <v>1.0000000000000009</v>
      </c>
      <c r="Z33" s="89">
        <f t="shared" si="6"/>
        <v>0.46887676226470565</v>
      </c>
      <c r="AA33" s="89">
        <f t="shared" si="7"/>
        <v>0.47237827412895655</v>
      </c>
      <c r="AB33" s="176">
        <f t="shared" si="8"/>
        <v>-0.30000000000000027</v>
      </c>
      <c r="AC33" s="89">
        <f t="shared" si="9"/>
        <v>0.74910684043695974</v>
      </c>
      <c r="AD33" s="89">
        <f t="shared" si="10"/>
        <v>0.74216227249659661</v>
      </c>
      <c r="AE33" s="176">
        <f t="shared" si="11"/>
        <v>0.70000000000000062</v>
      </c>
      <c r="AF33" s="95">
        <v>0</v>
      </c>
    </row>
    <row r="34" spans="2:32" s="68" customFormat="1" ht="13.5" customHeight="1">
      <c r="B34" s="93">
        <v>29</v>
      </c>
      <c r="C34" s="65" t="s">
        <v>39</v>
      </c>
      <c r="D34" s="207">
        <v>0.4666828799846468</v>
      </c>
      <c r="E34" s="208">
        <v>0.76259198383372728</v>
      </c>
      <c r="F34" s="207">
        <v>0.46886446530959719</v>
      </c>
      <c r="G34" s="208">
        <v>0.75645345769431771</v>
      </c>
      <c r="J34" s="93">
        <v>29</v>
      </c>
      <c r="K34" s="65" t="s">
        <v>39</v>
      </c>
      <c r="L34" s="181">
        <v>0.47485293006767443</v>
      </c>
      <c r="M34" s="181">
        <v>0.75231408452897874</v>
      </c>
      <c r="N34" s="181">
        <v>0.47531521018710388</v>
      </c>
      <c r="O34" s="181">
        <v>0.74655548116925474</v>
      </c>
      <c r="Q34" s="64" t="str">
        <f t="shared" si="0"/>
        <v>松原市</v>
      </c>
      <c r="R34" s="89">
        <f t="shared" si="12"/>
        <v>0.47662980511062447</v>
      </c>
      <c r="S34" s="89">
        <f t="shared" si="1"/>
        <v>0.4831550807854777</v>
      </c>
      <c r="T34" s="176">
        <f t="shared" si="2"/>
        <v>-0.60000000000000053</v>
      </c>
      <c r="U34" s="64" t="str">
        <f t="shared" si="3"/>
        <v>守口市</v>
      </c>
      <c r="V34" s="89">
        <f t="shared" si="13"/>
        <v>0.7569114346401361</v>
      </c>
      <c r="W34" s="89">
        <f t="shared" si="4"/>
        <v>0.74627172647624862</v>
      </c>
      <c r="X34" s="176">
        <f t="shared" si="5"/>
        <v>1.100000000000001</v>
      </c>
      <c r="Z34" s="89">
        <f t="shared" si="6"/>
        <v>0.46887676226470565</v>
      </c>
      <c r="AA34" s="89">
        <f t="shared" si="7"/>
        <v>0.47237827412895655</v>
      </c>
      <c r="AB34" s="176">
        <f t="shared" si="8"/>
        <v>-0.30000000000000027</v>
      </c>
      <c r="AC34" s="89">
        <f t="shared" si="9"/>
        <v>0.74910684043695974</v>
      </c>
      <c r="AD34" s="89">
        <f t="shared" si="10"/>
        <v>0.74216227249659661</v>
      </c>
      <c r="AE34" s="176">
        <f t="shared" si="11"/>
        <v>0.70000000000000062</v>
      </c>
      <c r="AF34" s="95">
        <v>0</v>
      </c>
    </row>
    <row r="35" spans="2:32" s="68" customFormat="1" ht="13.5" customHeight="1">
      <c r="B35" s="93">
        <v>30</v>
      </c>
      <c r="C35" s="65" t="s">
        <v>40</v>
      </c>
      <c r="D35" s="207">
        <v>0.50273917568562465</v>
      </c>
      <c r="E35" s="208">
        <v>0.76868203277330216</v>
      </c>
      <c r="F35" s="207">
        <v>0.49614014377309335</v>
      </c>
      <c r="G35" s="208">
        <v>0.7642793415326723</v>
      </c>
      <c r="J35" s="93">
        <v>30</v>
      </c>
      <c r="K35" s="65" t="s">
        <v>40</v>
      </c>
      <c r="L35" s="181">
        <v>0.50233841858809047</v>
      </c>
      <c r="M35" s="181">
        <v>0.76626012729263959</v>
      </c>
      <c r="N35" s="181">
        <v>0.50250448056786623</v>
      </c>
      <c r="O35" s="181">
        <v>0.75879233216859687</v>
      </c>
      <c r="Q35" s="64" t="str">
        <f t="shared" si="0"/>
        <v>浪速区</v>
      </c>
      <c r="R35" s="89">
        <f t="shared" si="12"/>
        <v>0.47617855337932813</v>
      </c>
      <c r="S35" s="89">
        <f t="shared" si="1"/>
        <v>0.48216114724262832</v>
      </c>
      <c r="T35" s="176">
        <f t="shared" si="2"/>
        <v>-0.60000000000000053</v>
      </c>
      <c r="U35" s="64" t="str">
        <f t="shared" si="3"/>
        <v>堺市東区</v>
      </c>
      <c r="V35" s="89">
        <f t="shared" si="13"/>
        <v>0.75645345769431771</v>
      </c>
      <c r="W35" s="89">
        <f t="shared" si="4"/>
        <v>0.74655548116925474</v>
      </c>
      <c r="X35" s="176">
        <f t="shared" si="5"/>
        <v>0.9000000000000008</v>
      </c>
      <c r="Z35" s="89">
        <f t="shared" si="6"/>
        <v>0.46887676226470565</v>
      </c>
      <c r="AA35" s="89">
        <f t="shared" si="7"/>
        <v>0.47237827412895655</v>
      </c>
      <c r="AB35" s="176">
        <f t="shared" si="8"/>
        <v>-0.30000000000000027</v>
      </c>
      <c r="AC35" s="89">
        <f t="shared" si="9"/>
        <v>0.74910684043695974</v>
      </c>
      <c r="AD35" s="89">
        <f t="shared" si="10"/>
        <v>0.74216227249659661</v>
      </c>
      <c r="AE35" s="176">
        <f t="shared" si="11"/>
        <v>0.70000000000000062</v>
      </c>
      <c r="AF35" s="95">
        <v>0</v>
      </c>
    </row>
    <row r="36" spans="2:32" s="68" customFormat="1" ht="13.5" customHeight="1">
      <c r="B36" s="93">
        <v>31</v>
      </c>
      <c r="C36" s="65" t="s">
        <v>41</v>
      </c>
      <c r="D36" s="209">
        <v>0.41243852986469709</v>
      </c>
      <c r="E36" s="210">
        <v>0.7252473946937309</v>
      </c>
      <c r="F36" s="209">
        <v>0.42340563748060667</v>
      </c>
      <c r="G36" s="210">
        <v>0.72395434538584058</v>
      </c>
      <c r="J36" s="93">
        <v>31</v>
      </c>
      <c r="K36" s="65" t="s">
        <v>41</v>
      </c>
      <c r="L36" s="181">
        <v>0.43365204657125822</v>
      </c>
      <c r="M36" s="181">
        <v>0.72775545438270894</v>
      </c>
      <c r="N36" s="181">
        <v>0.43806842829539044</v>
      </c>
      <c r="O36" s="181">
        <v>0.72270552146480616</v>
      </c>
      <c r="Q36" s="64" t="str">
        <f t="shared" si="0"/>
        <v>守口市</v>
      </c>
      <c r="R36" s="89">
        <f t="shared" si="12"/>
        <v>0.47525960709170095</v>
      </c>
      <c r="S36" s="89">
        <f t="shared" si="1"/>
        <v>0.47899756241150454</v>
      </c>
      <c r="T36" s="176">
        <f t="shared" si="2"/>
        <v>-0.40000000000000036</v>
      </c>
      <c r="U36" s="64" t="str">
        <f t="shared" si="3"/>
        <v>松原市</v>
      </c>
      <c r="V36" s="89">
        <f t="shared" si="13"/>
        <v>0.75593004398611163</v>
      </c>
      <c r="W36" s="89">
        <f t="shared" si="4"/>
        <v>0.75146018372075596</v>
      </c>
      <c r="X36" s="176">
        <f t="shared" si="5"/>
        <v>0.50000000000000044</v>
      </c>
      <c r="Z36" s="89">
        <f t="shared" si="6"/>
        <v>0.46887676226470565</v>
      </c>
      <c r="AA36" s="89">
        <f t="shared" si="7"/>
        <v>0.47237827412895655</v>
      </c>
      <c r="AB36" s="176">
        <f t="shared" si="8"/>
        <v>-0.30000000000000027</v>
      </c>
      <c r="AC36" s="89">
        <f t="shared" si="9"/>
        <v>0.74910684043695974</v>
      </c>
      <c r="AD36" s="89">
        <f t="shared" si="10"/>
        <v>0.74216227249659661</v>
      </c>
      <c r="AE36" s="176">
        <f t="shared" si="11"/>
        <v>0.70000000000000062</v>
      </c>
      <c r="AF36" s="95">
        <v>0</v>
      </c>
    </row>
    <row r="37" spans="2:32" s="68" customFormat="1" ht="13.5" customHeight="1">
      <c r="B37" s="93">
        <v>32</v>
      </c>
      <c r="C37" s="65" t="s">
        <v>42</v>
      </c>
      <c r="D37" s="209">
        <v>0.46504388011881403</v>
      </c>
      <c r="E37" s="210">
        <v>0.7393510512309972</v>
      </c>
      <c r="F37" s="209">
        <v>0.46680413518008851</v>
      </c>
      <c r="G37" s="210">
        <v>0.74018773402170679</v>
      </c>
      <c r="J37" s="93">
        <v>32</v>
      </c>
      <c r="K37" s="65" t="s">
        <v>42</v>
      </c>
      <c r="L37" s="181">
        <v>0.47736974012731054</v>
      </c>
      <c r="M37" s="181">
        <v>0.7381611733445308</v>
      </c>
      <c r="N37" s="181">
        <v>0.47835112382880957</v>
      </c>
      <c r="O37" s="181">
        <v>0.73582459322436178</v>
      </c>
      <c r="Q37" s="64" t="str">
        <f t="shared" si="0"/>
        <v>大阪市</v>
      </c>
      <c r="R37" s="89">
        <f t="shared" si="12"/>
        <v>0.47222776063434585</v>
      </c>
      <c r="S37" s="89">
        <f t="shared" si="1"/>
        <v>0.47402137992940874</v>
      </c>
      <c r="T37" s="176">
        <f t="shared" si="2"/>
        <v>-0.20000000000000018</v>
      </c>
      <c r="U37" s="64" t="str">
        <f t="shared" si="3"/>
        <v>羽曳野市</v>
      </c>
      <c r="V37" s="89">
        <f t="shared" si="13"/>
        <v>0.75476913756529274</v>
      </c>
      <c r="W37" s="89">
        <f t="shared" si="4"/>
        <v>0.7402016040119378</v>
      </c>
      <c r="X37" s="176">
        <f t="shared" si="5"/>
        <v>1.5000000000000013</v>
      </c>
      <c r="Z37" s="89">
        <f t="shared" si="6"/>
        <v>0.46887676226470565</v>
      </c>
      <c r="AA37" s="89">
        <f t="shared" si="7"/>
        <v>0.47237827412895655</v>
      </c>
      <c r="AB37" s="176">
        <f t="shared" si="8"/>
        <v>-0.30000000000000027</v>
      </c>
      <c r="AC37" s="89">
        <f t="shared" si="9"/>
        <v>0.74910684043695974</v>
      </c>
      <c r="AD37" s="89">
        <f t="shared" si="10"/>
        <v>0.74216227249659661</v>
      </c>
      <c r="AE37" s="176">
        <f t="shared" si="11"/>
        <v>0.70000000000000062</v>
      </c>
      <c r="AF37" s="95">
        <v>0</v>
      </c>
    </row>
    <row r="38" spans="2:32" s="68" customFormat="1" ht="13.5" customHeight="1">
      <c r="B38" s="93">
        <v>33</v>
      </c>
      <c r="C38" s="65" t="s">
        <v>43</v>
      </c>
      <c r="D38" s="207">
        <v>0.50418582342882379</v>
      </c>
      <c r="E38" s="208">
        <v>0.77162038098323971</v>
      </c>
      <c r="F38" s="207">
        <v>0.48520130636964753</v>
      </c>
      <c r="G38" s="208">
        <v>0.76560301860191871</v>
      </c>
      <c r="J38" s="93">
        <v>33</v>
      </c>
      <c r="K38" s="65" t="s">
        <v>43</v>
      </c>
      <c r="L38" s="181">
        <v>0.49393206376509052</v>
      </c>
      <c r="M38" s="181">
        <v>0.76478446945407053</v>
      </c>
      <c r="N38" s="181">
        <v>0.47591579163003017</v>
      </c>
      <c r="O38" s="181">
        <v>0.75040127381483912</v>
      </c>
      <c r="Q38" s="64" t="str">
        <f t="shared" si="0"/>
        <v>西区</v>
      </c>
      <c r="R38" s="89">
        <f t="shared" ref="R38:R69" si="14">LARGE(F$6:F$79,ROW(A33))</f>
        <v>0.47127797960745699</v>
      </c>
      <c r="S38" s="89">
        <f t="shared" si="1"/>
        <v>0.47400803570221978</v>
      </c>
      <c r="T38" s="176">
        <f t="shared" si="2"/>
        <v>-0.30000000000000027</v>
      </c>
      <c r="U38" s="64" t="str">
        <f t="shared" si="3"/>
        <v>富田林市</v>
      </c>
      <c r="V38" s="89">
        <f t="shared" ref="V38:V69" si="15">LARGE(G$6:G$79,ROW(A33))</f>
        <v>0.75454783629267963</v>
      </c>
      <c r="W38" s="89">
        <f t="shared" si="4"/>
        <v>0.73409117395629619</v>
      </c>
      <c r="X38" s="176">
        <f t="shared" si="5"/>
        <v>2.1000000000000019</v>
      </c>
      <c r="Z38" s="89">
        <f t="shared" si="6"/>
        <v>0.46887676226470565</v>
      </c>
      <c r="AA38" s="89">
        <f t="shared" si="7"/>
        <v>0.47237827412895655</v>
      </c>
      <c r="AB38" s="176">
        <f t="shared" si="8"/>
        <v>-0.30000000000000027</v>
      </c>
      <c r="AC38" s="89">
        <f t="shared" si="9"/>
        <v>0.74910684043695974</v>
      </c>
      <c r="AD38" s="89">
        <f t="shared" si="10"/>
        <v>0.74216227249659661</v>
      </c>
      <c r="AE38" s="176">
        <f t="shared" si="11"/>
        <v>0.70000000000000062</v>
      </c>
      <c r="AF38" s="95">
        <v>0</v>
      </c>
    </row>
    <row r="39" spans="2:32" s="68" customFormat="1" ht="13.5" customHeight="1">
      <c r="B39" s="93">
        <v>34</v>
      </c>
      <c r="C39" s="65" t="s">
        <v>45</v>
      </c>
      <c r="D39" s="207">
        <v>0.4479009956264739</v>
      </c>
      <c r="E39" s="208">
        <v>0.74226635388738627</v>
      </c>
      <c r="F39" s="207">
        <v>0.44761998033023648</v>
      </c>
      <c r="G39" s="208">
        <v>0.7373134098592351</v>
      </c>
      <c r="J39" s="93">
        <v>34</v>
      </c>
      <c r="K39" s="65" t="s">
        <v>45</v>
      </c>
      <c r="L39" s="181">
        <v>0.46175841713109866</v>
      </c>
      <c r="M39" s="181">
        <v>0.73324346716745081</v>
      </c>
      <c r="N39" s="181">
        <v>0.45606700547556828</v>
      </c>
      <c r="O39" s="181">
        <v>0.72689519194365704</v>
      </c>
      <c r="Q39" s="64" t="str">
        <f t="shared" si="0"/>
        <v>富田林市</v>
      </c>
      <c r="R39" s="89">
        <f t="shared" si="14"/>
        <v>0.47038709781013899</v>
      </c>
      <c r="S39" s="89">
        <f t="shared" si="1"/>
        <v>0.45625143503136878</v>
      </c>
      <c r="T39" s="176">
        <f t="shared" si="2"/>
        <v>1.3999999999999957</v>
      </c>
      <c r="U39" s="64" t="str">
        <f t="shared" si="3"/>
        <v>忠岡町</v>
      </c>
      <c r="V39" s="89">
        <f t="shared" si="15"/>
        <v>0.75418282750836507</v>
      </c>
      <c r="W39" s="89">
        <f t="shared" si="4"/>
        <v>0.74909361532558827</v>
      </c>
      <c r="X39" s="176">
        <f t="shared" si="5"/>
        <v>0.50000000000000044</v>
      </c>
      <c r="Z39" s="89">
        <f t="shared" si="6"/>
        <v>0.46887676226470565</v>
      </c>
      <c r="AA39" s="89">
        <f t="shared" si="7"/>
        <v>0.47237827412895655</v>
      </c>
      <c r="AB39" s="176">
        <f t="shared" si="8"/>
        <v>-0.30000000000000027</v>
      </c>
      <c r="AC39" s="89">
        <f t="shared" si="9"/>
        <v>0.74910684043695974</v>
      </c>
      <c r="AD39" s="89">
        <f t="shared" si="10"/>
        <v>0.74216227249659661</v>
      </c>
      <c r="AE39" s="176">
        <f t="shared" si="11"/>
        <v>0.70000000000000062</v>
      </c>
      <c r="AF39" s="95">
        <v>0</v>
      </c>
    </row>
    <row r="40" spans="2:32" s="68" customFormat="1" ht="13.5" customHeight="1">
      <c r="B40" s="93">
        <v>35</v>
      </c>
      <c r="C40" s="65" t="s">
        <v>2</v>
      </c>
      <c r="D40" s="207">
        <v>0.44577450649628014</v>
      </c>
      <c r="E40" s="208">
        <v>0.72302694368823606</v>
      </c>
      <c r="F40" s="207">
        <v>0.44817900928434029</v>
      </c>
      <c r="G40" s="208">
        <v>0.72281695633940946</v>
      </c>
      <c r="J40" s="93">
        <v>35</v>
      </c>
      <c r="K40" s="65" t="s">
        <v>2</v>
      </c>
      <c r="L40" s="181">
        <v>0.46416061770618328</v>
      </c>
      <c r="M40" s="181">
        <v>0.72512135774570341</v>
      </c>
      <c r="N40" s="181">
        <v>0.46267828779662457</v>
      </c>
      <c r="O40" s="181">
        <v>0.72322793304481381</v>
      </c>
      <c r="Q40" s="64" t="str">
        <f t="shared" si="0"/>
        <v>堺市</v>
      </c>
      <c r="R40" s="89">
        <f t="shared" si="14"/>
        <v>0.46959446680340333</v>
      </c>
      <c r="S40" s="89">
        <f t="shared" si="1"/>
        <v>0.48006632719805115</v>
      </c>
      <c r="T40" s="176">
        <f t="shared" si="2"/>
        <v>-1.0000000000000009</v>
      </c>
      <c r="U40" s="64" t="str">
        <f t="shared" si="3"/>
        <v>堺市</v>
      </c>
      <c r="V40" s="89">
        <f t="shared" si="15"/>
        <v>0.75086960604611497</v>
      </c>
      <c r="W40" s="89">
        <f t="shared" si="4"/>
        <v>0.74637431264536258</v>
      </c>
      <c r="X40" s="176">
        <f t="shared" si="5"/>
        <v>0.50000000000000044</v>
      </c>
      <c r="Z40" s="89">
        <f t="shared" si="6"/>
        <v>0.46887676226470565</v>
      </c>
      <c r="AA40" s="89">
        <f t="shared" si="7"/>
        <v>0.47237827412895655</v>
      </c>
      <c r="AB40" s="176">
        <f t="shared" si="8"/>
        <v>-0.30000000000000027</v>
      </c>
      <c r="AC40" s="89">
        <f t="shared" si="9"/>
        <v>0.74910684043695974</v>
      </c>
      <c r="AD40" s="89">
        <f t="shared" si="10"/>
        <v>0.74216227249659661</v>
      </c>
      <c r="AE40" s="176">
        <f t="shared" si="11"/>
        <v>0.70000000000000062</v>
      </c>
      <c r="AF40" s="95">
        <v>0</v>
      </c>
    </row>
    <row r="41" spans="2:32" s="68" customFormat="1" ht="13.5" customHeight="1">
      <c r="B41" s="93">
        <v>36</v>
      </c>
      <c r="C41" s="65" t="s">
        <v>3</v>
      </c>
      <c r="D41" s="207">
        <v>0.46664461484583408</v>
      </c>
      <c r="E41" s="208">
        <v>0.74245802059441368</v>
      </c>
      <c r="F41" s="207">
        <v>0.46777614479501545</v>
      </c>
      <c r="G41" s="208">
        <v>0.73689141849949324</v>
      </c>
      <c r="J41" s="93">
        <v>36</v>
      </c>
      <c r="K41" s="65" t="s">
        <v>3</v>
      </c>
      <c r="L41" s="181">
        <v>0.4642244685079035</v>
      </c>
      <c r="M41" s="181">
        <v>0.74115969443975183</v>
      </c>
      <c r="N41" s="181">
        <v>0.46705939108605338</v>
      </c>
      <c r="O41" s="181">
        <v>0.7284579809576418</v>
      </c>
      <c r="Q41" s="64" t="str">
        <f t="shared" si="0"/>
        <v>堺市東区</v>
      </c>
      <c r="R41" s="89">
        <f t="shared" si="14"/>
        <v>0.46886446530959719</v>
      </c>
      <c r="S41" s="89">
        <f t="shared" si="1"/>
        <v>0.47531521018710388</v>
      </c>
      <c r="T41" s="176">
        <f t="shared" si="2"/>
        <v>-0.60000000000000053</v>
      </c>
      <c r="U41" s="64" t="str">
        <f t="shared" si="3"/>
        <v>大阪市</v>
      </c>
      <c r="V41" s="89">
        <f t="shared" si="15"/>
        <v>0.75041825243554239</v>
      </c>
      <c r="W41" s="89">
        <f t="shared" si="4"/>
        <v>0.74275204290468932</v>
      </c>
      <c r="X41" s="176">
        <f t="shared" si="5"/>
        <v>0.70000000000000062</v>
      </c>
      <c r="Z41" s="89">
        <f t="shared" si="6"/>
        <v>0.46887676226470565</v>
      </c>
      <c r="AA41" s="89">
        <f t="shared" si="7"/>
        <v>0.47237827412895655</v>
      </c>
      <c r="AB41" s="176">
        <f t="shared" si="8"/>
        <v>-0.30000000000000027</v>
      </c>
      <c r="AC41" s="89">
        <f t="shared" si="9"/>
        <v>0.74910684043695974</v>
      </c>
      <c r="AD41" s="89">
        <f t="shared" si="10"/>
        <v>0.74216227249659661</v>
      </c>
      <c r="AE41" s="176">
        <f t="shared" si="11"/>
        <v>0.70000000000000062</v>
      </c>
      <c r="AF41" s="95">
        <v>0</v>
      </c>
    </row>
    <row r="42" spans="2:32" s="68" customFormat="1" ht="13.5" customHeight="1">
      <c r="B42" s="93">
        <v>37</v>
      </c>
      <c r="C42" s="65" t="s">
        <v>4</v>
      </c>
      <c r="D42" s="207">
        <v>0.46447067435443112</v>
      </c>
      <c r="E42" s="208">
        <v>0.7409481778149698</v>
      </c>
      <c r="F42" s="207">
        <v>0.46006017609432309</v>
      </c>
      <c r="G42" s="208">
        <v>0.73611648420483911</v>
      </c>
      <c r="J42" s="93">
        <v>37</v>
      </c>
      <c r="K42" s="65" t="s">
        <v>4</v>
      </c>
      <c r="L42" s="181">
        <v>0.46740914481483337</v>
      </c>
      <c r="M42" s="181">
        <v>0.73567961384068803</v>
      </c>
      <c r="N42" s="181">
        <v>0.46174881788358269</v>
      </c>
      <c r="O42" s="181">
        <v>0.72983874242890268</v>
      </c>
      <c r="Q42" s="64" t="str">
        <f t="shared" si="0"/>
        <v>池田市</v>
      </c>
      <c r="R42" s="89">
        <f t="shared" si="14"/>
        <v>0.46777614479501545</v>
      </c>
      <c r="S42" s="89">
        <f t="shared" si="1"/>
        <v>0.46705939108605338</v>
      </c>
      <c r="T42" s="176">
        <f t="shared" si="2"/>
        <v>0.10000000000000009</v>
      </c>
      <c r="U42" s="64" t="str">
        <f t="shared" si="3"/>
        <v>交野市</v>
      </c>
      <c r="V42" s="89">
        <f t="shared" si="15"/>
        <v>0.7503329418136121</v>
      </c>
      <c r="W42" s="89">
        <f t="shared" si="4"/>
        <v>0.74606529573571112</v>
      </c>
      <c r="X42" s="176">
        <f t="shared" si="5"/>
        <v>0.40000000000000036</v>
      </c>
      <c r="Z42" s="89">
        <f t="shared" si="6"/>
        <v>0.46887676226470565</v>
      </c>
      <c r="AA42" s="89">
        <f t="shared" si="7"/>
        <v>0.47237827412895655</v>
      </c>
      <c r="AB42" s="176">
        <f t="shared" si="8"/>
        <v>-0.30000000000000027</v>
      </c>
      <c r="AC42" s="89">
        <f t="shared" si="9"/>
        <v>0.74910684043695974</v>
      </c>
      <c r="AD42" s="89">
        <f t="shared" si="10"/>
        <v>0.74216227249659661</v>
      </c>
      <c r="AE42" s="176">
        <f t="shared" si="11"/>
        <v>0.70000000000000062</v>
      </c>
      <c r="AF42" s="95">
        <v>0</v>
      </c>
    </row>
    <row r="43" spans="2:32" s="68" customFormat="1" ht="13.5" customHeight="1">
      <c r="B43" s="93">
        <v>38</v>
      </c>
      <c r="C43" s="94" t="s">
        <v>46</v>
      </c>
      <c r="D43" s="207">
        <v>0.44099779081195722</v>
      </c>
      <c r="E43" s="208">
        <v>0.74976352736376006</v>
      </c>
      <c r="F43" s="207">
        <v>0.45718202300788596</v>
      </c>
      <c r="G43" s="208">
        <v>0.74390964898360168</v>
      </c>
      <c r="J43" s="93">
        <v>38</v>
      </c>
      <c r="K43" s="94" t="s">
        <v>46</v>
      </c>
      <c r="L43" s="181">
        <v>0.45257110973069564</v>
      </c>
      <c r="M43" s="181">
        <v>0.74199179110833813</v>
      </c>
      <c r="N43" s="181">
        <v>0.45544610543775038</v>
      </c>
      <c r="O43" s="181">
        <v>0.73692925121840913</v>
      </c>
      <c r="Q43" s="64" t="str">
        <f t="shared" si="0"/>
        <v>住吉区</v>
      </c>
      <c r="R43" s="89">
        <f t="shared" si="14"/>
        <v>0.46733143674095584</v>
      </c>
      <c r="S43" s="89">
        <f t="shared" si="1"/>
        <v>0.46484006259110983</v>
      </c>
      <c r="T43" s="176">
        <f t="shared" si="2"/>
        <v>0.20000000000000018</v>
      </c>
      <c r="U43" s="64" t="str">
        <f t="shared" si="3"/>
        <v>島本町</v>
      </c>
      <c r="V43" s="89">
        <f t="shared" si="15"/>
        <v>0.74992687788666856</v>
      </c>
      <c r="W43" s="89">
        <f t="shared" si="4"/>
        <v>0.74974163236574054</v>
      </c>
      <c r="X43" s="176">
        <f t="shared" si="5"/>
        <v>0</v>
      </c>
      <c r="Z43" s="89">
        <f t="shared" si="6"/>
        <v>0.46887676226470565</v>
      </c>
      <c r="AA43" s="89">
        <f t="shared" si="7"/>
        <v>0.47237827412895655</v>
      </c>
      <c r="AB43" s="176">
        <f t="shared" si="8"/>
        <v>-0.30000000000000027</v>
      </c>
      <c r="AC43" s="89">
        <f t="shared" si="9"/>
        <v>0.74910684043695974</v>
      </c>
      <c r="AD43" s="89">
        <f t="shared" si="10"/>
        <v>0.74216227249659661</v>
      </c>
      <c r="AE43" s="176">
        <f t="shared" si="11"/>
        <v>0.70000000000000062</v>
      </c>
      <c r="AF43" s="95">
        <v>0</v>
      </c>
    </row>
    <row r="44" spans="2:32" s="68" customFormat="1" ht="13.5" customHeight="1">
      <c r="B44" s="93">
        <v>39</v>
      </c>
      <c r="C44" s="94" t="s">
        <v>9</v>
      </c>
      <c r="D44" s="209">
        <v>0.50885591645292327</v>
      </c>
      <c r="E44" s="210">
        <v>0.80098365967866458</v>
      </c>
      <c r="F44" s="209">
        <v>0.51510581432431635</v>
      </c>
      <c r="G44" s="210">
        <v>0.79601780539579736</v>
      </c>
      <c r="J44" s="93">
        <v>39</v>
      </c>
      <c r="K44" s="94" t="s">
        <v>9</v>
      </c>
      <c r="L44" s="181">
        <v>0.52261674196164498</v>
      </c>
      <c r="M44" s="181">
        <v>0.79484162823572146</v>
      </c>
      <c r="N44" s="181">
        <v>0.52238229877823383</v>
      </c>
      <c r="O44" s="181">
        <v>0.79251554895863163</v>
      </c>
      <c r="Q44" s="64" t="str">
        <f t="shared" si="0"/>
        <v>堺市中区</v>
      </c>
      <c r="R44" s="89">
        <f t="shared" si="14"/>
        <v>0.46693145564917021</v>
      </c>
      <c r="S44" s="89">
        <f t="shared" si="1"/>
        <v>0.47987812799862295</v>
      </c>
      <c r="T44" s="176">
        <f t="shared" si="2"/>
        <v>-1.2999999999999956</v>
      </c>
      <c r="U44" s="64" t="str">
        <f t="shared" si="3"/>
        <v>西区</v>
      </c>
      <c r="V44" s="89">
        <f t="shared" si="15"/>
        <v>0.74910924853726113</v>
      </c>
      <c r="W44" s="89">
        <f t="shared" si="4"/>
        <v>0.74185992404264811</v>
      </c>
      <c r="X44" s="176">
        <f t="shared" si="5"/>
        <v>0.70000000000000062</v>
      </c>
      <c r="Z44" s="89">
        <f t="shared" si="6"/>
        <v>0.46887676226470565</v>
      </c>
      <c r="AA44" s="89">
        <f t="shared" si="7"/>
        <v>0.47237827412895655</v>
      </c>
      <c r="AB44" s="176">
        <f t="shared" si="8"/>
        <v>-0.30000000000000027</v>
      </c>
      <c r="AC44" s="89">
        <f t="shared" si="9"/>
        <v>0.74910684043695974</v>
      </c>
      <c r="AD44" s="89">
        <f t="shared" si="10"/>
        <v>0.74216227249659661</v>
      </c>
      <c r="AE44" s="176">
        <f t="shared" si="11"/>
        <v>0.70000000000000062</v>
      </c>
      <c r="AF44" s="95">
        <v>0</v>
      </c>
    </row>
    <row r="45" spans="2:32" s="68" customFormat="1" ht="13.5" customHeight="1">
      <c r="B45" s="93">
        <v>40</v>
      </c>
      <c r="C45" s="94" t="s">
        <v>47</v>
      </c>
      <c r="D45" s="211">
        <v>0.41688447731900619</v>
      </c>
      <c r="E45" s="212">
        <v>0.73072237425053299</v>
      </c>
      <c r="F45" s="211">
        <v>0.42700785613431447</v>
      </c>
      <c r="G45" s="212">
        <v>0.72867582956876165</v>
      </c>
      <c r="J45" s="93">
        <v>40</v>
      </c>
      <c r="K45" s="94" t="s">
        <v>47</v>
      </c>
      <c r="L45" s="181">
        <v>0.43829872451031804</v>
      </c>
      <c r="M45" s="181">
        <v>0.72983090144248353</v>
      </c>
      <c r="N45" s="181">
        <v>0.44054307618582217</v>
      </c>
      <c r="O45" s="181">
        <v>0.72475001800345484</v>
      </c>
      <c r="Q45" s="64" t="str">
        <f t="shared" si="0"/>
        <v>堺市北区</v>
      </c>
      <c r="R45" s="89">
        <f t="shared" si="14"/>
        <v>0.46680413518008851</v>
      </c>
      <c r="S45" s="89">
        <f t="shared" si="1"/>
        <v>0.47835112382880957</v>
      </c>
      <c r="T45" s="176">
        <f t="shared" si="2"/>
        <v>-1.0999999999999954</v>
      </c>
      <c r="U45" s="64" t="str">
        <f t="shared" si="3"/>
        <v>堺市中区</v>
      </c>
      <c r="V45" s="89">
        <f t="shared" si="15"/>
        <v>0.74688837876008052</v>
      </c>
      <c r="W45" s="89">
        <f t="shared" si="4"/>
        <v>0.74135937563362297</v>
      </c>
      <c r="X45" s="176">
        <f t="shared" si="5"/>
        <v>0.60000000000000053</v>
      </c>
      <c r="Z45" s="89">
        <f t="shared" si="6"/>
        <v>0.46887676226470565</v>
      </c>
      <c r="AA45" s="89">
        <f t="shared" si="7"/>
        <v>0.47237827412895655</v>
      </c>
      <c r="AB45" s="176">
        <f t="shared" si="8"/>
        <v>-0.30000000000000027</v>
      </c>
      <c r="AC45" s="89">
        <f t="shared" si="9"/>
        <v>0.74910684043695974</v>
      </c>
      <c r="AD45" s="89">
        <f t="shared" si="10"/>
        <v>0.74216227249659661</v>
      </c>
      <c r="AE45" s="176">
        <f t="shared" si="11"/>
        <v>0.70000000000000062</v>
      </c>
      <c r="AF45" s="95">
        <v>0</v>
      </c>
    </row>
    <row r="46" spans="2:32" s="68" customFormat="1" ht="13.5" customHeight="1">
      <c r="B46" s="93">
        <v>41</v>
      </c>
      <c r="C46" s="94" t="s">
        <v>14</v>
      </c>
      <c r="D46" s="207">
        <v>0.465593902130846</v>
      </c>
      <c r="E46" s="208">
        <v>0.76194846115785397</v>
      </c>
      <c r="F46" s="207">
        <v>0.47525960709170095</v>
      </c>
      <c r="G46" s="208">
        <v>0.7569114346401361</v>
      </c>
      <c r="J46" s="93">
        <v>41</v>
      </c>
      <c r="K46" s="94" t="s">
        <v>14</v>
      </c>
      <c r="L46" s="181">
        <v>0.49484416443573004</v>
      </c>
      <c r="M46" s="181">
        <v>0.75536835963439919</v>
      </c>
      <c r="N46" s="181">
        <v>0.47899756241150454</v>
      </c>
      <c r="O46" s="181">
        <v>0.74627172647624862</v>
      </c>
      <c r="Q46" s="64" t="str">
        <f t="shared" si="0"/>
        <v>此花区</v>
      </c>
      <c r="R46" s="89">
        <f t="shared" si="14"/>
        <v>0.46564123194966678</v>
      </c>
      <c r="S46" s="89">
        <f t="shared" si="1"/>
        <v>0.44971794196426312</v>
      </c>
      <c r="T46" s="176">
        <f t="shared" si="2"/>
        <v>1.6000000000000014</v>
      </c>
      <c r="U46" s="64" t="str">
        <f t="shared" si="3"/>
        <v>大正区</v>
      </c>
      <c r="V46" s="89">
        <f t="shared" si="15"/>
        <v>0.74456135189346895</v>
      </c>
      <c r="W46" s="89">
        <f t="shared" si="4"/>
        <v>0.73917633555055695</v>
      </c>
      <c r="X46" s="176">
        <f t="shared" si="5"/>
        <v>0.60000000000000053</v>
      </c>
      <c r="Z46" s="89">
        <f t="shared" si="6"/>
        <v>0.46887676226470565</v>
      </c>
      <c r="AA46" s="89">
        <f t="shared" si="7"/>
        <v>0.47237827412895655</v>
      </c>
      <c r="AB46" s="176">
        <f t="shared" si="8"/>
        <v>-0.30000000000000027</v>
      </c>
      <c r="AC46" s="89">
        <f t="shared" si="9"/>
        <v>0.74910684043695974</v>
      </c>
      <c r="AD46" s="89">
        <f t="shared" si="10"/>
        <v>0.74216227249659661</v>
      </c>
      <c r="AE46" s="176">
        <f t="shared" si="11"/>
        <v>0.70000000000000062</v>
      </c>
      <c r="AF46" s="95">
        <v>0</v>
      </c>
    </row>
    <row r="47" spans="2:32" s="68" customFormat="1" ht="13.5" customHeight="1">
      <c r="B47" s="93">
        <v>42</v>
      </c>
      <c r="C47" s="94" t="s">
        <v>15</v>
      </c>
      <c r="D47" s="207">
        <v>0.48304574594048816</v>
      </c>
      <c r="E47" s="208">
        <v>0.78049226369050884</v>
      </c>
      <c r="F47" s="207">
        <v>0.48406721162382527</v>
      </c>
      <c r="G47" s="208">
        <v>0.77694224222467068</v>
      </c>
      <c r="J47" s="93">
        <v>42</v>
      </c>
      <c r="K47" s="94" t="s">
        <v>15</v>
      </c>
      <c r="L47" s="181">
        <v>0.49540332772591655</v>
      </c>
      <c r="M47" s="181">
        <v>0.77500876818831232</v>
      </c>
      <c r="N47" s="181">
        <v>0.48691719662562472</v>
      </c>
      <c r="O47" s="181">
        <v>0.76986943409970765</v>
      </c>
      <c r="Q47" s="64" t="str">
        <f t="shared" si="0"/>
        <v>交野市</v>
      </c>
      <c r="R47" s="89">
        <f t="shared" si="14"/>
        <v>0.46542778596414269</v>
      </c>
      <c r="S47" s="89">
        <f t="shared" si="1"/>
        <v>0.47443795524791432</v>
      </c>
      <c r="T47" s="176">
        <f t="shared" si="2"/>
        <v>-0.89999999999999525</v>
      </c>
      <c r="U47" s="64" t="str">
        <f t="shared" si="3"/>
        <v>泉大津市</v>
      </c>
      <c r="V47" s="89">
        <f t="shared" si="15"/>
        <v>0.74390964898360168</v>
      </c>
      <c r="W47" s="89">
        <f t="shared" si="4"/>
        <v>0.73692925121840913</v>
      </c>
      <c r="X47" s="176">
        <f t="shared" si="5"/>
        <v>0.70000000000000062</v>
      </c>
      <c r="Z47" s="89">
        <f t="shared" si="6"/>
        <v>0.46887676226470565</v>
      </c>
      <c r="AA47" s="89">
        <f t="shared" si="7"/>
        <v>0.47237827412895655</v>
      </c>
      <c r="AB47" s="176">
        <f t="shared" si="8"/>
        <v>-0.30000000000000027</v>
      </c>
      <c r="AC47" s="89">
        <f t="shared" si="9"/>
        <v>0.74910684043695974</v>
      </c>
      <c r="AD47" s="89">
        <f t="shared" si="10"/>
        <v>0.74216227249659661</v>
      </c>
      <c r="AE47" s="176">
        <f t="shared" si="11"/>
        <v>0.70000000000000062</v>
      </c>
      <c r="AF47" s="95">
        <v>0</v>
      </c>
    </row>
    <row r="48" spans="2:32" s="68" customFormat="1" ht="13.5" customHeight="1">
      <c r="B48" s="93">
        <v>43</v>
      </c>
      <c r="C48" s="94" t="s">
        <v>10</v>
      </c>
      <c r="D48" s="207">
        <v>0.49713215332768984</v>
      </c>
      <c r="E48" s="208">
        <v>0.77097462999457911</v>
      </c>
      <c r="F48" s="207">
        <v>0.49158046458585081</v>
      </c>
      <c r="G48" s="208">
        <v>0.7663816285514351</v>
      </c>
      <c r="J48" s="93">
        <v>43</v>
      </c>
      <c r="K48" s="94" t="s">
        <v>10</v>
      </c>
      <c r="L48" s="181">
        <v>0.48914540244535593</v>
      </c>
      <c r="M48" s="181">
        <v>0.7624631800503695</v>
      </c>
      <c r="N48" s="181">
        <v>0.48233525271378075</v>
      </c>
      <c r="O48" s="181">
        <v>0.75199011380273773</v>
      </c>
      <c r="Q48" s="64" t="str">
        <f t="shared" si="0"/>
        <v>柏原市</v>
      </c>
      <c r="R48" s="89">
        <f t="shared" si="14"/>
        <v>0.46403248140405012</v>
      </c>
      <c r="S48" s="89">
        <f t="shared" si="1"/>
        <v>0.47171210445441136</v>
      </c>
      <c r="T48" s="176">
        <f t="shared" si="2"/>
        <v>-0.79999999999999516</v>
      </c>
      <c r="U48" s="64" t="str">
        <f t="shared" si="3"/>
        <v>四條畷市</v>
      </c>
      <c r="V48" s="89">
        <f t="shared" si="15"/>
        <v>0.7426096656102068</v>
      </c>
      <c r="W48" s="89">
        <f t="shared" si="4"/>
        <v>0.73455959129009629</v>
      </c>
      <c r="X48" s="176">
        <f t="shared" si="5"/>
        <v>0.80000000000000071</v>
      </c>
      <c r="Z48" s="89">
        <f t="shared" si="6"/>
        <v>0.46887676226470565</v>
      </c>
      <c r="AA48" s="89">
        <f t="shared" si="7"/>
        <v>0.47237827412895655</v>
      </c>
      <c r="AB48" s="176">
        <f t="shared" si="8"/>
        <v>-0.30000000000000027</v>
      </c>
      <c r="AC48" s="89">
        <f t="shared" si="9"/>
        <v>0.74910684043695974</v>
      </c>
      <c r="AD48" s="89">
        <f t="shared" si="10"/>
        <v>0.74216227249659661</v>
      </c>
      <c r="AE48" s="176">
        <f t="shared" si="11"/>
        <v>0.70000000000000062</v>
      </c>
      <c r="AF48" s="95">
        <v>0</v>
      </c>
    </row>
    <row r="49" spans="2:32" s="68" customFormat="1" ht="13.5" customHeight="1">
      <c r="B49" s="93">
        <v>44</v>
      </c>
      <c r="C49" s="94" t="s">
        <v>22</v>
      </c>
      <c r="D49" s="207">
        <v>0.49673019209045066</v>
      </c>
      <c r="E49" s="208">
        <v>0.77224205949571423</v>
      </c>
      <c r="F49" s="207">
        <v>0.48944227370778548</v>
      </c>
      <c r="G49" s="208">
        <v>0.76369660064992528</v>
      </c>
      <c r="J49" s="93">
        <v>44</v>
      </c>
      <c r="K49" s="94" t="s">
        <v>22</v>
      </c>
      <c r="L49" s="181">
        <v>0.4985874506194769</v>
      </c>
      <c r="M49" s="181">
        <v>0.76436839250796373</v>
      </c>
      <c r="N49" s="181">
        <v>0.49059544109272213</v>
      </c>
      <c r="O49" s="181">
        <v>0.75591497992850787</v>
      </c>
      <c r="Q49" s="64" t="str">
        <f t="shared" si="0"/>
        <v>藤井寺市</v>
      </c>
      <c r="R49" s="89">
        <f t="shared" si="14"/>
        <v>0.46305163041954067</v>
      </c>
      <c r="S49" s="89">
        <f t="shared" si="1"/>
        <v>0.45822488718696375</v>
      </c>
      <c r="T49" s="176">
        <f t="shared" si="2"/>
        <v>0.50000000000000044</v>
      </c>
      <c r="U49" s="64" t="str">
        <f t="shared" si="3"/>
        <v>堺市北区</v>
      </c>
      <c r="V49" s="89">
        <f t="shared" si="15"/>
        <v>0.74018773402170679</v>
      </c>
      <c r="W49" s="89">
        <f t="shared" si="4"/>
        <v>0.73582459322436178</v>
      </c>
      <c r="X49" s="176">
        <f t="shared" si="5"/>
        <v>0.40000000000000036</v>
      </c>
      <c r="Z49" s="89">
        <f t="shared" si="6"/>
        <v>0.46887676226470565</v>
      </c>
      <c r="AA49" s="89">
        <f t="shared" si="7"/>
        <v>0.47237827412895655</v>
      </c>
      <c r="AB49" s="176">
        <f t="shared" si="8"/>
        <v>-0.30000000000000027</v>
      </c>
      <c r="AC49" s="89">
        <f t="shared" si="9"/>
        <v>0.74910684043695974</v>
      </c>
      <c r="AD49" s="89">
        <f t="shared" si="10"/>
        <v>0.74216227249659661</v>
      </c>
      <c r="AE49" s="176">
        <f t="shared" si="11"/>
        <v>0.70000000000000062</v>
      </c>
      <c r="AF49" s="95">
        <v>0</v>
      </c>
    </row>
    <row r="50" spans="2:32" s="68" customFormat="1" ht="13.5" customHeight="1">
      <c r="B50" s="93">
        <v>45</v>
      </c>
      <c r="C50" s="94" t="s">
        <v>48</v>
      </c>
      <c r="D50" s="207">
        <v>0.49664920352421843</v>
      </c>
      <c r="E50" s="208">
        <v>0.77566179286652925</v>
      </c>
      <c r="F50" s="207">
        <v>0.49936836240255544</v>
      </c>
      <c r="G50" s="208">
        <v>0.76821721545206556</v>
      </c>
      <c r="J50" s="93">
        <v>45</v>
      </c>
      <c r="K50" s="94" t="s">
        <v>48</v>
      </c>
      <c r="L50" s="181">
        <v>0.49445208030287396</v>
      </c>
      <c r="M50" s="181">
        <v>0.76523549290456327</v>
      </c>
      <c r="N50" s="181">
        <v>0.48965371139127561</v>
      </c>
      <c r="O50" s="181">
        <v>0.75403864515382946</v>
      </c>
      <c r="Q50" s="64" t="str">
        <f t="shared" si="0"/>
        <v>箕面市</v>
      </c>
      <c r="R50" s="89">
        <f t="shared" si="14"/>
        <v>0.4610907024027161</v>
      </c>
      <c r="S50" s="89">
        <f t="shared" si="1"/>
        <v>0.47004766434052053</v>
      </c>
      <c r="T50" s="176">
        <f t="shared" si="2"/>
        <v>-0.89999999999999525</v>
      </c>
      <c r="U50" s="64" t="str">
        <f t="shared" si="3"/>
        <v>東住吉区</v>
      </c>
      <c r="V50" s="89">
        <f t="shared" si="15"/>
        <v>0.7386963429892861</v>
      </c>
      <c r="W50" s="89">
        <f t="shared" si="4"/>
        <v>0.72573929938622683</v>
      </c>
      <c r="X50" s="176">
        <f t="shared" si="5"/>
        <v>1.3000000000000012</v>
      </c>
      <c r="Z50" s="89">
        <f t="shared" si="6"/>
        <v>0.46887676226470565</v>
      </c>
      <c r="AA50" s="89">
        <f t="shared" si="7"/>
        <v>0.47237827412895655</v>
      </c>
      <c r="AB50" s="176">
        <f t="shared" si="8"/>
        <v>-0.30000000000000027</v>
      </c>
      <c r="AC50" s="89">
        <f t="shared" si="9"/>
        <v>0.74910684043695974</v>
      </c>
      <c r="AD50" s="89">
        <f t="shared" si="10"/>
        <v>0.74216227249659661</v>
      </c>
      <c r="AE50" s="176">
        <f t="shared" si="11"/>
        <v>0.70000000000000062</v>
      </c>
      <c r="AF50" s="95">
        <v>0</v>
      </c>
    </row>
    <row r="51" spans="2:32" s="68" customFormat="1" ht="13.5" customHeight="1">
      <c r="B51" s="93">
        <v>46</v>
      </c>
      <c r="C51" s="94" t="s">
        <v>26</v>
      </c>
      <c r="D51" s="207">
        <v>0.46933895350620108</v>
      </c>
      <c r="E51" s="208">
        <v>0.76308474810497695</v>
      </c>
      <c r="F51" s="207">
        <v>0.47038709781013899</v>
      </c>
      <c r="G51" s="208">
        <v>0.75454783629267963</v>
      </c>
      <c r="J51" s="93">
        <v>46</v>
      </c>
      <c r="K51" s="94" t="s">
        <v>26</v>
      </c>
      <c r="L51" s="181">
        <v>0.48565781073192915</v>
      </c>
      <c r="M51" s="181">
        <v>0.75914620982813474</v>
      </c>
      <c r="N51" s="181">
        <v>0.45625143503136878</v>
      </c>
      <c r="O51" s="181">
        <v>0.73409117395629619</v>
      </c>
      <c r="Q51" s="64" t="str">
        <f t="shared" si="0"/>
        <v>吹田市</v>
      </c>
      <c r="R51" s="89">
        <f t="shared" si="14"/>
        <v>0.46006017609432309</v>
      </c>
      <c r="S51" s="89">
        <f t="shared" si="1"/>
        <v>0.46174881788358269</v>
      </c>
      <c r="T51" s="176">
        <f t="shared" si="2"/>
        <v>-0.20000000000000018</v>
      </c>
      <c r="U51" s="64" t="str">
        <f t="shared" si="3"/>
        <v>岸和田市</v>
      </c>
      <c r="V51" s="89">
        <f t="shared" si="15"/>
        <v>0.7373134098592351</v>
      </c>
      <c r="W51" s="89">
        <f t="shared" si="4"/>
        <v>0.72689519194365704</v>
      </c>
      <c r="X51" s="176">
        <f t="shared" si="5"/>
        <v>1.0000000000000009</v>
      </c>
      <c r="Z51" s="89">
        <f t="shared" si="6"/>
        <v>0.46887676226470565</v>
      </c>
      <c r="AA51" s="89">
        <f t="shared" si="7"/>
        <v>0.47237827412895655</v>
      </c>
      <c r="AB51" s="176">
        <f t="shared" si="8"/>
        <v>-0.30000000000000027</v>
      </c>
      <c r="AC51" s="89">
        <f t="shared" si="9"/>
        <v>0.74910684043695974</v>
      </c>
      <c r="AD51" s="89">
        <f t="shared" si="10"/>
        <v>0.74216227249659661</v>
      </c>
      <c r="AE51" s="176">
        <f t="shared" si="11"/>
        <v>0.70000000000000062</v>
      </c>
      <c r="AF51" s="95">
        <v>0</v>
      </c>
    </row>
    <row r="52" spans="2:32" s="68" customFormat="1" ht="13.5" customHeight="1">
      <c r="B52" s="93">
        <v>47</v>
      </c>
      <c r="C52" s="94" t="s">
        <v>16</v>
      </c>
      <c r="D52" s="207">
        <v>0.51595665674593016</v>
      </c>
      <c r="E52" s="208">
        <v>0.79441596464946174</v>
      </c>
      <c r="F52" s="207">
        <v>0.51623446762981795</v>
      </c>
      <c r="G52" s="208">
        <v>0.78898957863145269</v>
      </c>
      <c r="J52" s="93">
        <v>47</v>
      </c>
      <c r="K52" s="94" t="s">
        <v>16</v>
      </c>
      <c r="L52" s="181">
        <v>0.52767198484059608</v>
      </c>
      <c r="M52" s="181">
        <v>0.78711041631042133</v>
      </c>
      <c r="N52" s="181">
        <v>0.51808791100003504</v>
      </c>
      <c r="O52" s="181">
        <v>0.78209732269673293</v>
      </c>
      <c r="Q52" s="64" t="str">
        <f t="shared" si="0"/>
        <v>泉南市</v>
      </c>
      <c r="R52" s="89">
        <f t="shared" si="14"/>
        <v>0.45862844638033323</v>
      </c>
      <c r="S52" s="89">
        <f t="shared" si="1"/>
        <v>0.46961569721164048</v>
      </c>
      <c r="T52" s="176">
        <f t="shared" si="2"/>
        <v>-1.0999999999999954</v>
      </c>
      <c r="U52" s="64" t="str">
        <f t="shared" si="3"/>
        <v>池田市</v>
      </c>
      <c r="V52" s="89">
        <f t="shared" si="15"/>
        <v>0.73689141849949324</v>
      </c>
      <c r="W52" s="89">
        <f t="shared" si="4"/>
        <v>0.7284579809576418</v>
      </c>
      <c r="X52" s="176">
        <f t="shared" si="5"/>
        <v>0.9000000000000008</v>
      </c>
      <c r="Z52" s="89">
        <f t="shared" si="6"/>
        <v>0.46887676226470565</v>
      </c>
      <c r="AA52" s="89">
        <f t="shared" si="7"/>
        <v>0.47237827412895655</v>
      </c>
      <c r="AB52" s="176">
        <f t="shared" si="8"/>
        <v>-0.30000000000000027</v>
      </c>
      <c r="AC52" s="89">
        <f t="shared" si="9"/>
        <v>0.74910684043695974</v>
      </c>
      <c r="AD52" s="89">
        <f t="shared" si="10"/>
        <v>0.74216227249659661</v>
      </c>
      <c r="AE52" s="176">
        <f t="shared" si="11"/>
        <v>0.70000000000000062</v>
      </c>
      <c r="AF52" s="95">
        <v>0</v>
      </c>
    </row>
    <row r="53" spans="2:32" s="68" customFormat="1" ht="13.5" customHeight="1">
      <c r="B53" s="93">
        <v>48</v>
      </c>
      <c r="C53" s="94" t="s">
        <v>27</v>
      </c>
      <c r="D53" s="207">
        <v>0.42676224835197818</v>
      </c>
      <c r="E53" s="208">
        <v>0.70869970625857925</v>
      </c>
      <c r="F53" s="207">
        <v>0.41943026582604592</v>
      </c>
      <c r="G53" s="208">
        <v>0.70853048375447703</v>
      </c>
      <c r="J53" s="93">
        <v>48</v>
      </c>
      <c r="K53" s="94" t="s">
        <v>27</v>
      </c>
      <c r="L53" s="181">
        <v>0.42922286653186892</v>
      </c>
      <c r="M53" s="181">
        <v>0.71435872373492204</v>
      </c>
      <c r="N53" s="181">
        <v>0.42695079271929631</v>
      </c>
      <c r="O53" s="181">
        <v>0.70674186300338782</v>
      </c>
      <c r="Q53" s="64" t="str">
        <f t="shared" si="0"/>
        <v>旭区</v>
      </c>
      <c r="R53" s="89">
        <f t="shared" si="14"/>
        <v>0.4584443948093051</v>
      </c>
      <c r="S53" s="89">
        <f t="shared" si="1"/>
        <v>0.45315345844910959</v>
      </c>
      <c r="T53" s="176">
        <f t="shared" si="2"/>
        <v>0.50000000000000044</v>
      </c>
      <c r="U53" s="64" t="str">
        <f t="shared" si="3"/>
        <v>吹田市</v>
      </c>
      <c r="V53" s="89">
        <f t="shared" si="15"/>
        <v>0.73611648420483911</v>
      </c>
      <c r="W53" s="89">
        <f t="shared" si="4"/>
        <v>0.72983874242890268</v>
      </c>
      <c r="X53" s="176">
        <f t="shared" si="5"/>
        <v>0.60000000000000053</v>
      </c>
      <c r="Z53" s="89">
        <f t="shared" si="6"/>
        <v>0.46887676226470565</v>
      </c>
      <c r="AA53" s="89">
        <f t="shared" si="7"/>
        <v>0.47237827412895655</v>
      </c>
      <c r="AB53" s="176">
        <f t="shared" si="8"/>
        <v>-0.30000000000000027</v>
      </c>
      <c r="AC53" s="89">
        <f t="shared" si="9"/>
        <v>0.74910684043695974</v>
      </c>
      <c r="AD53" s="89">
        <f t="shared" si="10"/>
        <v>0.74216227249659661</v>
      </c>
      <c r="AE53" s="176">
        <f t="shared" si="11"/>
        <v>0.70000000000000062</v>
      </c>
      <c r="AF53" s="95">
        <v>0</v>
      </c>
    </row>
    <row r="54" spans="2:32" s="68" customFormat="1" ht="13.5" customHeight="1">
      <c r="B54" s="93">
        <v>49</v>
      </c>
      <c r="C54" s="94" t="s">
        <v>28</v>
      </c>
      <c r="D54" s="207">
        <v>0.475291389314066</v>
      </c>
      <c r="E54" s="208">
        <v>0.75948652275069617</v>
      </c>
      <c r="F54" s="207">
        <v>0.47662980511062447</v>
      </c>
      <c r="G54" s="208">
        <v>0.75593004398611163</v>
      </c>
      <c r="J54" s="93">
        <v>49</v>
      </c>
      <c r="K54" s="94" t="s">
        <v>28</v>
      </c>
      <c r="L54" s="181">
        <v>0.49848921290590464</v>
      </c>
      <c r="M54" s="181">
        <v>0.75868547102886164</v>
      </c>
      <c r="N54" s="181">
        <v>0.4831550807854777</v>
      </c>
      <c r="O54" s="181">
        <v>0.75146018372075596</v>
      </c>
      <c r="Q54" s="64" t="str">
        <f t="shared" si="0"/>
        <v>泉大津市</v>
      </c>
      <c r="R54" s="89">
        <f t="shared" si="14"/>
        <v>0.45718202300788596</v>
      </c>
      <c r="S54" s="89">
        <f t="shared" si="1"/>
        <v>0.45544610543775038</v>
      </c>
      <c r="T54" s="176">
        <f t="shared" si="2"/>
        <v>0.20000000000000018</v>
      </c>
      <c r="U54" s="64" t="str">
        <f t="shared" si="3"/>
        <v>箕面市</v>
      </c>
      <c r="V54" s="89">
        <f t="shared" si="15"/>
        <v>0.73588704366730118</v>
      </c>
      <c r="W54" s="89">
        <f t="shared" si="4"/>
        <v>0.72639154588281052</v>
      </c>
      <c r="X54" s="176">
        <f t="shared" si="5"/>
        <v>1.0000000000000009</v>
      </c>
      <c r="Z54" s="89">
        <f t="shared" si="6"/>
        <v>0.46887676226470565</v>
      </c>
      <c r="AA54" s="89">
        <f t="shared" si="7"/>
        <v>0.47237827412895655</v>
      </c>
      <c r="AB54" s="176">
        <f t="shared" si="8"/>
        <v>-0.30000000000000027</v>
      </c>
      <c r="AC54" s="89">
        <f t="shared" si="9"/>
        <v>0.74910684043695974</v>
      </c>
      <c r="AD54" s="89">
        <f t="shared" si="10"/>
        <v>0.74216227249659661</v>
      </c>
      <c r="AE54" s="176">
        <f t="shared" si="11"/>
        <v>0.70000000000000062</v>
      </c>
      <c r="AF54" s="95">
        <v>0</v>
      </c>
    </row>
    <row r="55" spans="2:32" s="68" customFormat="1" ht="13.5" customHeight="1">
      <c r="B55" s="93">
        <v>50</v>
      </c>
      <c r="C55" s="94" t="s">
        <v>17</v>
      </c>
      <c r="D55" s="209">
        <v>0.39803274149575057</v>
      </c>
      <c r="E55" s="210">
        <v>0.69831732423200099</v>
      </c>
      <c r="F55" s="209">
        <v>0.39920546521149869</v>
      </c>
      <c r="G55" s="210">
        <v>0.69074895910699197</v>
      </c>
      <c r="J55" s="93">
        <v>50</v>
      </c>
      <c r="K55" s="94" t="s">
        <v>17</v>
      </c>
      <c r="L55" s="181">
        <v>0.38882271073536767</v>
      </c>
      <c r="M55" s="181">
        <v>0.67969923368897978</v>
      </c>
      <c r="N55" s="181">
        <v>0.39425753455007168</v>
      </c>
      <c r="O55" s="181">
        <v>0.68061863730930672</v>
      </c>
      <c r="Q55" s="64" t="str">
        <f t="shared" si="0"/>
        <v>四條畷市</v>
      </c>
      <c r="R55" s="89">
        <f t="shared" si="14"/>
        <v>0.45457109487916225</v>
      </c>
      <c r="S55" s="89">
        <f t="shared" si="1"/>
        <v>0.4548727870865073</v>
      </c>
      <c r="T55" s="176">
        <f t="shared" si="2"/>
        <v>0</v>
      </c>
      <c r="U55" s="64" t="str">
        <f t="shared" si="3"/>
        <v>河南町</v>
      </c>
      <c r="V55" s="89">
        <f t="shared" si="15"/>
        <v>0.73543211820938359</v>
      </c>
      <c r="W55" s="89">
        <f t="shared" si="4"/>
        <v>0.71085193199144892</v>
      </c>
      <c r="X55" s="176">
        <f t="shared" si="5"/>
        <v>2.4000000000000021</v>
      </c>
      <c r="Z55" s="89">
        <f t="shared" si="6"/>
        <v>0.46887676226470565</v>
      </c>
      <c r="AA55" s="89">
        <f t="shared" si="7"/>
        <v>0.47237827412895655</v>
      </c>
      <c r="AB55" s="176">
        <f t="shared" si="8"/>
        <v>-0.30000000000000027</v>
      </c>
      <c r="AC55" s="89">
        <f t="shared" si="9"/>
        <v>0.74910684043695974</v>
      </c>
      <c r="AD55" s="89">
        <f t="shared" si="10"/>
        <v>0.74216227249659661</v>
      </c>
      <c r="AE55" s="176">
        <f t="shared" si="11"/>
        <v>0.70000000000000062</v>
      </c>
      <c r="AF55" s="95">
        <v>0</v>
      </c>
    </row>
    <row r="56" spans="2:32" s="68" customFormat="1" ht="13.5" customHeight="1">
      <c r="B56" s="93">
        <v>51</v>
      </c>
      <c r="C56" s="94" t="s">
        <v>49</v>
      </c>
      <c r="D56" s="211">
        <v>0.42315390410712489</v>
      </c>
      <c r="E56" s="212">
        <v>0.71955918688474951</v>
      </c>
      <c r="F56" s="211">
        <v>0.42143815784446337</v>
      </c>
      <c r="G56" s="212">
        <v>0.71368011362158701</v>
      </c>
      <c r="J56" s="93">
        <v>51</v>
      </c>
      <c r="K56" s="94" t="s">
        <v>49</v>
      </c>
      <c r="L56" s="181">
        <v>0.41997811085620945</v>
      </c>
      <c r="M56" s="181">
        <v>0.70441224213231013</v>
      </c>
      <c r="N56" s="181">
        <v>0.42268581017686829</v>
      </c>
      <c r="O56" s="181">
        <v>0.69854184112114692</v>
      </c>
      <c r="Q56" s="64" t="str">
        <f t="shared" si="0"/>
        <v>高石市</v>
      </c>
      <c r="R56" s="89">
        <f t="shared" si="14"/>
        <v>0.45444778438082289</v>
      </c>
      <c r="S56" s="89">
        <f t="shared" si="1"/>
        <v>0.46932921494211277</v>
      </c>
      <c r="T56" s="176">
        <f t="shared" si="2"/>
        <v>-1.4999999999999958</v>
      </c>
      <c r="U56" s="64" t="str">
        <f t="shared" si="3"/>
        <v>中央区</v>
      </c>
      <c r="V56" s="89">
        <f t="shared" si="15"/>
        <v>0.73505663364354523</v>
      </c>
      <c r="W56" s="89">
        <f t="shared" si="4"/>
        <v>0.73135413554343576</v>
      </c>
      <c r="X56" s="176">
        <f t="shared" si="5"/>
        <v>0.40000000000000036</v>
      </c>
      <c r="Z56" s="89">
        <f t="shared" si="6"/>
        <v>0.46887676226470565</v>
      </c>
      <c r="AA56" s="89">
        <f t="shared" si="7"/>
        <v>0.47237827412895655</v>
      </c>
      <c r="AB56" s="176">
        <f t="shared" si="8"/>
        <v>-0.30000000000000027</v>
      </c>
      <c r="AC56" s="89">
        <f t="shared" si="9"/>
        <v>0.74910684043695974</v>
      </c>
      <c r="AD56" s="89">
        <f t="shared" si="10"/>
        <v>0.74216227249659661</v>
      </c>
      <c r="AE56" s="176">
        <f t="shared" si="11"/>
        <v>0.70000000000000062</v>
      </c>
      <c r="AF56" s="95">
        <v>0</v>
      </c>
    </row>
    <row r="57" spans="2:32" s="68" customFormat="1" ht="13.5" customHeight="1">
      <c r="B57" s="93">
        <v>52</v>
      </c>
      <c r="C57" s="94" t="s">
        <v>5</v>
      </c>
      <c r="D57" s="207">
        <v>0.46247565330679308</v>
      </c>
      <c r="E57" s="208">
        <v>0.7424469066516618</v>
      </c>
      <c r="F57" s="207">
        <v>0.4610907024027161</v>
      </c>
      <c r="G57" s="208">
        <v>0.73588704366730118</v>
      </c>
      <c r="J57" s="93">
        <v>52</v>
      </c>
      <c r="K57" s="94" t="s">
        <v>5</v>
      </c>
      <c r="L57" s="181">
        <v>0.47198340574439396</v>
      </c>
      <c r="M57" s="181">
        <v>0.73762299646509755</v>
      </c>
      <c r="N57" s="181">
        <v>0.47004766434052053</v>
      </c>
      <c r="O57" s="181">
        <v>0.72639154588281052</v>
      </c>
      <c r="Q57" s="64" t="str">
        <f t="shared" si="0"/>
        <v>大正区</v>
      </c>
      <c r="R57" s="89">
        <f t="shared" si="14"/>
        <v>0.45206356195876657</v>
      </c>
      <c r="S57" s="89">
        <f t="shared" si="1"/>
        <v>0.44392812456885328</v>
      </c>
      <c r="T57" s="176">
        <f t="shared" si="2"/>
        <v>0.80000000000000071</v>
      </c>
      <c r="U57" s="64" t="str">
        <f t="shared" si="3"/>
        <v>柏原市</v>
      </c>
      <c r="V57" s="89">
        <f t="shared" si="15"/>
        <v>0.73469240611044295</v>
      </c>
      <c r="W57" s="89">
        <f t="shared" si="4"/>
        <v>0.72733424167813843</v>
      </c>
      <c r="X57" s="176">
        <f t="shared" si="5"/>
        <v>0.80000000000000071</v>
      </c>
      <c r="Z57" s="89">
        <f t="shared" si="6"/>
        <v>0.46887676226470565</v>
      </c>
      <c r="AA57" s="89">
        <f t="shared" si="7"/>
        <v>0.47237827412895655</v>
      </c>
      <c r="AB57" s="176">
        <f t="shared" si="8"/>
        <v>-0.30000000000000027</v>
      </c>
      <c r="AC57" s="89">
        <f t="shared" si="9"/>
        <v>0.74910684043695974</v>
      </c>
      <c r="AD57" s="89">
        <f t="shared" si="10"/>
        <v>0.74216227249659661</v>
      </c>
      <c r="AE57" s="176">
        <f t="shared" si="11"/>
        <v>0.70000000000000062</v>
      </c>
      <c r="AF57" s="95">
        <v>0</v>
      </c>
    </row>
    <row r="58" spans="2:32" s="68" customFormat="1" ht="13.5" customHeight="1">
      <c r="B58" s="93">
        <v>53</v>
      </c>
      <c r="C58" s="94" t="s">
        <v>23</v>
      </c>
      <c r="D58" s="207">
        <v>0.46754280545544513</v>
      </c>
      <c r="E58" s="208">
        <v>0.74432539092777139</v>
      </c>
      <c r="F58" s="207">
        <v>0.46403248140405012</v>
      </c>
      <c r="G58" s="208">
        <v>0.73469240611044295</v>
      </c>
      <c r="J58" s="93">
        <v>53</v>
      </c>
      <c r="K58" s="94" t="s">
        <v>23</v>
      </c>
      <c r="L58" s="181">
        <v>0.46916212622339876</v>
      </c>
      <c r="M58" s="181">
        <v>0.73843319045230171</v>
      </c>
      <c r="N58" s="181">
        <v>0.47171210445441136</v>
      </c>
      <c r="O58" s="181">
        <v>0.72733424167813843</v>
      </c>
      <c r="Q58" s="64" t="str">
        <f t="shared" si="0"/>
        <v>豊中市</v>
      </c>
      <c r="R58" s="89">
        <f t="shared" si="14"/>
        <v>0.44817900928434029</v>
      </c>
      <c r="S58" s="89">
        <f t="shared" si="1"/>
        <v>0.46267828779662457</v>
      </c>
      <c r="T58" s="176">
        <f t="shared" si="2"/>
        <v>-1.5000000000000013</v>
      </c>
      <c r="U58" s="64" t="str">
        <f t="shared" si="3"/>
        <v>泉南市</v>
      </c>
      <c r="V58" s="89">
        <f t="shared" si="15"/>
        <v>0.73439677390470848</v>
      </c>
      <c r="W58" s="89">
        <f t="shared" si="4"/>
        <v>0.73814231909642902</v>
      </c>
      <c r="X58" s="176">
        <f t="shared" si="5"/>
        <v>-0.40000000000000036</v>
      </c>
      <c r="Z58" s="89">
        <f t="shared" si="6"/>
        <v>0.46887676226470565</v>
      </c>
      <c r="AA58" s="89">
        <f t="shared" si="7"/>
        <v>0.47237827412895655</v>
      </c>
      <c r="AB58" s="176">
        <f t="shared" si="8"/>
        <v>-0.30000000000000027</v>
      </c>
      <c r="AC58" s="89">
        <f t="shared" si="9"/>
        <v>0.74910684043695974</v>
      </c>
      <c r="AD58" s="89">
        <f t="shared" si="10"/>
        <v>0.74216227249659661</v>
      </c>
      <c r="AE58" s="176">
        <f t="shared" si="11"/>
        <v>0.70000000000000062</v>
      </c>
      <c r="AF58" s="95">
        <v>0</v>
      </c>
    </row>
    <row r="59" spans="2:32" s="68" customFormat="1" ht="13.5" customHeight="1">
      <c r="B59" s="93">
        <v>54</v>
      </c>
      <c r="C59" s="94" t="s">
        <v>29</v>
      </c>
      <c r="D59" s="209">
        <v>0.48819039279932469</v>
      </c>
      <c r="E59" s="210">
        <v>0.76244308975701747</v>
      </c>
      <c r="F59" s="209">
        <v>0.48225920631594404</v>
      </c>
      <c r="G59" s="210">
        <v>0.75476913756529274</v>
      </c>
      <c r="J59" s="93">
        <v>54</v>
      </c>
      <c r="K59" s="94" t="s">
        <v>29</v>
      </c>
      <c r="L59" s="181">
        <v>0.48564607047411529</v>
      </c>
      <c r="M59" s="181">
        <v>0.7561537260185125</v>
      </c>
      <c r="N59" s="181">
        <v>0.47180747553089786</v>
      </c>
      <c r="O59" s="181">
        <v>0.7402016040119378</v>
      </c>
      <c r="Q59" s="64" t="str">
        <f t="shared" si="0"/>
        <v>岸和田市</v>
      </c>
      <c r="R59" s="89">
        <f t="shared" si="14"/>
        <v>0.44761998033023648</v>
      </c>
      <c r="S59" s="89">
        <f t="shared" si="1"/>
        <v>0.45606700547556828</v>
      </c>
      <c r="T59" s="176">
        <f t="shared" si="2"/>
        <v>-0.80000000000000071</v>
      </c>
      <c r="U59" s="64" t="str">
        <f t="shared" si="3"/>
        <v>住吉区</v>
      </c>
      <c r="V59" s="89">
        <f t="shared" si="15"/>
        <v>0.7306551132078013</v>
      </c>
      <c r="W59" s="89">
        <f t="shared" si="4"/>
        <v>0.72066648212100926</v>
      </c>
      <c r="X59" s="176">
        <f t="shared" si="5"/>
        <v>1.0000000000000009</v>
      </c>
      <c r="Z59" s="89">
        <f t="shared" si="6"/>
        <v>0.46887676226470565</v>
      </c>
      <c r="AA59" s="89">
        <f t="shared" si="7"/>
        <v>0.47237827412895655</v>
      </c>
      <c r="AB59" s="176">
        <f t="shared" si="8"/>
        <v>-0.30000000000000027</v>
      </c>
      <c r="AC59" s="89">
        <f t="shared" si="9"/>
        <v>0.74910684043695974</v>
      </c>
      <c r="AD59" s="89">
        <f t="shared" si="10"/>
        <v>0.74216227249659661</v>
      </c>
      <c r="AE59" s="176">
        <f t="shared" si="11"/>
        <v>0.70000000000000062</v>
      </c>
      <c r="AF59" s="95">
        <v>0</v>
      </c>
    </row>
    <row r="60" spans="2:32" s="68" customFormat="1" ht="13.5" customHeight="1">
      <c r="B60" s="93">
        <v>55</v>
      </c>
      <c r="C60" s="94" t="s">
        <v>18</v>
      </c>
      <c r="D60" s="209">
        <v>0.49965772906799716</v>
      </c>
      <c r="E60" s="210">
        <v>0.77811333824403484</v>
      </c>
      <c r="F60" s="209">
        <v>0.50860067167711354</v>
      </c>
      <c r="G60" s="210">
        <v>0.77604355438036421</v>
      </c>
      <c r="J60" s="93">
        <v>55</v>
      </c>
      <c r="K60" s="94" t="s">
        <v>18</v>
      </c>
      <c r="L60" s="181">
        <v>0.52075684141554501</v>
      </c>
      <c r="M60" s="181">
        <v>0.77753925982884042</v>
      </c>
      <c r="N60" s="181">
        <v>0.51200548269956625</v>
      </c>
      <c r="O60" s="181">
        <v>0.76806045152154545</v>
      </c>
      <c r="Q60" s="64" t="str">
        <f t="shared" si="0"/>
        <v>東住吉区</v>
      </c>
      <c r="R60" s="89">
        <f t="shared" si="14"/>
        <v>0.44744050598200863</v>
      </c>
      <c r="S60" s="89">
        <f t="shared" si="1"/>
        <v>0.45322118704611175</v>
      </c>
      <c r="T60" s="176">
        <f t="shared" si="2"/>
        <v>-0.60000000000000053</v>
      </c>
      <c r="U60" s="64" t="str">
        <f t="shared" si="3"/>
        <v>旭区</v>
      </c>
      <c r="V60" s="89">
        <f t="shared" si="15"/>
        <v>0.72895706931312976</v>
      </c>
      <c r="W60" s="89">
        <f t="shared" si="4"/>
        <v>0.72186447346272464</v>
      </c>
      <c r="X60" s="176">
        <f t="shared" si="5"/>
        <v>0.70000000000000062</v>
      </c>
      <c r="Z60" s="89">
        <f t="shared" si="6"/>
        <v>0.46887676226470565</v>
      </c>
      <c r="AA60" s="89">
        <f t="shared" si="7"/>
        <v>0.47237827412895655</v>
      </c>
      <c r="AB60" s="176">
        <f t="shared" si="8"/>
        <v>-0.30000000000000027</v>
      </c>
      <c r="AC60" s="89">
        <f t="shared" si="9"/>
        <v>0.74910684043695974</v>
      </c>
      <c r="AD60" s="89">
        <f t="shared" si="10"/>
        <v>0.74216227249659661</v>
      </c>
      <c r="AE60" s="176">
        <f t="shared" si="11"/>
        <v>0.70000000000000062</v>
      </c>
      <c r="AF60" s="95">
        <v>0</v>
      </c>
    </row>
    <row r="61" spans="2:32" s="68" customFormat="1" ht="13.5" customHeight="1">
      <c r="B61" s="93">
        <v>56</v>
      </c>
      <c r="C61" s="94" t="s">
        <v>11</v>
      </c>
      <c r="D61" s="207">
        <v>0.52573152832312153</v>
      </c>
      <c r="E61" s="208">
        <v>0.80468245665600602</v>
      </c>
      <c r="F61" s="207">
        <v>0.54202805531714571</v>
      </c>
      <c r="G61" s="208">
        <v>0.80532944622384883</v>
      </c>
      <c r="J61" s="93">
        <v>56</v>
      </c>
      <c r="K61" s="94" t="s">
        <v>11</v>
      </c>
      <c r="L61" s="181">
        <v>0.55347620512448037</v>
      </c>
      <c r="M61" s="181">
        <v>0.80616561423846422</v>
      </c>
      <c r="N61" s="181">
        <v>0.54829027654920426</v>
      </c>
      <c r="O61" s="181">
        <v>0.79694099539385466</v>
      </c>
      <c r="Q61" s="64" t="str">
        <f t="shared" si="0"/>
        <v>東成区</v>
      </c>
      <c r="R61" s="89">
        <f t="shared" si="14"/>
        <v>0.44198372127075197</v>
      </c>
      <c r="S61" s="89">
        <f t="shared" si="1"/>
        <v>0.44184176860265595</v>
      </c>
      <c r="T61" s="176">
        <f t="shared" si="2"/>
        <v>0</v>
      </c>
      <c r="U61" s="64" t="str">
        <f t="shared" si="3"/>
        <v>貝塚市</v>
      </c>
      <c r="V61" s="89">
        <f t="shared" si="15"/>
        <v>0.72867582956876165</v>
      </c>
      <c r="W61" s="89">
        <f t="shared" si="4"/>
        <v>0.72475001800345484</v>
      </c>
      <c r="X61" s="176">
        <f t="shared" si="5"/>
        <v>0.40000000000000036</v>
      </c>
      <c r="Z61" s="89">
        <f t="shared" si="6"/>
        <v>0.46887676226470565</v>
      </c>
      <c r="AA61" s="89">
        <f t="shared" si="7"/>
        <v>0.47237827412895655</v>
      </c>
      <c r="AB61" s="176">
        <f t="shared" si="8"/>
        <v>-0.30000000000000027</v>
      </c>
      <c r="AC61" s="89">
        <f t="shared" si="9"/>
        <v>0.74910684043695974</v>
      </c>
      <c r="AD61" s="89">
        <f t="shared" si="10"/>
        <v>0.74216227249659661</v>
      </c>
      <c r="AE61" s="176">
        <f t="shared" si="11"/>
        <v>0.70000000000000062</v>
      </c>
      <c r="AF61" s="95">
        <v>0</v>
      </c>
    </row>
    <row r="62" spans="2:32" s="68" customFormat="1" ht="13.5" customHeight="1">
      <c r="B62" s="93">
        <v>57</v>
      </c>
      <c r="C62" s="94" t="s">
        <v>50</v>
      </c>
      <c r="D62" s="209">
        <v>0.44530388539863824</v>
      </c>
      <c r="E62" s="210">
        <v>0.73104114670349363</v>
      </c>
      <c r="F62" s="209">
        <v>0.45444778438082289</v>
      </c>
      <c r="G62" s="210">
        <v>0.72665874158264776</v>
      </c>
      <c r="J62" s="93">
        <v>57</v>
      </c>
      <c r="K62" s="94" t="s">
        <v>50</v>
      </c>
      <c r="L62" s="181">
        <v>0.46073425206852525</v>
      </c>
      <c r="M62" s="181">
        <v>0.72451349041385071</v>
      </c>
      <c r="N62" s="181">
        <v>0.46932921494211277</v>
      </c>
      <c r="O62" s="181">
        <v>0.72409544766718748</v>
      </c>
      <c r="Q62" s="64" t="str">
        <f t="shared" si="0"/>
        <v>忠岡町</v>
      </c>
      <c r="R62" s="89">
        <f t="shared" si="14"/>
        <v>0.44178046072345556</v>
      </c>
      <c r="S62" s="89">
        <f t="shared" si="1"/>
        <v>0.46822852301237877</v>
      </c>
      <c r="T62" s="176">
        <f t="shared" si="2"/>
        <v>-2.6000000000000023</v>
      </c>
      <c r="U62" s="64" t="str">
        <f t="shared" si="3"/>
        <v>高石市</v>
      </c>
      <c r="V62" s="89">
        <f t="shared" si="15"/>
        <v>0.72665874158264776</v>
      </c>
      <c r="W62" s="89">
        <f t="shared" si="4"/>
        <v>0.72409544766718748</v>
      </c>
      <c r="X62" s="176">
        <f t="shared" si="5"/>
        <v>0.30000000000000027</v>
      </c>
      <c r="Z62" s="89">
        <f t="shared" si="6"/>
        <v>0.46887676226470565</v>
      </c>
      <c r="AA62" s="89">
        <f t="shared" si="7"/>
        <v>0.47237827412895655</v>
      </c>
      <c r="AB62" s="176">
        <f t="shared" si="8"/>
        <v>-0.30000000000000027</v>
      </c>
      <c r="AC62" s="89">
        <f t="shared" si="9"/>
        <v>0.74910684043695974</v>
      </c>
      <c r="AD62" s="89">
        <f t="shared" si="10"/>
        <v>0.74216227249659661</v>
      </c>
      <c r="AE62" s="176">
        <f t="shared" si="11"/>
        <v>0.70000000000000062</v>
      </c>
      <c r="AF62" s="95">
        <v>0</v>
      </c>
    </row>
    <row r="63" spans="2:32" s="68" customFormat="1" ht="13.5" customHeight="1">
      <c r="B63" s="93">
        <v>58</v>
      </c>
      <c r="C63" s="94" t="s">
        <v>30</v>
      </c>
      <c r="D63" s="211">
        <v>0.45142361389031826</v>
      </c>
      <c r="E63" s="212">
        <v>0.73352909233317631</v>
      </c>
      <c r="F63" s="211">
        <v>0.46305163041954067</v>
      </c>
      <c r="G63" s="212">
        <v>0.72656489108734956</v>
      </c>
      <c r="J63" s="93">
        <v>58</v>
      </c>
      <c r="K63" s="94" t="s">
        <v>30</v>
      </c>
      <c r="L63" s="181">
        <v>0.46616018300189199</v>
      </c>
      <c r="M63" s="181">
        <v>0.72340830403516188</v>
      </c>
      <c r="N63" s="181">
        <v>0.45822488718696375</v>
      </c>
      <c r="O63" s="181">
        <v>0.71770750353209845</v>
      </c>
      <c r="Q63" s="64" t="str">
        <f t="shared" si="0"/>
        <v>河南町</v>
      </c>
      <c r="R63" s="89">
        <f t="shared" si="14"/>
        <v>0.44036167617881322</v>
      </c>
      <c r="S63" s="89">
        <f t="shared" si="1"/>
        <v>0.44164883905843572</v>
      </c>
      <c r="T63" s="176">
        <f t="shared" si="2"/>
        <v>-0.20000000000000018</v>
      </c>
      <c r="U63" s="64" t="str">
        <f t="shared" si="3"/>
        <v>藤井寺市</v>
      </c>
      <c r="V63" s="89">
        <f t="shared" si="15"/>
        <v>0.72656489108734956</v>
      </c>
      <c r="W63" s="89">
        <f t="shared" si="4"/>
        <v>0.71770750353209845</v>
      </c>
      <c r="X63" s="176">
        <f t="shared" si="5"/>
        <v>0.9000000000000008</v>
      </c>
      <c r="Z63" s="89">
        <f t="shared" si="6"/>
        <v>0.46887676226470565</v>
      </c>
      <c r="AA63" s="89">
        <f t="shared" si="7"/>
        <v>0.47237827412895655</v>
      </c>
      <c r="AB63" s="176">
        <f t="shared" si="8"/>
        <v>-0.30000000000000027</v>
      </c>
      <c r="AC63" s="89">
        <f t="shared" si="9"/>
        <v>0.74910684043695974</v>
      </c>
      <c r="AD63" s="89">
        <f t="shared" si="10"/>
        <v>0.74216227249659661</v>
      </c>
      <c r="AE63" s="176">
        <f t="shared" si="11"/>
        <v>0.70000000000000062</v>
      </c>
      <c r="AF63" s="95">
        <v>0</v>
      </c>
    </row>
    <row r="64" spans="2:32" s="68" customFormat="1" ht="13.5" customHeight="1">
      <c r="B64" s="93">
        <v>59</v>
      </c>
      <c r="C64" s="94" t="s">
        <v>24</v>
      </c>
      <c r="D64" s="207">
        <v>0.42984306246882631</v>
      </c>
      <c r="E64" s="208">
        <v>0.71497938262752758</v>
      </c>
      <c r="F64" s="207">
        <v>0.43048356991434134</v>
      </c>
      <c r="G64" s="208">
        <v>0.7139790359983097</v>
      </c>
      <c r="J64" s="93">
        <v>59</v>
      </c>
      <c r="K64" s="94" t="s">
        <v>24</v>
      </c>
      <c r="L64" s="181">
        <v>0.44007332550749573</v>
      </c>
      <c r="M64" s="181">
        <v>0.71397561487364758</v>
      </c>
      <c r="N64" s="181">
        <v>0.43248078777266991</v>
      </c>
      <c r="O64" s="181">
        <v>0.71123586128125416</v>
      </c>
      <c r="Q64" s="64" t="str">
        <f t="shared" si="0"/>
        <v>中央区</v>
      </c>
      <c r="R64" s="89">
        <f t="shared" si="14"/>
        <v>0.43980321634960223</v>
      </c>
      <c r="S64" s="89">
        <f t="shared" si="1"/>
        <v>0.44666288018807948</v>
      </c>
      <c r="T64" s="176">
        <f t="shared" si="2"/>
        <v>-0.70000000000000062</v>
      </c>
      <c r="U64" s="64" t="str">
        <f t="shared" si="3"/>
        <v>堺市南区</v>
      </c>
      <c r="V64" s="89">
        <f t="shared" si="15"/>
        <v>0.72395434538584058</v>
      </c>
      <c r="W64" s="89">
        <f t="shared" si="4"/>
        <v>0.72270552146480616</v>
      </c>
      <c r="X64" s="176">
        <f t="shared" si="5"/>
        <v>0.10000000000000009</v>
      </c>
      <c r="Z64" s="89">
        <f t="shared" si="6"/>
        <v>0.46887676226470565</v>
      </c>
      <c r="AA64" s="89">
        <f t="shared" si="7"/>
        <v>0.47237827412895655</v>
      </c>
      <c r="AB64" s="176">
        <f t="shared" si="8"/>
        <v>-0.30000000000000027</v>
      </c>
      <c r="AC64" s="89">
        <f t="shared" si="9"/>
        <v>0.74910684043695974</v>
      </c>
      <c r="AD64" s="89">
        <f t="shared" si="10"/>
        <v>0.74216227249659661</v>
      </c>
      <c r="AE64" s="176">
        <f t="shared" si="11"/>
        <v>0.70000000000000062</v>
      </c>
      <c r="AF64" s="95">
        <v>0</v>
      </c>
    </row>
    <row r="65" spans="2:32" s="68" customFormat="1" ht="13.5" customHeight="1">
      <c r="B65" s="93">
        <v>60</v>
      </c>
      <c r="C65" s="94" t="s">
        <v>51</v>
      </c>
      <c r="D65" s="207">
        <v>0.43854077829104948</v>
      </c>
      <c r="E65" s="208">
        <v>0.73279811288936048</v>
      </c>
      <c r="F65" s="207">
        <v>0.45862844638033323</v>
      </c>
      <c r="G65" s="208">
        <v>0.73439677390470848</v>
      </c>
      <c r="J65" s="93">
        <v>60</v>
      </c>
      <c r="K65" s="94" t="s">
        <v>51</v>
      </c>
      <c r="L65" s="181">
        <v>0.4631042324598808</v>
      </c>
      <c r="M65" s="181">
        <v>0.74138337556055267</v>
      </c>
      <c r="N65" s="181">
        <v>0.46961569721164048</v>
      </c>
      <c r="O65" s="181">
        <v>0.73814231909642902</v>
      </c>
      <c r="Q65" s="64" t="str">
        <f t="shared" si="0"/>
        <v>生野区</v>
      </c>
      <c r="R65" s="89">
        <f t="shared" si="14"/>
        <v>0.4381202225728878</v>
      </c>
      <c r="S65" s="89">
        <f t="shared" si="1"/>
        <v>0.43979805984496667</v>
      </c>
      <c r="T65" s="176">
        <f t="shared" si="2"/>
        <v>-0.20000000000000018</v>
      </c>
      <c r="U65" s="64" t="str">
        <f t="shared" si="3"/>
        <v>豊中市</v>
      </c>
      <c r="V65" s="89">
        <f t="shared" si="15"/>
        <v>0.72281695633940946</v>
      </c>
      <c r="W65" s="89">
        <f t="shared" si="4"/>
        <v>0.72322793304481381</v>
      </c>
      <c r="X65" s="176">
        <f t="shared" si="5"/>
        <v>0</v>
      </c>
      <c r="Z65" s="89">
        <f t="shared" si="6"/>
        <v>0.46887676226470565</v>
      </c>
      <c r="AA65" s="89">
        <f t="shared" si="7"/>
        <v>0.47237827412895655</v>
      </c>
      <c r="AB65" s="176">
        <f t="shared" si="8"/>
        <v>-0.30000000000000027</v>
      </c>
      <c r="AC65" s="89">
        <f t="shared" si="9"/>
        <v>0.74910684043695974</v>
      </c>
      <c r="AD65" s="89">
        <f t="shared" si="10"/>
        <v>0.74216227249659661</v>
      </c>
      <c r="AE65" s="176">
        <f t="shared" si="11"/>
        <v>0.70000000000000062</v>
      </c>
      <c r="AF65" s="95">
        <v>0</v>
      </c>
    </row>
    <row r="66" spans="2:32" s="68" customFormat="1" ht="13.5" customHeight="1">
      <c r="B66" s="93">
        <v>61</v>
      </c>
      <c r="C66" s="94" t="s">
        <v>19</v>
      </c>
      <c r="D66" s="209">
        <v>0.45208987022400127</v>
      </c>
      <c r="E66" s="210">
        <v>0.74072113246612381</v>
      </c>
      <c r="F66" s="209">
        <v>0.45457109487916225</v>
      </c>
      <c r="G66" s="210">
        <v>0.7426096656102068</v>
      </c>
      <c r="J66" s="93">
        <v>61</v>
      </c>
      <c r="K66" s="94" t="s">
        <v>19</v>
      </c>
      <c r="L66" s="181">
        <v>0.45740698002346697</v>
      </c>
      <c r="M66" s="181">
        <v>0.74025638163747287</v>
      </c>
      <c r="N66" s="181">
        <v>0.4548727870865073</v>
      </c>
      <c r="O66" s="181">
        <v>0.73455959129009629</v>
      </c>
      <c r="Q66" s="64" t="str">
        <f t="shared" si="0"/>
        <v>北区</v>
      </c>
      <c r="R66" s="89">
        <f t="shared" si="14"/>
        <v>0.43410933903593746</v>
      </c>
      <c r="S66" s="89">
        <f t="shared" si="1"/>
        <v>0.44654333864753265</v>
      </c>
      <c r="T66" s="176">
        <f t="shared" si="2"/>
        <v>-1.3000000000000012</v>
      </c>
      <c r="U66" s="64" t="str">
        <f t="shared" si="3"/>
        <v>福島区</v>
      </c>
      <c r="V66" s="89">
        <f t="shared" si="15"/>
        <v>0.72241380551754486</v>
      </c>
      <c r="W66" s="89">
        <f t="shared" si="4"/>
        <v>0.71820880385701324</v>
      </c>
      <c r="X66" s="176">
        <f t="shared" si="5"/>
        <v>0.40000000000000036</v>
      </c>
      <c r="Z66" s="89">
        <f t="shared" si="6"/>
        <v>0.46887676226470565</v>
      </c>
      <c r="AA66" s="89">
        <f t="shared" si="7"/>
        <v>0.47237827412895655</v>
      </c>
      <c r="AB66" s="176">
        <f t="shared" si="8"/>
        <v>-0.30000000000000027</v>
      </c>
      <c r="AC66" s="89">
        <f t="shared" si="9"/>
        <v>0.74910684043695974</v>
      </c>
      <c r="AD66" s="89">
        <f t="shared" si="10"/>
        <v>0.74216227249659661</v>
      </c>
      <c r="AE66" s="176">
        <f t="shared" si="11"/>
        <v>0.70000000000000062</v>
      </c>
      <c r="AF66" s="95">
        <v>0</v>
      </c>
    </row>
    <row r="67" spans="2:32" s="68" customFormat="1" ht="13.5" customHeight="1">
      <c r="B67" s="93">
        <v>62</v>
      </c>
      <c r="C67" s="94" t="s">
        <v>20</v>
      </c>
      <c r="D67" s="209">
        <v>0.47264965562037903</v>
      </c>
      <c r="E67" s="210">
        <v>0.7573472843832797</v>
      </c>
      <c r="F67" s="209">
        <v>0.46542778596414269</v>
      </c>
      <c r="G67" s="210">
        <v>0.7503329418136121</v>
      </c>
      <c r="J67" s="93">
        <v>62</v>
      </c>
      <c r="K67" s="94" t="s">
        <v>20</v>
      </c>
      <c r="L67" s="181">
        <v>0.46725852309169724</v>
      </c>
      <c r="M67" s="181">
        <v>0.75102659612215505</v>
      </c>
      <c r="N67" s="181">
        <v>0.47443795524791432</v>
      </c>
      <c r="O67" s="181">
        <v>0.74606529573571112</v>
      </c>
      <c r="Q67" s="64" t="str">
        <f t="shared" si="0"/>
        <v>太子町</v>
      </c>
      <c r="R67" s="89">
        <f t="shared" si="14"/>
        <v>0.43061198307865972</v>
      </c>
      <c r="S67" s="89">
        <f t="shared" si="1"/>
        <v>0.42904474475616544</v>
      </c>
      <c r="T67" s="176">
        <f t="shared" si="2"/>
        <v>0.20000000000000018</v>
      </c>
      <c r="U67" s="64" t="str">
        <f t="shared" si="3"/>
        <v>生野区</v>
      </c>
      <c r="V67" s="89">
        <f t="shared" si="15"/>
        <v>0.72236800144829127</v>
      </c>
      <c r="W67" s="89">
        <f t="shared" si="4"/>
        <v>0.7185314296845442</v>
      </c>
      <c r="X67" s="176">
        <f t="shared" si="5"/>
        <v>0.30000000000000027</v>
      </c>
      <c r="Z67" s="89">
        <f t="shared" si="6"/>
        <v>0.46887676226470565</v>
      </c>
      <c r="AA67" s="89">
        <f t="shared" si="7"/>
        <v>0.47237827412895655</v>
      </c>
      <c r="AB67" s="176">
        <f t="shared" si="8"/>
        <v>-0.30000000000000027</v>
      </c>
      <c r="AC67" s="89">
        <f t="shared" si="9"/>
        <v>0.74910684043695974</v>
      </c>
      <c r="AD67" s="89">
        <f t="shared" si="10"/>
        <v>0.74216227249659661</v>
      </c>
      <c r="AE67" s="176">
        <f t="shared" si="11"/>
        <v>0.70000000000000062</v>
      </c>
      <c r="AF67" s="95">
        <v>0</v>
      </c>
    </row>
    <row r="68" spans="2:32" s="68" customFormat="1" ht="13.5" customHeight="1">
      <c r="B68" s="93">
        <v>63</v>
      </c>
      <c r="C68" s="94" t="s">
        <v>31</v>
      </c>
      <c r="D68" s="207">
        <v>0.40028617100388014</v>
      </c>
      <c r="E68" s="208">
        <v>0.71444363907831254</v>
      </c>
      <c r="F68" s="207">
        <v>0.397901573226351</v>
      </c>
      <c r="G68" s="208">
        <v>0.70738666661193628</v>
      </c>
      <c r="J68" s="93">
        <v>63</v>
      </c>
      <c r="K68" s="94" t="s">
        <v>31</v>
      </c>
      <c r="L68" s="181">
        <v>0.37122793250809705</v>
      </c>
      <c r="M68" s="181">
        <v>0.70031752694348559</v>
      </c>
      <c r="N68" s="181">
        <v>0.38602904887102635</v>
      </c>
      <c r="O68" s="181">
        <v>0.69831573518588985</v>
      </c>
      <c r="Q68" s="64" t="str">
        <f t="shared" si="0"/>
        <v>東大阪市</v>
      </c>
      <c r="R68" s="89">
        <f t="shared" si="14"/>
        <v>0.43048356991434134</v>
      </c>
      <c r="S68" s="89">
        <f t="shared" si="1"/>
        <v>0.43248078777266991</v>
      </c>
      <c r="T68" s="176">
        <f t="shared" si="2"/>
        <v>-0.20000000000000018</v>
      </c>
      <c r="U68" s="64" t="str">
        <f t="shared" si="3"/>
        <v>東大阪市</v>
      </c>
      <c r="V68" s="89">
        <f t="shared" si="15"/>
        <v>0.7139790359983097</v>
      </c>
      <c r="W68" s="89">
        <f t="shared" si="4"/>
        <v>0.71123586128125416</v>
      </c>
      <c r="X68" s="176">
        <f t="shared" si="5"/>
        <v>0.30000000000000027</v>
      </c>
      <c r="Z68" s="89">
        <f t="shared" si="6"/>
        <v>0.46887676226470565</v>
      </c>
      <c r="AA68" s="89">
        <f t="shared" si="7"/>
        <v>0.47237827412895655</v>
      </c>
      <c r="AB68" s="176">
        <f t="shared" si="8"/>
        <v>-0.30000000000000027</v>
      </c>
      <c r="AC68" s="89">
        <f t="shared" si="9"/>
        <v>0.74910684043695974</v>
      </c>
      <c r="AD68" s="89">
        <f t="shared" si="10"/>
        <v>0.74216227249659661</v>
      </c>
      <c r="AE68" s="176">
        <f t="shared" si="11"/>
        <v>0.70000000000000062</v>
      </c>
      <c r="AF68" s="95">
        <v>0</v>
      </c>
    </row>
    <row r="69" spans="2:32" s="68" customFormat="1" ht="13.5" customHeight="1">
      <c r="B69" s="93">
        <v>64</v>
      </c>
      <c r="C69" s="94" t="s">
        <v>52</v>
      </c>
      <c r="D69" s="209">
        <v>0.41852144028848604</v>
      </c>
      <c r="E69" s="210">
        <v>0.71136553224824717</v>
      </c>
      <c r="F69" s="209">
        <v>0.41846680285077276</v>
      </c>
      <c r="G69" s="210">
        <v>0.70282293444795652</v>
      </c>
      <c r="J69" s="93">
        <v>64</v>
      </c>
      <c r="K69" s="94" t="s">
        <v>52</v>
      </c>
      <c r="L69" s="181">
        <v>0.42259163466141647</v>
      </c>
      <c r="M69" s="181">
        <v>0.70112661287074363</v>
      </c>
      <c r="N69" s="181">
        <v>0.42275119642421699</v>
      </c>
      <c r="O69" s="181">
        <v>0.69953933473473429</v>
      </c>
      <c r="Q69" s="64" t="str">
        <f t="shared" si="0"/>
        <v>福島区</v>
      </c>
      <c r="R69" s="89">
        <f t="shared" si="14"/>
        <v>0.42786202844196836</v>
      </c>
      <c r="S69" s="89">
        <f t="shared" si="1"/>
        <v>0.42030523554334992</v>
      </c>
      <c r="T69" s="176">
        <f t="shared" si="2"/>
        <v>0.80000000000000071</v>
      </c>
      <c r="U69" s="64" t="str">
        <f t="shared" si="3"/>
        <v>東成区</v>
      </c>
      <c r="V69" s="89">
        <f t="shared" si="15"/>
        <v>0.713711757084043</v>
      </c>
      <c r="W69" s="89">
        <f t="shared" si="4"/>
        <v>0.70830980603612437</v>
      </c>
      <c r="X69" s="176">
        <f t="shared" si="5"/>
        <v>0.60000000000000053</v>
      </c>
      <c r="Z69" s="89">
        <f t="shared" si="6"/>
        <v>0.46887676226470565</v>
      </c>
      <c r="AA69" s="89">
        <f t="shared" si="7"/>
        <v>0.47237827412895655</v>
      </c>
      <c r="AB69" s="176">
        <f t="shared" si="8"/>
        <v>-0.30000000000000027</v>
      </c>
      <c r="AC69" s="89">
        <f t="shared" si="9"/>
        <v>0.74910684043695974</v>
      </c>
      <c r="AD69" s="89">
        <f t="shared" si="10"/>
        <v>0.74216227249659661</v>
      </c>
      <c r="AE69" s="176">
        <f t="shared" si="11"/>
        <v>0.70000000000000062</v>
      </c>
      <c r="AF69" s="95">
        <v>0</v>
      </c>
    </row>
    <row r="70" spans="2:32" s="68" customFormat="1" ht="13.5" customHeight="1">
      <c r="B70" s="93">
        <v>65</v>
      </c>
      <c r="C70" s="94" t="s">
        <v>12</v>
      </c>
      <c r="D70" s="211">
        <v>0.46509802171363368</v>
      </c>
      <c r="E70" s="212">
        <v>0.75449225684496457</v>
      </c>
      <c r="F70" s="211">
        <v>0.47829834508352087</v>
      </c>
      <c r="G70" s="212">
        <v>0.74992687788666856</v>
      </c>
      <c r="J70" s="93">
        <v>65</v>
      </c>
      <c r="K70" s="94" t="s">
        <v>12</v>
      </c>
      <c r="L70" s="181">
        <v>0.50325316580934709</v>
      </c>
      <c r="M70" s="181">
        <v>0.76083107666511995</v>
      </c>
      <c r="N70" s="181">
        <v>0.49531477863088363</v>
      </c>
      <c r="O70" s="181">
        <v>0.74974163236574054</v>
      </c>
      <c r="Q70" s="64" t="str">
        <f t="shared" si="0"/>
        <v>貝塚市</v>
      </c>
      <c r="R70" s="89">
        <f t="shared" ref="R70:R79" si="16">LARGE(F$6:F$79,ROW(A65))</f>
        <v>0.42700785613431447</v>
      </c>
      <c r="S70" s="89">
        <f t="shared" si="1"/>
        <v>0.44054307618582217</v>
      </c>
      <c r="T70" s="176">
        <f t="shared" si="2"/>
        <v>-1.4000000000000012</v>
      </c>
      <c r="U70" s="64" t="str">
        <f t="shared" si="3"/>
        <v>和泉市</v>
      </c>
      <c r="V70" s="89">
        <f t="shared" ref="V70" si="17">LARGE(G$6:G$79,ROW(A65))</f>
        <v>0.71368011362158701</v>
      </c>
      <c r="W70" s="89">
        <f t="shared" si="4"/>
        <v>0.69854184112114692</v>
      </c>
      <c r="X70" s="176">
        <f t="shared" si="5"/>
        <v>1.5000000000000013</v>
      </c>
      <c r="Z70" s="89">
        <f t="shared" si="6"/>
        <v>0.46887676226470565</v>
      </c>
      <c r="AA70" s="89">
        <f t="shared" si="7"/>
        <v>0.47237827412895655</v>
      </c>
      <c r="AB70" s="176">
        <f t="shared" si="8"/>
        <v>-0.30000000000000027</v>
      </c>
      <c r="AC70" s="89">
        <f t="shared" si="9"/>
        <v>0.74910684043695974</v>
      </c>
      <c r="AD70" s="89">
        <f t="shared" si="10"/>
        <v>0.74216227249659661</v>
      </c>
      <c r="AE70" s="176">
        <f t="shared" si="11"/>
        <v>0.70000000000000062</v>
      </c>
      <c r="AF70" s="95">
        <v>0</v>
      </c>
    </row>
    <row r="71" spans="2:32" s="68" customFormat="1" ht="13.5" customHeight="1">
      <c r="B71" s="93">
        <v>66</v>
      </c>
      <c r="C71" s="94" t="s">
        <v>6</v>
      </c>
      <c r="D71" s="207">
        <v>0.52192118544207233</v>
      </c>
      <c r="E71" s="208">
        <v>0.77225571026852391</v>
      </c>
      <c r="F71" s="207">
        <v>0.51105416808459636</v>
      </c>
      <c r="G71" s="208">
        <v>0.76569911191289264</v>
      </c>
      <c r="J71" s="93">
        <v>66</v>
      </c>
      <c r="K71" s="94" t="s">
        <v>6</v>
      </c>
      <c r="L71" s="181">
        <v>0.49985182628646391</v>
      </c>
      <c r="M71" s="181">
        <v>0.76793709772013896</v>
      </c>
      <c r="N71" s="181">
        <v>0.51297723559730324</v>
      </c>
      <c r="O71" s="181">
        <v>0.76112412926901774</v>
      </c>
      <c r="Q71" s="64" t="str">
        <f t="shared" ref="Q71:Q79" si="18">INDEX($C$6:$C$79,MATCH(R71,F$6:F$79,0))</f>
        <v>堺市南区</v>
      </c>
      <c r="R71" s="89">
        <f t="shared" si="16"/>
        <v>0.42340563748060667</v>
      </c>
      <c r="S71" s="89">
        <f t="shared" ref="S71:S79" si="19">VLOOKUP(Q71,$K$6:$O$79,4,FALSE)</f>
        <v>0.43806842829539044</v>
      </c>
      <c r="T71" s="176">
        <f t="shared" ref="T71:T79" si="20">(ROUND(R71,3)-ROUND(S71,3))*100</f>
        <v>-1.5000000000000013</v>
      </c>
      <c r="U71" s="64" t="str">
        <f t="shared" ref="U71:U79" si="21">INDEX($C$6:$C$79,MATCH(V71,G$6:G$79,0))</f>
        <v>河内長野市</v>
      </c>
      <c r="V71" s="89">
        <f t="shared" ref="V71:V79" si="22">LARGE(G$6:G$79,ROW(A66))</f>
        <v>0.70853048375447703</v>
      </c>
      <c r="W71" s="89">
        <f t="shared" ref="W71:W79" si="23">VLOOKUP(U71,$K$6:$O$79,5,FALSE)</f>
        <v>0.70674186300338782</v>
      </c>
      <c r="X71" s="176">
        <f t="shared" ref="X71:X79" si="24">(ROUND(V71,3)-ROUND(W71,3))*100</f>
        <v>0.20000000000000018</v>
      </c>
      <c r="Z71" s="89">
        <f t="shared" ref="Z71:Z79" si="25">$F$80</f>
        <v>0.46887676226470565</v>
      </c>
      <c r="AA71" s="89">
        <f t="shared" ref="AA71:AA79" si="26">$N$80</f>
        <v>0.47237827412895655</v>
      </c>
      <c r="AB71" s="176">
        <f t="shared" ref="AB71:AB79" si="27">(ROUND(Z71,3)-ROUND(AA71,3))*100</f>
        <v>-0.30000000000000027</v>
      </c>
      <c r="AC71" s="89">
        <f t="shared" ref="AC71:AC79" si="28">$G$80</f>
        <v>0.74910684043695974</v>
      </c>
      <c r="AD71" s="89">
        <f t="shared" ref="AD71:AD79" si="29">$O$80</f>
        <v>0.74216227249659661</v>
      </c>
      <c r="AE71" s="176">
        <f t="shared" ref="AE71:AE79" si="30">(ROUND(AC71,3)-ROUND(AD71,3))*100</f>
        <v>0.70000000000000062</v>
      </c>
      <c r="AF71" s="95">
        <v>0</v>
      </c>
    </row>
    <row r="72" spans="2:32" s="68" customFormat="1" ht="13.5" customHeight="1">
      <c r="B72" s="93">
        <v>67</v>
      </c>
      <c r="C72" s="94" t="s">
        <v>7</v>
      </c>
      <c r="D72" s="207">
        <v>0.52087567096717458</v>
      </c>
      <c r="E72" s="208">
        <v>0.81012693622473009</v>
      </c>
      <c r="F72" s="207">
        <v>0.50677204088836014</v>
      </c>
      <c r="G72" s="208">
        <v>0.80521417414230501</v>
      </c>
      <c r="J72" s="93">
        <v>67</v>
      </c>
      <c r="K72" s="94" t="s">
        <v>7</v>
      </c>
      <c r="L72" s="181">
        <v>0.55693899705548955</v>
      </c>
      <c r="M72" s="181">
        <v>0.81910763924051189</v>
      </c>
      <c r="N72" s="181">
        <v>0.56731571861758923</v>
      </c>
      <c r="O72" s="181">
        <v>0.81468418099504603</v>
      </c>
      <c r="Q72" s="64" t="str">
        <f t="shared" si="18"/>
        <v>和泉市</v>
      </c>
      <c r="R72" s="89">
        <f t="shared" si="16"/>
        <v>0.42143815784446337</v>
      </c>
      <c r="S72" s="89">
        <f t="shared" si="19"/>
        <v>0.42268581017686829</v>
      </c>
      <c r="T72" s="176">
        <f t="shared" si="20"/>
        <v>-0.20000000000000018</v>
      </c>
      <c r="U72" s="64" t="str">
        <f t="shared" si="21"/>
        <v>北区</v>
      </c>
      <c r="V72" s="89">
        <f t="shared" si="22"/>
        <v>0.70803695857837601</v>
      </c>
      <c r="W72" s="89">
        <f t="shared" si="23"/>
        <v>0.70551307522895568</v>
      </c>
      <c r="X72" s="176">
        <f t="shared" si="24"/>
        <v>0.20000000000000018</v>
      </c>
      <c r="Z72" s="89">
        <f t="shared" si="25"/>
        <v>0.46887676226470565</v>
      </c>
      <c r="AA72" s="89">
        <f t="shared" si="26"/>
        <v>0.47237827412895655</v>
      </c>
      <c r="AB72" s="176">
        <f t="shared" si="27"/>
        <v>-0.30000000000000027</v>
      </c>
      <c r="AC72" s="89">
        <f t="shared" si="28"/>
        <v>0.74910684043695974</v>
      </c>
      <c r="AD72" s="89">
        <f t="shared" si="29"/>
        <v>0.74216227249659661</v>
      </c>
      <c r="AE72" s="176">
        <f t="shared" si="30"/>
        <v>0.70000000000000062</v>
      </c>
      <c r="AF72" s="95">
        <v>0</v>
      </c>
    </row>
    <row r="73" spans="2:32" s="68" customFormat="1" ht="13.5" customHeight="1">
      <c r="B73" s="93">
        <v>68</v>
      </c>
      <c r="C73" s="94" t="s">
        <v>53</v>
      </c>
      <c r="D73" s="209">
        <v>0.45200263689672721</v>
      </c>
      <c r="E73" s="210">
        <v>0.76755673910964706</v>
      </c>
      <c r="F73" s="209">
        <v>0.44178046072345556</v>
      </c>
      <c r="G73" s="210">
        <v>0.75418282750836507</v>
      </c>
      <c r="J73" s="93">
        <v>68</v>
      </c>
      <c r="K73" s="94" t="s">
        <v>53</v>
      </c>
      <c r="L73" s="181">
        <v>0.47486422417440938</v>
      </c>
      <c r="M73" s="181">
        <v>0.75210962766230505</v>
      </c>
      <c r="N73" s="181">
        <v>0.46822852301237877</v>
      </c>
      <c r="O73" s="181">
        <v>0.74909361532558827</v>
      </c>
      <c r="Q73" s="64" t="str">
        <f t="shared" si="18"/>
        <v>河内長野市</v>
      </c>
      <c r="R73" s="89">
        <f t="shared" si="16"/>
        <v>0.41943026582604592</v>
      </c>
      <c r="S73" s="89">
        <f t="shared" si="19"/>
        <v>0.42695079271929631</v>
      </c>
      <c r="T73" s="176">
        <f t="shared" si="20"/>
        <v>-0.80000000000000071</v>
      </c>
      <c r="U73" s="64" t="str">
        <f t="shared" si="21"/>
        <v>大阪狭山市</v>
      </c>
      <c r="V73" s="89">
        <f t="shared" si="22"/>
        <v>0.70738666661193628</v>
      </c>
      <c r="W73" s="89">
        <f t="shared" si="23"/>
        <v>0.69831573518588985</v>
      </c>
      <c r="X73" s="176">
        <f t="shared" si="24"/>
        <v>0.9000000000000008</v>
      </c>
      <c r="Z73" s="89">
        <f t="shared" si="25"/>
        <v>0.46887676226470565</v>
      </c>
      <c r="AA73" s="89">
        <f t="shared" si="26"/>
        <v>0.47237827412895655</v>
      </c>
      <c r="AB73" s="176">
        <f t="shared" si="27"/>
        <v>-0.30000000000000027</v>
      </c>
      <c r="AC73" s="89">
        <f t="shared" si="28"/>
        <v>0.74910684043695974</v>
      </c>
      <c r="AD73" s="89">
        <f t="shared" si="29"/>
        <v>0.74216227249659661</v>
      </c>
      <c r="AE73" s="176">
        <f t="shared" si="30"/>
        <v>0.70000000000000062</v>
      </c>
      <c r="AF73" s="95">
        <v>0</v>
      </c>
    </row>
    <row r="74" spans="2:32" s="68" customFormat="1" ht="13.5" customHeight="1">
      <c r="B74" s="93">
        <v>69</v>
      </c>
      <c r="C74" s="94" t="s">
        <v>54</v>
      </c>
      <c r="D74" s="207">
        <v>0.4621271892494857</v>
      </c>
      <c r="E74" s="208">
        <v>0.80194039460296418</v>
      </c>
      <c r="F74" s="207">
        <v>0.48597391650342581</v>
      </c>
      <c r="G74" s="208">
        <v>0.79312747040630815</v>
      </c>
      <c r="J74" s="93">
        <v>69</v>
      </c>
      <c r="K74" s="94" t="s">
        <v>54</v>
      </c>
      <c r="L74" s="181">
        <v>0.50779665045958855</v>
      </c>
      <c r="M74" s="181">
        <v>0.79893592226270616</v>
      </c>
      <c r="N74" s="181">
        <v>0.51299085879604123</v>
      </c>
      <c r="O74" s="181">
        <v>0.78814015470370868</v>
      </c>
      <c r="Q74" s="64" t="str">
        <f t="shared" si="18"/>
        <v>阪南市</v>
      </c>
      <c r="R74" s="89">
        <f t="shared" si="16"/>
        <v>0.41846680285077276</v>
      </c>
      <c r="S74" s="89">
        <f t="shared" si="19"/>
        <v>0.42275119642421699</v>
      </c>
      <c r="T74" s="176">
        <f t="shared" si="20"/>
        <v>-0.50000000000000044</v>
      </c>
      <c r="U74" s="64" t="str">
        <f t="shared" si="21"/>
        <v>阪南市</v>
      </c>
      <c r="V74" s="89">
        <f t="shared" si="22"/>
        <v>0.70282293444795652</v>
      </c>
      <c r="W74" s="89">
        <f t="shared" si="23"/>
        <v>0.69953933473473429</v>
      </c>
      <c r="X74" s="176">
        <f t="shared" si="24"/>
        <v>0.30000000000000027</v>
      </c>
      <c r="Z74" s="89">
        <f t="shared" si="25"/>
        <v>0.46887676226470565</v>
      </c>
      <c r="AA74" s="89">
        <f t="shared" si="26"/>
        <v>0.47237827412895655</v>
      </c>
      <c r="AB74" s="176">
        <f t="shared" si="27"/>
        <v>-0.30000000000000027</v>
      </c>
      <c r="AC74" s="89">
        <f t="shared" si="28"/>
        <v>0.74910684043695974</v>
      </c>
      <c r="AD74" s="89">
        <f t="shared" si="29"/>
        <v>0.74216227249659661</v>
      </c>
      <c r="AE74" s="176">
        <f t="shared" si="30"/>
        <v>0.70000000000000062</v>
      </c>
      <c r="AF74" s="95">
        <v>0</v>
      </c>
    </row>
    <row r="75" spans="2:32" s="68" customFormat="1" ht="13.5" customHeight="1">
      <c r="B75" s="93">
        <v>70</v>
      </c>
      <c r="C75" s="94" t="s">
        <v>55</v>
      </c>
      <c r="D75" s="209">
        <v>0.55211127191862508</v>
      </c>
      <c r="E75" s="210">
        <v>0.79130349139928413</v>
      </c>
      <c r="F75" s="209">
        <v>0.52510113954813753</v>
      </c>
      <c r="G75" s="210">
        <v>0.79022035534451718</v>
      </c>
      <c r="J75" s="93">
        <v>70</v>
      </c>
      <c r="K75" s="94" t="s">
        <v>55</v>
      </c>
      <c r="L75" s="181">
        <v>0.51298031221871221</v>
      </c>
      <c r="M75" s="181">
        <v>0.78590879505424183</v>
      </c>
      <c r="N75" s="181">
        <v>0.51696157680932076</v>
      </c>
      <c r="O75" s="181">
        <v>0.77520554845770961</v>
      </c>
      <c r="Q75" s="64" t="str">
        <f t="shared" si="18"/>
        <v>天王寺区</v>
      </c>
      <c r="R75" s="89">
        <f t="shared" si="16"/>
        <v>0.39989248195436483</v>
      </c>
      <c r="S75" s="89">
        <f t="shared" si="19"/>
        <v>0.39341569366080548</v>
      </c>
      <c r="T75" s="176">
        <f t="shared" si="20"/>
        <v>0.70000000000000062</v>
      </c>
      <c r="U75" s="64" t="str">
        <f t="shared" si="21"/>
        <v>太子町</v>
      </c>
      <c r="V75" s="89">
        <f t="shared" si="22"/>
        <v>0.69480526944905829</v>
      </c>
      <c r="W75" s="89">
        <f t="shared" si="23"/>
        <v>0.69204314844327863</v>
      </c>
      <c r="X75" s="176">
        <f t="shared" si="24"/>
        <v>0.30000000000000027</v>
      </c>
      <c r="Z75" s="89">
        <f t="shared" si="25"/>
        <v>0.46887676226470565</v>
      </c>
      <c r="AA75" s="89">
        <f t="shared" si="26"/>
        <v>0.47237827412895655</v>
      </c>
      <c r="AB75" s="176">
        <f t="shared" si="27"/>
        <v>-0.30000000000000027</v>
      </c>
      <c r="AC75" s="89">
        <f t="shared" si="28"/>
        <v>0.74910684043695974</v>
      </c>
      <c r="AD75" s="89">
        <f t="shared" si="29"/>
        <v>0.74216227249659661</v>
      </c>
      <c r="AE75" s="176">
        <f t="shared" si="30"/>
        <v>0.70000000000000062</v>
      </c>
      <c r="AF75" s="95">
        <v>0</v>
      </c>
    </row>
    <row r="76" spans="2:32" s="68" customFormat="1" ht="13.5" customHeight="1">
      <c r="B76" s="93">
        <v>71</v>
      </c>
      <c r="C76" s="94" t="s">
        <v>56</v>
      </c>
      <c r="D76" s="209">
        <v>0.53506327435795709</v>
      </c>
      <c r="E76" s="210">
        <v>0.79109561231900671</v>
      </c>
      <c r="F76" s="209">
        <v>0.5372237296531065</v>
      </c>
      <c r="G76" s="210">
        <v>0.78702911406601483</v>
      </c>
      <c r="J76" s="93">
        <v>71</v>
      </c>
      <c r="K76" s="94" t="s">
        <v>56</v>
      </c>
      <c r="L76" s="181">
        <v>0.57734242332691921</v>
      </c>
      <c r="M76" s="181">
        <v>0.79010402738940111</v>
      </c>
      <c r="N76" s="181">
        <v>0.54692771075727331</v>
      </c>
      <c r="O76" s="181">
        <v>0.77315254028705049</v>
      </c>
      <c r="Q76" s="64" t="str">
        <f t="shared" si="18"/>
        <v>大東市</v>
      </c>
      <c r="R76" s="89">
        <f t="shared" si="16"/>
        <v>0.39920546521149869</v>
      </c>
      <c r="S76" s="89">
        <f t="shared" si="19"/>
        <v>0.39425753455007168</v>
      </c>
      <c r="T76" s="176">
        <f t="shared" si="20"/>
        <v>0.50000000000000044</v>
      </c>
      <c r="U76" s="64" t="str">
        <f t="shared" si="21"/>
        <v>大東市</v>
      </c>
      <c r="V76" s="89">
        <f t="shared" si="22"/>
        <v>0.69074895910699197</v>
      </c>
      <c r="W76" s="89">
        <f t="shared" si="23"/>
        <v>0.68061863730930672</v>
      </c>
      <c r="X76" s="176">
        <f t="shared" si="24"/>
        <v>0.99999999999998979</v>
      </c>
      <c r="Z76" s="89">
        <f t="shared" si="25"/>
        <v>0.46887676226470565</v>
      </c>
      <c r="AA76" s="89">
        <f t="shared" si="26"/>
        <v>0.47237827412895655</v>
      </c>
      <c r="AB76" s="176">
        <f t="shared" si="27"/>
        <v>-0.30000000000000027</v>
      </c>
      <c r="AC76" s="89">
        <f t="shared" si="28"/>
        <v>0.74910684043695974</v>
      </c>
      <c r="AD76" s="89">
        <f t="shared" si="29"/>
        <v>0.74216227249659661</v>
      </c>
      <c r="AE76" s="176">
        <f t="shared" si="30"/>
        <v>0.70000000000000062</v>
      </c>
      <c r="AF76" s="95">
        <v>0</v>
      </c>
    </row>
    <row r="77" spans="2:32" s="68" customFormat="1" ht="13.5" customHeight="1">
      <c r="B77" s="93">
        <v>72</v>
      </c>
      <c r="C77" s="94" t="s">
        <v>32</v>
      </c>
      <c r="D77" s="207">
        <v>0.41619770349458396</v>
      </c>
      <c r="E77" s="208">
        <v>0.70367090773856777</v>
      </c>
      <c r="F77" s="207">
        <v>0.43061198307865972</v>
      </c>
      <c r="G77" s="208">
        <v>0.69480526944905829</v>
      </c>
      <c r="J77" s="93">
        <v>72</v>
      </c>
      <c r="K77" s="94" t="s">
        <v>32</v>
      </c>
      <c r="L77" s="181">
        <v>0.45825706471255911</v>
      </c>
      <c r="M77" s="181">
        <v>0.70985833553678213</v>
      </c>
      <c r="N77" s="181">
        <v>0.42904474475616544</v>
      </c>
      <c r="O77" s="181">
        <v>0.69204314844327863</v>
      </c>
      <c r="Q77" s="64" t="str">
        <f t="shared" si="18"/>
        <v>大阪狭山市</v>
      </c>
      <c r="R77" s="89">
        <f t="shared" si="16"/>
        <v>0.397901573226351</v>
      </c>
      <c r="S77" s="89">
        <f t="shared" si="19"/>
        <v>0.38602904887102635</v>
      </c>
      <c r="T77" s="176">
        <f t="shared" si="20"/>
        <v>1.2000000000000011</v>
      </c>
      <c r="U77" s="64" t="str">
        <f t="shared" si="21"/>
        <v>天王寺区</v>
      </c>
      <c r="V77" s="89">
        <f t="shared" si="22"/>
        <v>0.67592283105519402</v>
      </c>
      <c r="W77" s="89">
        <f t="shared" si="23"/>
        <v>0.66015455733422135</v>
      </c>
      <c r="X77" s="176">
        <f t="shared" si="24"/>
        <v>1.6000000000000014</v>
      </c>
      <c r="Z77" s="89">
        <f t="shared" si="25"/>
        <v>0.46887676226470565</v>
      </c>
      <c r="AA77" s="89">
        <f t="shared" si="26"/>
        <v>0.47237827412895655</v>
      </c>
      <c r="AB77" s="176">
        <f t="shared" si="27"/>
        <v>-0.30000000000000027</v>
      </c>
      <c r="AC77" s="89">
        <f t="shared" si="28"/>
        <v>0.74910684043695974</v>
      </c>
      <c r="AD77" s="89">
        <f t="shared" si="29"/>
        <v>0.74216227249659661</v>
      </c>
      <c r="AE77" s="176">
        <f t="shared" si="30"/>
        <v>0.70000000000000062</v>
      </c>
      <c r="AF77" s="95">
        <v>0</v>
      </c>
    </row>
    <row r="78" spans="2:32" s="68" customFormat="1" ht="13.5" customHeight="1">
      <c r="B78" s="93">
        <v>73</v>
      </c>
      <c r="C78" s="94" t="s">
        <v>33</v>
      </c>
      <c r="D78" s="207">
        <v>0.39829040159350843</v>
      </c>
      <c r="E78" s="208">
        <v>0.74601476587004034</v>
      </c>
      <c r="F78" s="207">
        <v>0.44036167617881322</v>
      </c>
      <c r="G78" s="208">
        <v>0.73543211820938359</v>
      </c>
      <c r="J78" s="93">
        <v>73</v>
      </c>
      <c r="K78" s="94" t="s">
        <v>33</v>
      </c>
      <c r="L78" s="181">
        <v>0.4740935222035747</v>
      </c>
      <c r="M78" s="181">
        <v>0.72828464589163378</v>
      </c>
      <c r="N78" s="181">
        <v>0.44164883905843572</v>
      </c>
      <c r="O78" s="181">
        <v>0.71085193199144892</v>
      </c>
      <c r="Q78" s="64" t="str">
        <f t="shared" si="18"/>
        <v>阿倍野区</v>
      </c>
      <c r="R78" s="89">
        <f t="shared" si="16"/>
        <v>0.37459277205332692</v>
      </c>
      <c r="S78" s="89">
        <f t="shared" si="19"/>
        <v>0.38456968849698753</v>
      </c>
      <c r="T78" s="176">
        <f t="shared" si="20"/>
        <v>-1.0000000000000009</v>
      </c>
      <c r="U78" s="64" t="str">
        <f t="shared" si="21"/>
        <v>阿倍野区</v>
      </c>
      <c r="V78" s="89">
        <f t="shared" si="22"/>
        <v>0.64984792571450978</v>
      </c>
      <c r="W78" s="89">
        <f t="shared" si="23"/>
        <v>0.64501863058812647</v>
      </c>
      <c r="X78" s="176">
        <f t="shared" si="24"/>
        <v>0.50000000000000044</v>
      </c>
      <c r="Z78" s="89">
        <f t="shared" si="25"/>
        <v>0.46887676226470565</v>
      </c>
      <c r="AA78" s="89">
        <f t="shared" si="26"/>
        <v>0.47237827412895655</v>
      </c>
      <c r="AB78" s="176">
        <f t="shared" si="27"/>
        <v>-0.30000000000000027</v>
      </c>
      <c r="AC78" s="89">
        <f t="shared" si="28"/>
        <v>0.74910684043695974</v>
      </c>
      <c r="AD78" s="89">
        <f t="shared" si="29"/>
        <v>0.74216227249659661</v>
      </c>
      <c r="AE78" s="176">
        <f t="shared" si="30"/>
        <v>0.70000000000000062</v>
      </c>
      <c r="AF78" s="95">
        <v>0</v>
      </c>
    </row>
    <row r="79" spans="2:32" s="68" customFormat="1" ht="13.5" customHeight="1" thickBot="1">
      <c r="B79" s="93">
        <v>74</v>
      </c>
      <c r="C79" s="94" t="s">
        <v>34</v>
      </c>
      <c r="D79" s="207">
        <v>0.39337986955286103</v>
      </c>
      <c r="E79" s="208">
        <v>0.6529639504894571</v>
      </c>
      <c r="F79" s="207">
        <v>0.35777574723982708</v>
      </c>
      <c r="G79" s="208">
        <v>0.6353635821347674</v>
      </c>
      <c r="J79" s="93">
        <v>74</v>
      </c>
      <c r="K79" s="94" t="s">
        <v>34</v>
      </c>
      <c r="L79" s="181">
        <v>0.34279419980175546</v>
      </c>
      <c r="M79" s="181">
        <v>0.62998877420155164</v>
      </c>
      <c r="N79" s="181">
        <v>0.34792262861243184</v>
      </c>
      <c r="O79" s="181">
        <v>0.61883572474799897</v>
      </c>
      <c r="Q79" s="64" t="str">
        <f t="shared" si="18"/>
        <v>千早赤阪村</v>
      </c>
      <c r="R79" s="89">
        <f t="shared" si="16"/>
        <v>0.35777574723982708</v>
      </c>
      <c r="S79" s="89">
        <f t="shared" si="19"/>
        <v>0.34792262861243184</v>
      </c>
      <c r="T79" s="176">
        <f t="shared" si="20"/>
        <v>1.0000000000000009</v>
      </c>
      <c r="U79" s="64" t="str">
        <f t="shared" si="21"/>
        <v>千早赤阪村</v>
      </c>
      <c r="V79" s="89">
        <f t="shared" si="22"/>
        <v>0.6353635821347674</v>
      </c>
      <c r="W79" s="89">
        <f t="shared" si="23"/>
        <v>0.61883572474799897</v>
      </c>
      <c r="X79" s="176">
        <f t="shared" si="24"/>
        <v>1.6000000000000014</v>
      </c>
      <c r="Z79" s="89">
        <f t="shared" si="25"/>
        <v>0.46887676226470565</v>
      </c>
      <c r="AA79" s="89">
        <f t="shared" si="26"/>
        <v>0.47237827412895655</v>
      </c>
      <c r="AB79" s="176">
        <f t="shared" si="27"/>
        <v>-0.30000000000000027</v>
      </c>
      <c r="AC79" s="89">
        <f t="shared" si="28"/>
        <v>0.74910684043695974</v>
      </c>
      <c r="AD79" s="89">
        <f t="shared" si="29"/>
        <v>0.74216227249659661</v>
      </c>
      <c r="AE79" s="176">
        <f t="shared" si="30"/>
        <v>0.70000000000000062</v>
      </c>
      <c r="AF79" s="95">
        <v>9999</v>
      </c>
    </row>
    <row r="80" spans="2:32" s="68" customFormat="1" ht="13.5" customHeight="1" thickTop="1">
      <c r="B80" s="288" t="s">
        <v>0</v>
      </c>
      <c r="C80" s="289"/>
      <c r="D80" s="35">
        <f>地区別_普及率!D14</f>
        <v>0.46804211207712404</v>
      </c>
      <c r="E80" s="36">
        <f>地区別_普及率!E14</f>
        <v>0.75345091082524018</v>
      </c>
      <c r="F80" s="35">
        <f>'年齢階層別_普及率(金額)'!N14</f>
        <v>0.46887676226470565</v>
      </c>
      <c r="G80" s="36">
        <f>'年齢階層別_普及率(数量)'!N13</f>
        <v>0.74910684043695974</v>
      </c>
      <c r="J80" s="287" t="s">
        <v>0</v>
      </c>
      <c r="K80" s="287"/>
      <c r="L80" s="181">
        <v>0.47739432760285511</v>
      </c>
      <c r="M80" s="181">
        <v>0.74856017834237487</v>
      </c>
      <c r="N80" s="181">
        <v>0.47237827412895655</v>
      </c>
      <c r="O80" s="181">
        <v>0.74216227249659661</v>
      </c>
      <c r="Z80" s="96"/>
      <c r="AA80" s="96"/>
      <c r="AB80" s="96"/>
      <c r="AC80" s="96"/>
      <c r="AD80" s="96"/>
      <c r="AE80" s="96"/>
      <c r="AF80" s="97"/>
    </row>
  </sheetData>
  <mergeCells count="23">
    <mergeCell ref="AF4:AF5"/>
    <mergeCell ref="J80:K80"/>
    <mergeCell ref="Q4:T4"/>
    <mergeCell ref="B80:C80"/>
    <mergeCell ref="D4:D5"/>
    <mergeCell ref="E4:E5"/>
    <mergeCell ref="F4:F5"/>
    <mergeCell ref="G4:G5"/>
    <mergeCell ref="B3:B5"/>
    <mergeCell ref="C3:C5"/>
    <mergeCell ref="D3:E3"/>
    <mergeCell ref="F3:G3"/>
    <mergeCell ref="J3:J5"/>
    <mergeCell ref="K3:K5"/>
    <mergeCell ref="L3:M3"/>
    <mergeCell ref="N3:O3"/>
    <mergeCell ref="L4:L5"/>
    <mergeCell ref="U4:X4"/>
    <mergeCell ref="Z4:AB4"/>
    <mergeCell ref="AC4:AE4"/>
    <mergeCell ref="M4:M5"/>
    <mergeCell ref="N4:N5"/>
    <mergeCell ref="O4:O5"/>
  </mergeCells>
  <phoneticPr fontId="3"/>
  <pageMargins left="0.70866141732283472" right="0.70866141732283472" top="0.74803149606299213" bottom="0.74803149606299213" header="0.31496062992125984" footer="0.31496062992125984"/>
  <pageSetup paperSize="9" scale="73" fitToWidth="0" fitToHeight="0" orientation="portrait" r:id="rId1"/>
  <headerFooter>
    <oddHeader>&amp;R&amp;"ＭＳ 明朝,標準"&amp;12 2-14.③ジェネリック医薬品分析(全体)</oddHeader>
  </headerFooter>
  <ignoredErrors>
    <ignoredError sqref="R6:R79 V6:V79"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80"/>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226</v>
      </c>
    </row>
    <row r="2" spans="2:2" ht="16.5" customHeight="1">
      <c r="B2" s="17" t="s">
        <v>227</v>
      </c>
    </row>
    <row r="79" spans="2:2" ht="16.5" customHeight="1">
      <c r="B79" s="17" t="s">
        <v>265</v>
      </c>
    </row>
    <row r="80" spans="2:2" ht="16.5" customHeight="1">
      <c r="B80" s="17" t="s">
        <v>228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rowBreaks count="1" manualBreakCount="1">
    <brk id="78"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219</v>
      </c>
    </row>
    <row r="2" spans="2:15" ht="16.5" customHeight="1">
      <c r="B2" s="34" t="s">
        <v>228</v>
      </c>
    </row>
    <row r="4" spans="2:15" ht="13.5" customHeight="1">
      <c r="B4" s="70"/>
      <c r="C4" s="71"/>
      <c r="D4" s="71"/>
      <c r="E4" s="71"/>
      <c r="F4" s="71"/>
      <c r="G4" s="72"/>
    </row>
    <row r="5" spans="2:15" ht="13.5" customHeight="1">
      <c r="B5" s="73"/>
      <c r="C5" s="74"/>
      <c r="D5" s="75">
        <v>0.50599999999999989</v>
      </c>
      <c r="E5" s="76" t="s">
        <v>128</v>
      </c>
      <c r="F5" s="77">
        <v>0.54200000000000004</v>
      </c>
      <c r="G5" s="78" t="s">
        <v>129</v>
      </c>
    </row>
    <row r="6" spans="2:15">
      <c r="B6" s="73"/>
      <c r="D6" s="75"/>
      <c r="E6" s="76"/>
      <c r="F6" s="77"/>
      <c r="G6" s="78"/>
    </row>
    <row r="7" spans="2:15">
      <c r="B7" s="73"/>
      <c r="C7" s="79"/>
      <c r="D7" s="75">
        <v>0.46899999999999992</v>
      </c>
      <c r="E7" s="76" t="s">
        <v>128</v>
      </c>
      <c r="F7" s="77">
        <v>0.50599999999999989</v>
      </c>
      <c r="G7" s="78" t="s">
        <v>130</v>
      </c>
    </row>
    <row r="8" spans="2:15">
      <c r="B8" s="73"/>
      <c r="D8" s="75"/>
      <c r="E8" s="76"/>
      <c r="F8" s="77"/>
      <c r="G8" s="78"/>
    </row>
    <row r="9" spans="2:15">
      <c r="B9" s="73"/>
      <c r="C9" s="80"/>
      <c r="D9" s="75">
        <v>0.43199999999999994</v>
      </c>
      <c r="E9" s="76" t="s">
        <v>128</v>
      </c>
      <c r="F9" s="77">
        <v>0.46899999999999992</v>
      </c>
      <c r="G9" s="78" t="s">
        <v>130</v>
      </c>
    </row>
    <row r="10" spans="2:15">
      <c r="B10" s="73"/>
      <c r="D10" s="75"/>
      <c r="E10" s="76"/>
      <c r="F10" s="77"/>
      <c r="G10" s="78"/>
    </row>
    <row r="11" spans="2:15">
      <c r="B11" s="73"/>
      <c r="C11" s="81"/>
      <c r="D11" s="75">
        <v>0.39499999999999996</v>
      </c>
      <c r="E11" s="76" t="s">
        <v>128</v>
      </c>
      <c r="F11" s="77">
        <v>0.43199999999999994</v>
      </c>
      <c r="G11" s="78" t="s">
        <v>130</v>
      </c>
    </row>
    <row r="12" spans="2:15">
      <c r="B12" s="73"/>
      <c r="D12" s="75"/>
      <c r="E12" s="76"/>
      <c r="F12" s="77"/>
      <c r="G12" s="78"/>
    </row>
    <row r="13" spans="2:15">
      <c r="B13" s="73"/>
      <c r="C13" s="82"/>
      <c r="D13" s="75">
        <v>0.35799999999999998</v>
      </c>
      <c r="E13" s="76" t="s">
        <v>128</v>
      </c>
      <c r="F13" s="77">
        <v>0.39499999999999996</v>
      </c>
      <c r="G13" s="78" t="s">
        <v>130</v>
      </c>
    </row>
    <row r="14" spans="2:15">
      <c r="B14" s="83"/>
      <c r="C14" s="84"/>
      <c r="D14" s="84"/>
      <c r="E14" s="84"/>
      <c r="F14" s="84"/>
      <c r="G14" s="85"/>
    </row>
    <row r="16" spans="2:15">
      <c r="B16" s="70"/>
      <c r="C16" s="71"/>
      <c r="D16" s="71"/>
      <c r="E16" s="71"/>
      <c r="F16" s="71"/>
      <c r="G16" s="71"/>
      <c r="H16" s="71"/>
      <c r="I16" s="71"/>
      <c r="J16" s="71"/>
      <c r="K16" s="71"/>
      <c r="L16" s="71"/>
      <c r="M16" s="71"/>
      <c r="N16" s="71"/>
      <c r="O16" s="204"/>
    </row>
    <row r="17" spans="2:15">
      <c r="B17" s="73"/>
      <c r="O17" s="171"/>
    </row>
    <row r="18" spans="2:15">
      <c r="B18" s="73"/>
      <c r="O18" s="171"/>
    </row>
    <row r="19" spans="2:15">
      <c r="B19" s="73"/>
      <c r="O19" s="171"/>
    </row>
    <row r="20" spans="2:15">
      <c r="B20" s="73"/>
      <c r="O20" s="171"/>
    </row>
    <row r="21" spans="2:15">
      <c r="B21" s="73"/>
      <c r="O21" s="171"/>
    </row>
    <row r="22" spans="2:15">
      <c r="B22" s="73"/>
      <c r="O22" s="171"/>
    </row>
    <row r="23" spans="2:15">
      <c r="B23" s="73"/>
      <c r="O23" s="171"/>
    </row>
    <row r="24" spans="2:15">
      <c r="B24" s="73"/>
      <c r="O24" s="171"/>
    </row>
    <row r="25" spans="2:15">
      <c r="B25" s="73"/>
      <c r="O25" s="171"/>
    </row>
    <row r="26" spans="2:15">
      <c r="B26" s="73"/>
      <c r="O26" s="171"/>
    </row>
    <row r="27" spans="2:15">
      <c r="B27" s="73"/>
      <c r="O27" s="171"/>
    </row>
    <row r="28" spans="2:15">
      <c r="B28" s="73"/>
      <c r="O28" s="171"/>
    </row>
    <row r="29" spans="2:15">
      <c r="B29" s="73"/>
      <c r="O29" s="171"/>
    </row>
    <row r="30" spans="2:15">
      <c r="B30" s="73"/>
      <c r="O30" s="171"/>
    </row>
    <row r="31" spans="2:15">
      <c r="B31" s="73"/>
      <c r="O31" s="171"/>
    </row>
    <row r="32" spans="2:15">
      <c r="B32" s="73"/>
      <c r="O32" s="171"/>
    </row>
    <row r="33" spans="2:15">
      <c r="B33" s="73"/>
      <c r="O33" s="171"/>
    </row>
    <row r="34" spans="2:15">
      <c r="B34" s="73"/>
      <c r="O34" s="171"/>
    </row>
    <row r="35" spans="2:15">
      <c r="B35" s="73"/>
      <c r="O35" s="171"/>
    </row>
    <row r="36" spans="2:15">
      <c r="B36" s="73"/>
      <c r="O36" s="171"/>
    </row>
    <row r="37" spans="2:15">
      <c r="B37" s="73"/>
      <c r="O37" s="171"/>
    </row>
    <row r="38" spans="2:15">
      <c r="B38" s="73"/>
      <c r="O38" s="171"/>
    </row>
    <row r="39" spans="2:15">
      <c r="B39" s="73"/>
      <c r="O39" s="171"/>
    </row>
    <row r="40" spans="2:15">
      <c r="B40" s="73"/>
      <c r="O40" s="171"/>
    </row>
    <row r="41" spans="2:15">
      <c r="B41" s="73"/>
      <c r="O41" s="171"/>
    </row>
    <row r="42" spans="2:15">
      <c r="B42" s="73"/>
      <c r="O42" s="171"/>
    </row>
    <row r="43" spans="2:15">
      <c r="B43" s="73"/>
      <c r="O43" s="171"/>
    </row>
    <row r="44" spans="2:15">
      <c r="B44" s="73"/>
      <c r="O44" s="171"/>
    </row>
    <row r="45" spans="2:15">
      <c r="B45" s="73"/>
      <c r="O45" s="171"/>
    </row>
    <row r="46" spans="2:15">
      <c r="B46" s="73"/>
      <c r="O46" s="171"/>
    </row>
    <row r="47" spans="2:15">
      <c r="B47" s="73"/>
      <c r="O47" s="171"/>
    </row>
    <row r="48" spans="2:15">
      <c r="B48" s="73"/>
      <c r="O48" s="171"/>
    </row>
    <row r="49" spans="2:15">
      <c r="B49" s="73"/>
      <c r="O49" s="171"/>
    </row>
    <row r="50" spans="2:15">
      <c r="B50" s="73"/>
      <c r="O50" s="171"/>
    </row>
    <row r="51" spans="2:15">
      <c r="B51" s="73"/>
      <c r="O51" s="171"/>
    </row>
    <row r="52" spans="2:15">
      <c r="B52" s="73"/>
      <c r="O52" s="171"/>
    </row>
    <row r="53" spans="2:15">
      <c r="B53" s="73"/>
      <c r="O53" s="171"/>
    </row>
    <row r="54" spans="2:15">
      <c r="B54" s="73"/>
      <c r="O54" s="171"/>
    </row>
    <row r="55" spans="2:15">
      <c r="B55" s="73"/>
      <c r="O55" s="171"/>
    </row>
    <row r="56" spans="2:15">
      <c r="B56" s="73"/>
      <c r="O56" s="171"/>
    </row>
    <row r="57" spans="2:15">
      <c r="B57" s="73"/>
      <c r="O57" s="171"/>
    </row>
    <row r="58" spans="2:15">
      <c r="B58" s="73"/>
      <c r="O58" s="171"/>
    </row>
    <row r="59" spans="2:15">
      <c r="B59" s="73"/>
      <c r="O59" s="171"/>
    </row>
    <row r="60" spans="2:15">
      <c r="B60" s="73"/>
      <c r="O60" s="171"/>
    </row>
    <row r="61" spans="2:15">
      <c r="B61" s="73"/>
      <c r="O61" s="171"/>
    </row>
    <row r="62" spans="2:15">
      <c r="B62" s="73"/>
      <c r="O62" s="171"/>
    </row>
    <row r="63" spans="2:15">
      <c r="B63" s="73"/>
      <c r="O63" s="171"/>
    </row>
    <row r="64" spans="2:15">
      <c r="B64" s="73"/>
      <c r="O64" s="171"/>
    </row>
    <row r="65" spans="2:15">
      <c r="B65" s="73"/>
      <c r="O65" s="171"/>
    </row>
    <row r="66" spans="2:15">
      <c r="B66" s="73"/>
      <c r="O66" s="171"/>
    </row>
    <row r="67" spans="2:15">
      <c r="B67" s="73"/>
      <c r="O67" s="171"/>
    </row>
    <row r="68" spans="2:15">
      <c r="B68" s="73"/>
      <c r="O68" s="171"/>
    </row>
    <row r="69" spans="2:15">
      <c r="B69" s="73"/>
      <c r="O69" s="171"/>
    </row>
    <row r="70" spans="2:15">
      <c r="B70" s="73"/>
      <c r="O70" s="171"/>
    </row>
    <row r="71" spans="2:15">
      <c r="B71" s="73"/>
      <c r="O71" s="171"/>
    </row>
    <row r="72" spans="2:15">
      <c r="B72" s="73"/>
      <c r="O72" s="171"/>
    </row>
    <row r="73" spans="2:15">
      <c r="B73" s="73"/>
      <c r="O73" s="171"/>
    </row>
    <row r="74" spans="2:15">
      <c r="B74" s="73"/>
      <c r="O74" s="171"/>
    </row>
    <row r="75" spans="2:15">
      <c r="B75" s="73"/>
      <c r="O75" s="171"/>
    </row>
    <row r="76" spans="2:15">
      <c r="B76" s="73"/>
      <c r="O76" s="171"/>
    </row>
    <row r="77" spans="2:15">
      <c r="B77" s="73"/>
      <c r="O77" s="171"/>
    </row>
    <row r="78" spans="2:15">
      <c r="B78" s="73"/>
      <c r="O78" s="171"/>
    </row>
    <row r="79" spans="2:15">
      <c r="B79" s="73"/>
      <c r="O79" s="171"/>
    </row>
    <row r="80" spans="2:15">
      <c r="B80" s="170"/>
      <c r="O80" s="171"/>
    </row>
    <row r="81" spans="2:15">
      <c r="B81" s="170"/>
      <c r="O81" s="171"/>
    </row>
    <row r="82" spans="2:15">
      <c r="B82" s="170"/>
      <c r="O82" s="171"/>
    </row>
    <row r="83" spans="2:15">
      <c r="B83" s="170"/>
      <c r="O83" s="171"/>
    </row>
    <row r="84" spans="2:15">
      <c r="B84" s="205"/>
      <c r="C84" s="172"/>
      <c r="D84" s="172"/>
      <c r="E84" s="172"/>
      <c r="F84" s="172"/>
      <c r="G84" s="172"/>
      <c r="H84" s="172"/>
      <c r="I84" s="172"/>
      <c r="J84" s="172"/>
      <c r="K84" s="172"/>
      <c r="L84" s="172"/>
      <c r="M84" s="172"/>
      <c r="N84" s="172"/>
      <c r="O84" s="173"/>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80"/>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229</v>
      </c>
    </row>
    <row r="2" spans="2:2" ht="16.5" customHeight="1">
      <c r="B2" s="17" t="s">
        <v>230</v>
      </c>
    </row>
    <row r="79" spans="2:2" ht="16.5" customHeight="1">
      <c r="B79" s="17" t="s">
        <v>266</v>
      </c>
    </row>
    <row r="80" spans="2:2" ht="16.5" customHeight="1">
      <c r="B80" s="17" t="s">
        <v>230</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rowBreaks count="1" manualBreakCount="1">
    <brk id="78"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231</v>
      </c>
    </row>
    <row r="2" spans="2:15" ht="16.5" customHeight="1">
      <c r="B2" s="34" t="s">
        <v>228</v>
      </c>
    </row>
    <row r="4" spans="2:15" ht="13.5" customHeight="1">
      <c r="B4" s="70"/>
      <c r="C4" s="71"/>
      <c r="D4" s="71"/>
      <c r="E4" s="71"/>
      <c r="F4" s="71"/>
      <c r="G4" s="72"/>
    </row>
    <row r="5" spans="2:15" ht="13.5" customHeight="1">
      <c r="B5" s="73"/>
      <c r="C5" s="74"/>
      <c r="D5" s="75">
        <v>0.78300000000000014</v>
      </c>
      <c r="E5" s="76" t="s">
        <v>128</v>
      </c>
      <c r="F5" s="77">
        <v>0.81899999999999995</v>
      </c>
      <c r="G5" s="78" t="s">
        <v>129</v>
      </c>
    </row>
    <row r="6" spans="2:15">
      <c r="B6" s="73"/>
      <c r="D6" s="75"/>
      <c r="E6" s="76"/>
      <c r="F6" s="77"/>
      <c r="G6" s="78"/>
    </row>
    <row r="7" spans="2:15">
      <c r="B7" s="73"/>
      <c r="C7" s="79"/>
      <c r="D7" s="75">
        <v>0.74600000000000011</v>
      </c>
      <c r="E7" s="76" t="s">
        <v>128</v>
      </c>
      <c r="F7" s="77">
        <v>0.78300000000000014</v>
      </c>
      <c r="G7" s="78" t="s">
        <v>130</v>
      </c>
    </row>
    <row r="8" spans="2:15">
      <c r="B8" s="73"/>
      <c r="D8" s="75"/>
      <c r="E8" s="76"/>
      <c r="F8" s="77"/>
      <c r="G8" s="78"/>
    </row>
    <row r="9" spans="2:15">
      <c r="B9" s="73"/>
      <c r="C9" s="80"/>
      <c r="D9" s="75">
        <v>0.70900000000000007</v>
      </c>
      <c r="E9" s="76" t="s">
        <v>128</v>
      </c>
      <c r="F9" s="77">
        <v>0.74600000000000011</v>
      </c>
      <c r="G9" s="78" t="s">
        <v>130</v>
      </c>
    </row>
    <row r="10" spans="2:15">
      <c r="B10" s="73"/>
      <c r="D10" s="75"/>
      <c r="E10" s="76"/>
      <c r="F10" s="77"/>
      <c r="G10" s="78"/>
    </row>
    <row r="11" spans="2:15">
      <c r="B11" s="73"/>
      <c r="C11" s="81"/>
      <c r="D11" s="75">
        <v>0.67200000000000004</v>
      </c>
      <c r="E11" s="76" t="s">
        <v>128</v>
      </c>
      <c r="F11" s="77">
        <v>0.70900000000000007</v>
      </c>
      <c r="G11" s="78" t="s">
        <v>130</v>
      </c>
    </row>
    <row r="12" spans="2:15">
      <c r="B12" s="73"/>
      <c r="D12" s="75"/>
      <c r="E12" s="76"/>
      <c r="F12" s="77"/>
      <c r="G12" s="78"/>
    </row>
    <row r="13" spans="2:15">
      <c r="B13" s="73"/>
      <c r="C13" s="82"/>
      <c r="D13" s="75">
        <v>0.63500000000000001</v>
      </c>
      <c r="E13" s="76" t="s">
        <v>128</v>
      </c>
      <c r="F13" s="77">
        <v>0.67200000000000004</v>
      </c>
      <c r="G13" s="78" t="s">
        <v>130</v>
      </c>
    </row>
    <row r="14" spans="2:15">
      <c r="B14" s="83"/>
      <c r="C14" s="84"/>
      <c r="D14" s="84"/>
      <c r="E14" s="84"/>
      <c r="F14" s="84"/>
      <c r="G14" s="85"/>
    </row>
    <row r="16" spans="2:15">
      <c r="B16" s="70"/>
      <c r="C16" s="71"/>
      <c r="D16" s="71"/>
      <c r="E16" s="71"/>
      <c r="F16" s="71"/>
      <c r="G16" s="71"/>
      <c r="H16" s="71"/>
      <c r="I16" s="71"/>
      <c r="J16" s="71"/>
      <c r="K16" s="71"/>
      <c r="L16" s="71"/>
      <c r="M16" s="71"/>
      <c r="N16" s="71"/>
      <c r="O16" s="204"/>
    </row>
    <row r="17" spans="2:15">
      <c r="B17" s="73"/>
      <c r="O17" s="171"/>
    </row>
    <row r="18" spans="2:15">
      <c r="B18" s="73"/>
      <c r="O18" s="171"/>
    </row>
    <row r="19" spans="2:15">
      <c r="B19" s="73"/>
      <c r="O19" s="171"/>
    </row>
    <row r="20" spans="2:15">
      <c r="B20" s="73"/>
      <c r="O20" s="171"/>
    </row>
    <row r="21" spans="2:15">
      <c r="B21" s="73"/>
      <c r="O21" s="171"/>
    </row>
    <row r="22" spans="2:15">
      <c r="B22" s="73"/>
      <c r="O22" s="171"/>
    </row>
    <row r="23" spans="2:15">
      <c r="B23" s="73"/>
      <c r="O23" s="171"/>
    </row>
    <row r="24" spans="2:15">
      <c r="B24" s="73"/>
      <c r="O24" s="171"/>
    </row>
    <row r="25" spans="2:15">
      <c r="B25" s="73"/>
      <c r="O25" s="171"/>
    </row>
    <row r="26" spans="2:15">
      <c r="B26" s="73"/>
      <c r="O26" s="171"/>
    </row>
    <row r="27" spans="2:15">
      <c r="B27" s="73"/>
      <c r="O27" s="171"/>
    </row>
    <row r="28" spans="2:15">
      <c r="B28" s="73"/>
      <c r="O28" s="171"/>
    </row>
    <row r="29" spans="2:15">
      <c r="B29" s="73"/>
      <c r="O29" s="171"/>
    </row>
    <row r="30" spans="2:15">
      <c r="B30" s="73"/>
      <c r="O30" s="171"/>
    </row>
    <row r="31" spans="2:15">
      <c r="B31" s="73"/>
      <c r="O31" s="171"/>
    </row>
    <row r="32" spans="2:15">
      <c r="B32" s="73"/>
      <c r="O32" s="171"/>
    </row>
    <row r="33" spans="2:15">
      <c r="B33" s="73"/>
      <c r="O33" s="171"/>
    </row>
    <row r="34" spans="2:15">
      <c r="B34" s="73"/>
      <c r="O34" s="171"/>
    </row>
    <row r="35" spans="2:15">
      <c r="B35" s="73"/>
      <c r="O35" s="171"/>
    </row>
    <row r="36" spans="2:15">
      <c r="B36" s="73"/>
      <c r="O36" s="171"/>
    </row>
    <row r="37" spans="2:15">
      <c r="B37" s="73"/>
      <c r="O37" s="171"/>
    </row>
    <row r="38" spans="2:15">
      <c r="B38" s="73"/>
      <c r="O38" s="171"/>
    </row>
    <row r="39" spans="2:15">
      <c r="B39" s="73"/>
      <c r="O39" s="171"/>
    </row>
    <row r="40" spans="2:15">
      <c r="B40" s="73"/>
      <c r="O40" s="171"/>
    </row>
    <row r="41" spans="2:15">
      <c r="B41" s="73"/>
      <c r="O41" s="171"/>
    </row>
    <row r="42" spans="2:15">
      <c r="B42" s="73"/>
      <c r="O42" s="171"/>
    </row>
    <row r="43" spans="2:15">
      <c r="B43" s="73"/>
      <c r="O43" s="171"/>
    </row>
    <row r="44" spans="2:15">
      <c r="B44" s="73"/>
      <c r="O44" s="171"/>
    </row>
    <row r="45" spans="2:15">
      <c r="B45" s="73"/>
      <c r="O45" s="171"/>
    </row>
    <row r="46" spans="2:15">
      <c r="B46" s="73"/>
      <c r="O46" s="171"/>
    </row>
    <row r="47" spans="2:15">
      <c r="B47" s="73"/>
      <c r="O47" s="171"/>
    </row>
    <row r="48" spans="2:15">
      <c r="B48" s="73"/>
      <c r="O48" s="171"/>
    </row>
    <row r="49" spans="2:15">
      <c r="B49" s="73"/>
      <c r="O49" s="171"/>
    </row>
    <row r="50" spans="2:15">
      <c r="B50" s="73"/>
      <c r="O50" s="171"/>
    </row>
    <row r="51" spans="2:15">
      <c r="B51" s="73"/>
      <c r="O51" s="171"/>
    </row>
    <row r="52" spans="2:15">
      <c r="B52" s="73"/>
      <c r="O52" s="171"/>
    </row>
    <row r="53" spans="2:15">
      <c r="B53" s="73"/>
      <c r="O53" s="171"/>
    </row>
    <row r="54" spans="2:15">
      <c r="B54" s="73"/>
      <c r="O54" s="171"/>
    </row>
    <row r="55" spans="2:15">
      <c r="B55" s="73"/>
      <c r="O55" s="171"/>
    </row>
    <row r="56" spans="2:15">
      <c r="B56" s="73"/>
      <c r="O56" s="171"/>
    </row>
    <row r="57" spans="2:15">
      <c r="B57" s="73"/>
      <c r="O57" s="171"/>
    </row>
    <row r="58" spans="2:15">
      <c r="B58" s="73"/>
      <c r="O58" s="171"/>
    </row>
    <row r="59" spans="2:15">
      <c r="B59" s="73"/>
      <c r="O59" s="171"/>
    </row>
    <row r="60" spans="2:15">
      <c r="B60" s="73"/>
      <c r="O60" s="171"/>
    </row>
    <row r="61" spans="2:15">
      <c r="B61" s="73"/>
      <c r="O61" s="171"/>
    </row>
    <row r="62" spans="2:15">
      <c r="B62" s="73"/>
      <c r="O62" s="171"/>
    </row>
    <row r="63" spans="2:15">
      <c r="B63" s="73"/>
      <c r="O63" s="171"/>
    </row>
    <row r="64" spans="2:15">
      <c r="B64" s="73"/>
      <c r="O64" s="171"/>
    </row>
    <row r="65" spans="2:15">
      <c r="B65" s="73"/>
      <c r="O65" s="171"/>
    </row>
    <row r="66" spans="2:15">
      <c r="B66" s="73"/>
      <c r="O66" s="171"/>
    </row>
    <row r="67" spans="2:15">
      <c r="B67" s="73"/>
      <c r="O67" s="171"/>
    </row>
    <row r="68" spans="2:15">
      <c r="B68" s="73"/>
      <c r="O68" s="171"/>
    </row>
    <row r="69" spans="2:15">
      <c r="B69" s="73"/>
      <c r="O69" s="171"/>
    </row>
    <row r="70" spans="2:15">
      <c r="B70" s="73"/>
      <c r="O70" s="171"/>
    </row>
    <row r="71" spans="2:15">
      <c r="B71" s="73"/>
      <c r="O71" s="171"/>
    </row>
    <row r="72" spans="2:15">
      <c r="B72" s="73"/>
      <c r="O72" s="171"/>
    </row>
    <row r="73" spans="2:15">
      <c r="B73" s="73"/>
      <c r="O73" s="171"/>
    </row>
    <row r="74" spans="2:15">
      <c r="B74" s="73"/>
      <c r="O74" s="171"/>
    </row>
    <row r="75" spans="2:15">
      <c r="B75" s="73"/>
      <c r="O75" s="171"/>
    </row>
    <row r="76" spans="2:15">
      <c r="B76" s="73"/>
      <c r="O76" s="171"/>
    </row>
    <row r="77" spans="2:15">
      <c r="B77" s="73"/>
      <c r="O77" s="171"/>
    </row>
    <row r="78" spans="2:15">
      <c r="B78" s="73"/>
      <c r="O78" s="171"/>
    </row>
    <row r="79" spans="2:15">
      <c r="B79" s="73"/>
      <c r="O79" s="171"/>
    </row>
    <row r="80" spans="2:15">
      <c r="B80" s="170"/>
      <c r="O80" s="171"/>
    </row>
    <row r="81" spans="2:15">
      <c r="B81" s="170"/>
      <c r="O81" s="171"/>
    </row>
    <row r="82" spans="2:15">
      <c r="B82" s="170"/>
      <c r="O82" s="171"/>
    </row>
    <row r="83" spans="2:15">
      <c r="B83" s="170"/>
      <c r="O83" s="171"/>
    </row>
    <row r="84" spans="2:15">
      <c r="B84" s="205"/>
      <c r="C84" s="172"/>
      <c r="D84" s="172"/>
      <c r="E84" s="172"/>
      <c r="F84" s="172"/>
      <c r="G84" s="172"/>
      <c r="H84" s="172"/>
      <c r="I84" s="172"/>
      <c r="J84" s="172"/>
      <c r="K84" s="172"/>
      <c r="L84" s="172"/>
      <c r="M84" s="172"/>
      <c r="N84" s="172"/>
      <c r="O84" s="173"/>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B65E-7BA3-4E0C-A1D2-A6BBEDE35F8B}">
  <dimension ref="B1:O49"/>
  <sheetViews>
    <sheetView showGridLines="0" zoomScaleNormal="100" zoomScaleSheetLayoutView="85" workbookViewId="0"/>
  </sheetViews>
  <sheetFormatPr defaultColWidth="9" defaultRowHeight="13.5"/>
  <cols>
    <col min="1" max="1" width="4.625" style="98" customWidth="1"/>
    <col min="2" max="2" width="12.625" style="98" customWidth="1"/>
    <col min="3" max="10" width="12.125" style="98" customWidth="1"/>
    <col min="11" max="11" width="3.625" style="98" customWidth="1"/>
    <col min="12" max="13" width="9" style="98"/>
    <col min="14" max="15" width="12.625" style="98" customWidth="1"/>
    <col min="16" max="16384" width="9" style="98"/>
  </cols>
  <sheetData>
    <row r="1" spans="2:15" ht="16.5" customHeight="1">
      <c r="B1" s="98" t="s">
        <v>232</v>
      </c>
    </row>
    <row r="2" spans="2:15" ht="16.5" customHeight="1">
      <c r="B2" s="98" t="s">
        <v>233</v>
      </c>
    </row>
    <row r="3" spans="2:15" ht="21.6" customHeight="1">
      <c r="B3" s="294" t="s">
        <v>131</v>
      </c>
      <c r="C3" s="295" t="s">
        <v>142</v>
      </c>
      <c r="D3" s="296"/>
      <c r="E3" s="297"/>
      <c r="F3" s="298"/>
      <c r="G3" s="299" t="s">
        <v>143</v>
      </c>
      <c r="H3" s="299"/>
      <c r="I3" s="299"/>
      <c r="J3" s="299"/>
      <c r="K3" s="169"/>
    </row>
    <row r="4" spans="2:15" ht="33" customHeight="1">
      <c r="B4" s="294"/>
      <c r="C4" s="120" t="s">
        <v>144</v>
      </c>
      <c r="D4" s="121" t="s">
        <v>145</v>
      </c>
      <c r="E4" s="122" t="s">
        <v>146</v>
      </c>
      <c r="F4" s="102" t="s">
        <v>134</v>
      </c>
      <c r="G4" s="120" t="s">
        <v>144</v>
      </c>
      <c r="H4" s="121" t="s">
        <v>145</v>
      </c>
      <c r="I4" s="122" t="s">
        <v>146</v>
      </c>
      <c r="J4" s="102" t="s">
        <v>134</v>
      </c>
      <c r="K4" s="169"/>
    </row>
    <row r="5" spans="2:15" ht="30" customHeight="1">
      <c r="B5" s="99" t="s">
        <v>108</v>
      </c>
      <c r="C5" s="207">
        <v>0.39152759270829102</v>
      </c>
      <c r="D5" s="213">
        <v>0.41464872491307603</v>
      </c>
      <c r="E5" s="214">
        <v>0.46792429686945702</v>
      </c>
      <c r="F5" s="206">
        <v>0.39725114706930598</v>
      </c>
      <c r="G5" s="207">
        <v>0.73620222462059604</v>
      </c>
      <c r="H5" s="213">
        <v>0.728635003089387</v>
      </c>
      <c r="I5" s="214">
        <v>0.71732971078901997</v>
      </c>
      <c r="J5" s="206">
        <v>0.73519414775613501</v>
      </c>
      <c r="K5" s="169"/>
    </row>
    <row r="6" spans="2:15" ht="30" customHeight="1">
      <c r="B6" s="99" t="s">
        <v>109</v>
      </c>
      <c r="C6" s="207">
        <v>0.38066419229218901</v>
      </c>
      <c r="D6" s="213">
        <v>0.47474775374898398</v>
      </c>
      <c r="E6" s="214">
        <v>0.514615248000867</v>
      </c>
      <c r="F6" s="206">
        <v>0.39244829513462198</v>
      </c>
      <c r="G6" s="207">
        <v>0.725158412392228</v>
      </c>
      <c r="H6" s="213">
        <v>0.71189482970638296</v>
      </c>
      <c r="I6" s="214">
        <v>0.78593762231639497</v>
      </c>
      <c r="J6" s="206">
        <v>0.72809301960696304</v>
      </c>
      <c r="K6" s="169"/>
    </row>
    <row r="7" spans="2:15" ht="30" customHeight="1">
      <c r="B7" s="99" t="s">
        <v>110</v>
      </c>
      <c r="C7" s="207">
        <v>0.45303394790664397</v>
      </c>
      <c r="D7" s="213">
        <v>0.41936898550166801</v>
      </c>
      <c r="E7" s="214">
        <v>0.50884817298993901</v>
      </c>
      <c r="F7" s="206">
        <v>0.45321226135895099</v>
      </c>
      <c r="G7" s="207">
        <v>0.74550317582623804</v>
      </c>
      <c r="H7" s="213">
        <v>0.70650752377305504</v>
      </c>
      <c r="I7" s="214">
        <v>0.80976154426495295</v>
      </c>
      <c r="J7" s="206">
        <v>0.74423195035382295</v>
      </c>
      <c r="K7" s="169"/>
    </row>
    <row r="8" spans="2:15" ht="30" customHeight="1">
      <c r="B8" s="99" t="s">
        <v>111</v>
      </c>
      <c r="C8" s="207">
        <v>0.45272766211080001</v>
      </c>
      <c r="D8" s="213">
        <v>0.42727455207772802</v>
      </c>
      <c r="E8" s="214">
        <v>0.53849466274253199</v>
      </c>
      <c r="F8" s="206">
        <v>0.45617956569967599</v>
      </c>
      <c r="G8" s="207">
        <v>0.73758587149842703</v>
      </c>
      <c r="H8" s="213">
        <v>0.71019470750810498</v>
      </c>
      <c r="I8" s="214">
        <v>0.80357428707292</v>
      </c>
      <c r="J8" s="206">
        <v>0.73827624368538203</v>
      </c>
      <c r="K8" s="169"/>
      <c r="N8" s="110"/>
      <c r="O8" s="110"/>
    </row>
    <row r="9" spans="2:15" ht="30" customHeight="1">
      <c r="B9" s="99" t="s">
        <v>112</v>
      </c>
      <c r="C9" s="207">
        <v>0.47672691462911398</v>
      </c>
      <c r="D9" s="213">
        <v>0.44645833991609502</v>
      </c>
      <c r="E9" s="214">
        <v>0.57271094384856902</v>
      </c>
      <c r="F9" s="206">
        <v>0.48274023689427098</v>
      </c>
      <c r="G9" s="207">
        <v>0.74942055426135101</v>
      </c>
      <c r="H9" s="213">
        <v>0.720437348608301</v>
      </c>
      <c r="I9" s="214">
        <v>0.81466270647735495</v>
      </c>
      <c r="J9" s="206">
        <v>0.75148396799816797</v>
      </c>
      <c r="K9" s="169"/>
      <c r="N9" s="6"/>
      <c r="O9" s="6"/>
    </row>
    <row r="10" spans="2:15" ht="30" customHeight="1">
      <c r="B10" s="99" t="s">
        <v>113</v>
      </c>
      <c r="C10" s="207">
        <v>0.50632579349471196</v>
      </c>
      <c r="D10" s="213">
        <v>0.49175037441411301</v>
      </c>
      <c r="E10" s="214">
        <v>0.61619543245333197</v>
      </c>
      <c r="F10" s="206">
        <v>0.51833289652935499</v>
      </c>
      <c r="G10" s="207">
        <v>0.77056002326346096</v>
      </c>
      <c r="H10" s="213">
        <v>0.74971214873963699</v>
      </c>
      <c r="I10" s="214">
        <v>0.83017488652940696</v>
      </c>
      <c r="J10" s="206">
        <v>0.77478182250267602</v>
      </c>
      <c r="K10" s="169"/>
      <c r="N10" s="8"/>
      <c r="O10" s="8"/>
    </row>
    <row r="11" spans="2:15" ht="30" customHeight="1" thickBot="1">
      <c r="B11" s="99" t="s">
        <v>114</v>
      </c>
      <c r="C11" s="209">
        <v>0.55615911128614304</v>
      </c>
      <c r="D11" s="213">
        <v>0.50110287033045897</v>
      </c>
      <c r="E11" s="214">
        <v>0.63734008959906097</v>
      </c>
      <c r="F11" s="206">
        <v>0.56952455090616205</v>
      </c>
      <c r="G11" s="209">
        <v>0.80835210192213902</v>
      </c>
      <c r="H11" s="213">
        <v>0.76560792214742901</v>
      </c>
      <c r="I11" s="214">
        <v>0.84470801252504901</v>
      </c>
      <c r="J11" s="206">
        <v>0.81230071328822295</v>
      </c>
      <c r="K11" s="169"/>
    </row>
    <row r="12" spans="2:15" ht="30" customHeight="1" thickTop="1">
      <c r="B12" s="100" t="s">
        <v>172</v>
      </c>
      <c r="C12" s="215">
        <v>0.46419552853870799</v>
      </c>
      <c r="D12" s="146">
        <v>0.43390380460272499</v>
      </c>
      <c r="E12" s="216">
        <v>0.55894624761084399</v>
      </c>
      <c r="F12" s="103">
        <f>'年齢階層別_普及率(金額)'!N14</f>
        <v>0.46887676226470565</v>
      </c>
      <c r="G12" s="215">
        <v>0.74783397420541997</v>
      </c>
      <c r="H12" s="146">
        <v>0.71550520456451905</v>
      </c>
      <c r="I12" s="216">
        <v>0.81688399579444904</v>
      </c>
      <c r="J12" s="103">
        <f>'年齢階層別_普及率(数量)'!N13</f>
        <v>0.74910684043695974</v>
      </c>
      <c r="K12" s="169"/>
    </row>
    <row r="13" spans="2:15" s="2" customFormat="1" ht="13.5" customHeight="1">
      <c r="B13" s="33" t="s">
        <v>192</v>
      </c>
      <c r="C13" s="6"/>
      <c r="D13" s="6"/>
      <c r="E13" s="6"/>
      <c r="F13" s="6"/>
      <c r="G13" s="6"/>
      <c r="H13" s="6"/>
      <c r="I13" s="6"/>
      <c r="J13" s="6"/>
      <c r="K13" s="6"/>
      <c r="L13" s="6"/>
      <c r="M13" s="6"/>
      <c r="N13" s="98"/>
      <c r="O13" s="98"/>
    </row>
    <row r="14" spans="2:15" s="2" customFormat="1" ht="13.5" customHeight="1">
      <c r="B14" s="37" t="s">
        <v>106</v>
      </c>
      <c r="C14" s="6"/>
      <c r="D14" s="6"/>
      <c r="E14" s="6"/>
      <c r="F14" s="6"/>
      <c r="G14" s="6"/>
      <c r="H14" s="6"/>
      <c r="I14" s="6"/>
      <c r="J14" s="6"/>
      <c r="K14" s="6"/>
      <c r="L14" s="6"/>
      <c r="M14" s="6"/>
      <c r="N14" s="98"/>
      <c r="O14" s="98"/>
    </row>
    <row r="15" spans="2:15" s="2" customFormat="1" ht="13.5" customHeight="1">
      <c r="B15" s="37" t="s">
        <v>193</v>
      </c>
      <c r="C15" s="6"/>
      <c r="D15" s="6"/>
      <c r="E15" s="6"/>
      <c r="F15" s="6"/>
      <c r="G15" s="6"/>
      <c r="H15" s="6"/>
      <c r="I15" s="6"/>
      <c r="J15" s="6"/>
      <c r="K15" s="6"/>
      <c r="L15" s="6"/>
      <c r="M15" s="6"/>
      <c r="N15" s="98"/>
      <c r="O15" s="98"/>
    </row>
    <row r="16" spans="2:15" s="2" customFormat="1" ht="13.5" customHeight="1">
      <c r="B16" s="37"/>
      <c r="C16" s="6"/>
      <c r="D16" s="6"/>
      <c r="E16" s="6"/>
      <c r="F16" s="6"/>
      <c r="G16" s="6"/>
      <c r="H16" s="6"/>
      <c r="I16" s="6"/>
      <c r="J16" s="6"/>
      <c r="K16" s="6"/>
      <c r="L16" s="6"/>
      <c r="M16" s="6"/>
      <c r="N16" s="98"/>
      <c r="O16" s="98"/>
    </row>
    <row r="17" spans="2:15" s="7" customFormat="1" ht="13.5" customHeight="1">
      <c r="B17" s="40"/>
      <c r="C17" s="8"/>
      <c r="D17" s="8"/>
      <c r="E17" s="8"/>
      <c r="F17" s="8"/>
      <c r="G17" s="8"/>
      <c r="H17" s="8"/>
      <c r="I17" s="8"/>
      <c r="J17" s="8"/>
      <c r="K17" s="8"/>
      <c r="L17" s="8"/>
      <c r="M17" s="8"/>
      <c r="N17" s="98"/>
      <c r="O17" s="98"/>
    </row>
    <row r="18" spans="2:15" ht="16.5" customHeight="1">
      <c r="B18" s="98" t="s">
        <v>234</v>
      </c>
    </row>
    <row r="19" spans="2:15" ht="16.5" customHeight="1">
      <c r="B19" s="98" t="s">
        <v>235</v>
      </c>
    </row>
    <row r="20" spans="2:15">
      <c r="N20" s="110" t="s">
        <v>135</v>
      </c>
      <c r="O20" s="110" t="s">
        <v>135</v>
      </c>
    </row>
    <row r="21" spans="2:15">
      <c r="N21" s="110" t="s">
        <v>169</v>
      </c>
      <c r="O21" s="143" t="s">
        <v>147</v>
      </c>
    </row>
    <row r="22" spans="2:15">
      <c r="N22" s="110" t="s">
        <v>170</v>
      </c>
      <c r="O22" s="143" t="s">
        <v>148</v>
      </c>
    </row>
    <row r="42" spans="2:15">
      <c r="N42" s="6"/>
      <c r="O42" s="6"/>
    </row>
    <row r="43" spans="2:15">
      <c r="N43" s="6"/>
      <c r="O43" s="6"/>
    </row>
    <row r="44" spans="2:15">
      <c r="N44" s="6"/>
      <c r="O44" s="6"/>
    </row>
    <row r="48" spans="2:15" s="2" customFormat="1" ht="13.5" customHeight="1">
      <c r="B48" s="33" t="s">
        <v>192</v>
      </c>
      <c r="C48" s="6"/>
      <c r="D48" s="6"/>
      <c r="E48" s="6"/>
      <c r="F48" s="6"/>
      <c r="G48" s="6"/>
      <c r="H48" s="6"/>
      <c r="I48" s="6"/>
      <c r="J48" s="6"/>
      <c r="K48" s="6"/>
      <c r="L48" s="6"/>
      <c r="M48" s="6"/>
      <c r="N48" s="98"/>
      <c r="O48" s="98"/>
    </row>
    <row r="49" spans="2:15" s="2" customFormat="1" ht="13.5" customHeight="1">
      <c r="B49" s="37" t="s">
        <v>106</v>
      </c>
      <c r="C49" s="6"/>
      <c r="D49" s="6"/>
      <c r="E49" s="6"/>
      <c r="F49" s="6"/>
      <c r="G49" s="6"/>
      <c r="H49" s="6"/>
      <c r="I49" s="6"/>
      <c r="J49" s="6"/>
      <c r="K49" s="6"/>
      <c r="L49" s="6"/>
      <c r="M49" s="6"/>
      <c r="N49" s="98"/>
      <c r="O49" s="98"/>
    </row>
  </sheetData>
  <mergeCells count="3">
    <mergeCell ref="B3:B4"/>
    <mergeCell ref="C3:F3"/>
    <mergeCell ref="G3:J3"/>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6AEA-340E-48C4-AF96-9C9F98D5F330}">
  <dimension ref="B1:AD18"/>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9" style="18"/>
    <col min="13" max="30" width="15.625" style="18" customWidth="1"/>
    <col min="31" max="16384" width="9" style="18"/>
  </cols>
  <sheetData>
    <row r="1" spans="2:30" ht="16.5" customHeight="1">
      <c r="B1" s="16" t="s">
        <v>236</v>
      </c>
    </row>
    <row r="2" spans="2:30" ht="16.5" customHeight="1">
      <c r="B2" s="16" t="s">
        <v>217</v>
      </c>
      <c r="M2" s="1" t="s">
        <v>135</v>
      </c>
    </row>
    <row r="3" spans="2:30" ht="16.5" customHeight="1">
      <c r="B3" s="273"/>
      <c r="C3" s="274" t="s">
        <v>86</v>
      </c>
      <c r="D3" s="295" t="s">
        <v>142</v>
      </c>
      <c r="E3" s="296"/>
      <c r="F3" s="297"/>
      <c r="G3" s="298"/>
      <c r="H3" s="302" t="s">
        <v>143</v>
      </c>
      <c r="I3" s="303"/>
      <c r="J3" s="303"/>
      <c r="K3" s="304"/>
      <c r="M3" s="306" t="s">
        <v>237</v>
      </c>
      <c r="N3" s="305" t="s">
        <v>169</v>
      </c>
      <c r="O3" s="305"/>
      <c r="P3" s="305" t="s">
        <v>170</v>
      </c>
      <c r="Q3" s="305"/>
    </row>
    <row r="4" spans="2:30" ht="33" customHeight="1">
      <c r="B4" s="273"/>
      <c r="C4" s="274"/>
      <c r="D4" s="101" t="s">
        <v>144</v>
      </c>
      <c r="E4" s="104" t="s">
        <v>145</v>
      </c>
      <c r="F4" s="123" t="s">
        <v>146</v>
      </c>
      <c r="G4" s="105" t="s">
        <v>134</v>
      </c>
      <c r="H4" s="101" t="s">
        <v>144</v>
      </c>
      <c r="I4" s="104" t="s">
        <v>145</v>
      </c>
      <c r="J4" s="123" t="s">
        <v>146</v>
      </c>
      <c r="K4" s="105" t="s">
        <v>134</v>
      </c>
      <c r="M4" s="307"/>
      <c r="N4" s="160" t="s">
        <v>132</v>
      </c>
      <c r="O4" s="161" t="s">
        <v>133</v>
      </c>
      <c r="P4" s="160" t="s">
        <v>132</v>
      </c>
      <c r="Q4" s="161" t="s">
        <v>133</v>
      </c>
    </row>
    <row r="5" spans="2:30" ht="13.5" customHeight="1">
      <c r="B5" s="21">
        <v>1</v>
      </c>
      <c r="C5" s="65" t="s">
        <v>1</v>
      </c>
      <c r="D5" s="207">
        <v>0.45340640597250997</v>
      </c>
      <c r="E5" s="114">
        <v>0.42839534535877699</v>
      </c>
      <c r="F5" s="114">
        <v>0.56147470285230305</v>
      </c>
      <c r="G5" s="114">
        <f>地区別_普及率!F6</f>
        <v>0.45825922949363912</v>
      </c>
      <c r="H5" s="207">
        <v>0.73189335842431902</v>
      </c>
      <c r="I5" s="114">
        <v>0.70065603731736503</v>
      </c>
      <c r="J5" s="217">
        <v>0.80912574693859596</v>
      </c>
      <c r="K5" s="117">
        <f>地区別_普及率!G6</f>
        <v>0.7327915550503441</v>
      </c>
      <c r="L5" s="68"/>
      <c r="M5" s="64" t="s">
        <v>1</v>
      </c>
      <c r="N5" s="167">
        <f>$D5</f>
        <v>0.45340640597250997</v>
      </c>
      <c r="O5" s="109">
        <f>$E5</f>
        <v>0.42839534535877699</v>
      </c>
      <c r="P5" s="167">
        <f>$H5</f>
        <v>0.73189335842431902</v>
      </c>
      <c r="Q5" s="109">
        <f>$I5</f>
        <v>0.70065603731736503</v>
      </c>
    </row>
    <row r="6" spans="2:30" ht="13.5" customHeight="1">
      <c r="B6" s="21">
        <v>2</v>
      </c>
      <c r="C6" s="65" t="s">
        <v>8</v>
      </c>
      <c r="D6" s="207">
        <v>0.50357405821460199</v>
      </c>
      <c r="E6" s="114">
        <v>0.47533065395080498</v>
      </c>
      <c r="F6" s="114">
        <v>0.60529533864352802</v>
      </c>
      <c r="G6" s="114">
        <f>地区別_普及率!F7</f>
        <v>0.50853841383711351</v>
      </c>
      <c r="H6" s="207">
        <v>0.78519089061774905</v>
      </c>
      <c r="I6" s="114">
        <v>0.74737878508856703</v>
      </c>
      <c r="J6" s="217">
        <v>0.852626618037024</v>
      </c>
      <c r="K6" s="117">
        <f>地区別_普及率!G7</f>
        <v>0.7856164840513159</v>
      </c>
      <c r="L6" s="68"/>
      <c r="M6" s="64" t="s">
        <v>8</v>
      </c>
      <c r="N6" s="167">
        <f t="shared" ref="N6:N12" si="0">$D6</f>
        <v>0.50357405821460199</v>
      </c>
      <c r="O6" s="109">
        <f t="shared" ref="O6:O12" si="1">$E6</f>
        <v>0.47533065395080498</v>
      </c>
      <c r="P6" s="167">
        <f t="shared" ref="P6:P12" si="2">$H6</f>
        <v>0.78519089061774905</v>
      </c>
      <c r="Q6" s="109">
        <f t="shared" ref="Q6:Q12" si="3">$I6</f>
        <v>0.74737878508856703</v>
      </c>
    </row>
    <row r="7" spans="2:30" ht="13.5" customHeight="1">
      <c r="B7" s="21">
        <v>3</v>
      </c>
      <c r="C7" s="66" t="s">
        <v>13</v>
      </c>
      <c r="D7" s="207">
        <v>0.47587128698054998</v>
      </c>
      <c r="E7" s="114">
        <v>0.44641851145741202</v>
      </c>
      <c r="F7" s="114">
        <v>0.56410458510768202</v>
      </c>
      <c r="G7" s="114">
        <f>地区別_普及率!F8</f>
        <v>0.48045869549364767</v>
      </c>
      <c r="H7" s="207">
        <v>0.76306287239400405</v>
      </c>
      <c r="I7" s="114">
        <v>0.73794341010715903</v>
      </c>
      <c r="J7" s="217">
        <v>0.82719719644246303</v>
      </c>
      <c r="K7" s="117">
        <f>地区別_普及率!G8</f>
        <v>0.76455897793760408</v>
      </c>
      <c r="L7" s="68"/>
      <c r="M7" s="64" t="s">
        <v>13</v>
      </c>
      <c r="N7" s="167">
        <f t="shared" si="0"/>
        <v>0.47587128698054998</v>
      </c>
      <c r="O7" s="109">
        <f t="shared" si="1"/>
        <v>0.44641851145741202</v>
      </c>
      <c r="P7" s="167">
        <f t="shared" si="2"/>
        <v>0.76306287239400405</v>
      </c>
      <c r="Q7" s="109">
        <f t="shared" si="3"/>
        <v>0.73794341010715903</v>
      </c>
    </row>
    <row r="8" spans="2:30" ht="13.5" customHeight="1">
      <c r="B8" s="21">
        <v>4</v>
      </c>
      <c r="C8" s="66" t="s">
        <v>21</v>
      </c>
      <c r="D8" s="207">
        <v>0.44843895173224202</v>
      </c>
      <c r="E8" s="114">
        <v>0.41301885628403401</v>
      </c>
      <c r="F8" s="114">
        <v>0.52267206901452901</v>
      </c>
      <c r="G8" s="114">
        <f>地区別_普及率!F9</f>
        <v>0.45182318024063178</v>
      </c>
      <c r="H8" s="207">
        <v>0.73037880712069803</v>
      </c>
      <c r="I8" s="114">
        <v>0.69159273828169698</v>
      </c>
      <c r="J8" s="217">
        <v>0.80722758643528802</v>
      </c>
      <c r="K8" s="117">
        <f>地区別_普及率!G9</f>
        <v>0.73185444451666615</v>
      </c>
      <c r="L8" s="68"/>
      <c r="M8" s="64" t="s">
        <v>21</v>
      </c>
      <c r="N8" s="167">
        <f t="shared" si="0"/>
        <v>0.44843895173224202</v>
      </c>
      <c r="O8" s="109">
        <f t="shared" si="1"/>
        <v>0.41301885628403401</v>
      </c>
      <c r="P8" s="167">
        <f t="shared" si="2"/>
        <v>0.73037880712069803</v>
      </c>
      <c r="Q8" s="109">
        <f t="shared" si="3"/>
        <v>0.69159273828169698</v>
      </c>
    </row>
    <row r="9" spans="2:30" ht="13.5" customHeight="1">
      <c r="B9" s="21">
        <v>5</v>
      </c>
      <c r="C9" s="66" t="s">
        <v>25</v>
      </c>
      <c r="D9" s="207">
        <v>0.44840771097898602</v>
      </c>
      <c r="E9" s="114">
        <v>0.43357399747849701</v>
      </c>
      <c r="F9" s="114">
        <v>0.53381564319489705</v>
      </c>
      <c r="G9" s="114">
        <f>地区別_普及率!F10</f>
        <v>0.45328242968907329</v>
      </c>
      <c r="H9" s="207">
        <v>0.73455389021855</v>
      </c>
      <c r="I9" s="114">
        <v>0.70953685463758398</v>
      </c>
      <c r="J9" s="217">
        <v>0.80541189604552599</v>
      </c>
      <c r="K9" s="117">
        <f>地区別_普及率!G10</f>
        <v>0.73611278781263079</v>
      </c>
      <c r="L9" s="68"/>
      <c r="M9" s="64" t="s">
        <v>25</v>
      </c>
      <c r="N9" s="167">
        <f t="shared" si="0"/>
        <v>0.44840771097898602</v>
      </c>
      <c r="O9" s="109">
        <f t="shared" si="1"/>
        <v>0.43357399747849701</v>
      </c>
      <c r="P9" s="167">
        <f t="shared" si="2"/>
        <v>0.73455389021855</v>
      </c>
      <c r="Q9" s="109">
        <f t="shared" si="3"/>
        <v>0.70953685463758398</v>
      </c>
    </row>
    <row r="10" spans="2:30" ht="13.5" customHeight="1">
      <c r="B10" s="21">
        <v>6</v>
      </c>
      <c r="C10" s="66" t="s">
        <v>35</v>
      </c>
      <c r="D10" s="207">
        <v>0.466032461590006</v>
      </c>
      <c r="E10" s="114">
        <v>0.43145954478473802</v>
      </c>
      <c r="F10" s="114">
        <v>0.55186607210451399</v>
      </c>
      <c r="G10" s="114">
        <f>地区別_普及率!F11</f>
        <v>0.46959446680340333</v>
      </c>
      <c r="H10" s="207">
        <v>0.74959217703676295</v>
      </c>
      <c r="I10" s="114">
        <v>0.71846483643041403</v>
      </c>
      <c r="J10" s="217">
        <v>0.81816538280868001</v>
      </c>
      <c r="K10" s="117">
        <f>地区別_普及率!G11</f>
        <v>0.75086960604611486</v>
      </c>
      <c r="L10" s="68"/>
      <c r="M10" s="64" t="s">
        <v>35</v>
      </c>
      <c r="N10" s="167">
        <f t="shared" si="0"/>
        <v>0.466032461590006</v>
      </c>
      <c r="O10" s="109">
        <f t="shared" si="1"/>
        <v>0.43145954478473802</v>
      </c>
      <c r="P10" s="167">
        <f t="shared" si="2"/>
        <v>0.74959217703676295</v>
      </c>
      <c r="Q10" s="109">
        <f t="shared" si="3"/>
        <v>0.71846483643041403</v>
      </c>
    </row>
    <row r="11" spans="2:30" ht="13.5" customHeight="1">
      <c r="B11" s="21">
        <v>7</v>
      </c>
      <c r="C11" s="66" t="s">
        <v>44</v>
      </c>
      <c r="D11" s="209">
        <v>0.44655747562600101</v>
      </c>
      <c r="E11" s="115">
        <v>0.42866116282855699</v>
      </c>
      <c r="F11" s="115">
        <v>0.53120555844532202</v>
      </c>
      <c r="G11" s="115">
        <f>地区別_普及率!F12</f>
        <v>0.45121374298817551</v>
      </c>
      <c r="H11" s="209">
        <v>0.73631436275913897</v>
      </c>
      <c r="I11" s="115">
        <v>0.72054762909401504</v>
      </c>
      <c r="J11" s="218">
        <v>0.79961942736915204</v>
      </c>
      <c r="K11" s="118">
        <f>地区別_普及率!G12</f>
        <v>0.73824802672415024</v>
      </c>
      <c r="L11" s="68"/>
      <c r="M11" s="64" t="s">
        <v>44</v>
      </c>
      <c r="N11" s="167">
        <f t="shared" si="0"/>
        <v>0.44655747562600101</v>
      </c>
      <c r="O11" s="109">
        <f t="shared" si="1"/>
        <v>0.42866116282855699</v>
      </c>
      <c r="P11" s="167">
        <f t="shared" si="2"/>
        <v>0.73631436275913897</v>
      </c>
      <c r="Q11" s="109">
        <f t="shared" si="3"/>
        <v>0.72054762909401504</v>
      </c>
    </row>
    <row r="12" spans="2:30" ht="13.5" customHeight="1" thickBot="1">
      <c r="B12" s="21">
        <v>8</v>
      </c>
      <c r="C12" s="66" t="s">
        <v>57</v>
      </c>
      <c r="D12" s="211">
        <v>0.46703019373713101</v>
      </c>
      <c r="E12" s="116">
        <v>0.42550479537074398</v>
      </c>
      <c r="F12" s="116">
        <v>0.57361812304031801</v>
      </c>
      <c r="G12" s="116">
        <f>地区別_普及率!F13</f>
        <v>0.47222776063434579</v>
      </c>
      <c r="H12" s="211">
        <v>0.74931567739105198</v>
      </c>
      <c r="I12" s="116">
        <v>0.70858036976329797</v>
      </c>
      <c r="J12" s="219">
        <v>0.81651128941076401</v>
      </c>
      <c r="K12" s="119">
        <f>地区別_普及率!G13</f>
        <v>0.75041825243554228</v>
      </c>
      <c r="L12" s="68"/>
      <c r="M12" s="64" t="s">
        <v>57</v>
      </c>
      <c r="N12" s="167">
        <f t="shared" si="0"/>
        <v>0.46703019373713101</v>
      </c>
      <c r="O12" s="109">
        <f t="shared" si="1"/>
        <v>0.42550479537074398</v>
      </c>
      <c r="P12" s="167">
        <f t="shared" si="2"/>
        <v>0.74931567739105198</v>
      </c>
      <c r="Q12" s="109">
        <f t="shared" si="3"/>
        <v>0.70858036976329797</v>
      </c>
    </row>
    <row r="13" spans="2:30" ht="13.5" customHeight="1" thickTop="1">
      <c r="B13" s="275" t="s">
        <v>0</v>
      </c>
      <c r="C13" s="276"/>
      <c r="D13" s="35">
        <f>年齢階層別_自己負担割合別普及率!C12</f>
        <v>0.46419552853870799</v>
      </c>
      <c r="E13" s="106">
        <f>年齢階層別_自己負担割合別普及率!D12</f>
        <v>0.43390380460272499</v>
      </c>
      <c r="F13" s="106">
        <f>年齢階層別_自己負担割合別普及率!E12</f>
        <v>0.55894624761084399</v>
      </c>
      <c r="G13" s="106">
        <f>'年齢階層別_普及率(金額)'!N14</f>
        <v>0.46887676226470565</v>
      </c>
      <c r="H13" s="35">
        <f>年齢階層別_自己負担割合別普及率!G12</f>
        <v>0.74783397420541997</v>
      </c>
      <c r="I13" s="106">
        <f>年齢階層別_自己負担割合別普及率!H12</f>
        <v>0.71550520456451905</v>
      </c>
      <c r="J13" s="124">
        <f>年齢階層別_自己負担割合別普及率!I12</f>
        <v>0.81688399579444904</v>
      </c>
      <c r="K13" s="107">
        <f>'年齢階層別_普及率(数量)'!N13</f>
        <v>0.74910684043695974</v>
      </c>
      <c r="L13" s="68"/>
      <c r="M13" s="64" t="s">
        <v>138</v>
      </c>
      <c r="N13" s="167">
        <f>$D13</f>
        <v>0.46419552853870799</v>
      </c>
      <c r="O13" s="109">
        <f>$E13</f>
        <v>0.43390380460272499</v>
      </c>
      <c r="P13" s="167">
        <f>$H13</f>
        <v>0.74783397420541997</v>
      </c>
      <c r="Q13" s="109">
        <f>$I13</f>
        <v>0.71550520456451905</v>
      </c>
    </row>
    <row r="14" spans="2:30">
      <c r="D14" s="68"/>
      <c r="E14" s="68"/>
      <c r="F14" s="68"/>
      <c r="G14" s="68"/>
      <c r="H14" s="68"/>
      <c r="I14" s="68"/>
      <c r="J14" s="68"/>
      <c r="K14" s="68"/>
      <c r="L14" s="68"/>
      <c r="M14" s="68"/>
    </row>
    <row r="15" spans="2:30">
      <c r="D15" s="68"/>
      <c r="E15" s="68"/>
      <c r="F15" s="68"/>
      <c r="G15" s="68"/>
      <c r="H15" s="68"/>
      <c r="I15" s="68"/>
      <c r="J15" s="68"/>
      <c r="K15" s="68"/>
      <c r="L15" s="68"/>
      <c r="M15" s="69" t="s">
        <v>139</v>
      </c>
    </row>
    <row r="16" spans="2:30">
      <c r="D16" s="68"/>
      <c r="E16" s="68"/>
      <c r="F16" s="68"/>
      <c r="G16" s="68"/>
      <c r="H16" s="68"/>
      <c r="I16" s="68"/>
      <c r="J16" s="68"/>
      <c r="K16" s="68"/>
      <c r="L16" s="68"/>
      <c r="M16" s="308" t="s">
        <v>1</v>
      </c>
      <c r="N16" s="309"/>
      <c r="O16" s="300" t="s">
        <v>8</v>
      </c>
      <c r="P16" s="301"/>
      <c r="Q16" s="300" t="s">
        <v>13</v>
      </c>
      <c r="R16" s="301"/>
      <c r="S16" s="300" t="s">
        <v>21</v>
      </c>
      <c r="T16" s="301"/>
      <c r="U16" s="300" t="s">
        <v>25</v>
      </c>
      <c r="V16" s="301"/>
      <c r="W16" s="300" t="s">
        <v>35</v>
      </c>
      <c r="X16" s="301"/>
      <c r="Y16" s="300" t="s">
        <v>44</v>
      </c>
      <c r="Z16" s="301"/>
      <c r="AA16" s="300" t="s">
        <v>57</v>
      </c>
      <c r="AB16" s="301"/>
      <c r="AC16" s="300" t="s">
        <v>140</v>
      </c>
      <c r="AD16" s="301"/>
    </row>
    <row r="17" spans="4:30">
      <c r="D17" s="68"/>
      <c r="E17" s="68"/>
      <c r="F17" s="68"/>
      <c r="G17" s="68"/>
      <c r="H17" s="68"/>
      <c r="I17" s="68"/>
      <c r="J17" s="68"/>
      <c r="K17" s="68"/>
      <c r="L17" s="68"/>
      <c r="M17" s="111" t="s">
        <v>132</v>
      </c>
      <c r="N17" s="112" t="s">
        <v>133</v>
      </c>
      <c r="O17" s="112" t="s">
        <v>132</v>
      </c>
      <c r="P17" s="112" t="s">
        <v>133</v>
      </c>
      <c r="Q17" s="112" t="s">
        <v>132</v>
      </c>
      <c r="R17" s="112" t="s">
        <v>133</v>
      </c>
      <c r="S17" s="112" t="s">
        <v>132</v>
      </c>
      <c r="T17" s="112" t="s">
        <v>133</v>
      </c>
      <c r="U17" s="112" t="s">
        <v>132</v>
      </c>
      <c r="V17" s="112" t="s">
        <v>133</v>
      </c>
      <c r="W17" s="112" t="s">
        <v>132</v>
      </c>
      <c r="X17" s="112" t="s">
        <v>133</v>
      </c>
      <c r="Y17" s="112" t="s">
        <v>132</v>
      </c>
      <c r="Z17" s="112" t="s">
        <v>133</v>
      </c>
      <c r="AA17" s="112" t="s">
        <v>132</v>
      </c>
      <c r="AB17" s="112" t="s">
        <v>133</v>
      </c>
      <c r="AC17" s="112" t="s">
        <v>132</v>
      </c>
      <c r="AD17" s="112" t="s">
        <v>133</v>
      </c>
    </row>
    <row r="18" spans="4:30">
      <c r="D18" s="68"/>
      <c r="E18" s="68"/>
      <c r="F18" s="68"/>
      <c r="G18" s="68"/>
      <c r="H18" s="68"/>
      <c r="I18" s="68"/>
      <c r="J18" s="68"/>
      <c r="K18" s="68"/>
      <c r="L18" s="68"/>
      <c r="M18" s="68"/>
    </row>
  </sheetData>
  <mergeCells count="17">
    <mergeCell ref="S16:T16"/>
    <mergeCell ref="Q16:R16"/>
    <mergeCell ref="B13:C13"/>
    <mergeCell ref="B3:B4"/>
    <mergeCell ref="C3:C4"/>
    <mergeCell ref="D3:G3"/>
    <mergeCell ref="H3:K3"/>
    <mergeCell ref="N3:O3"/>
    <mergeCell ref="P3:Q3"/>
    <mergeCell ref="M3:M4"/>
    <mergeCell ref="O16:P16"/>
    <mergeCell ref="M16:N16"/>
    <mergeCell ref="AC16:AD16"/>
    <mergeCell ref="AA16:AB16"/>
    <mergeCell ref="Y16:Z16"/>
    <mergeCell ref="W16:X16"/>
    <mergeCell ref="U16:V16"/>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ignoredErrors>
    <ignoredError sqref="G5:G12 K5:K12 N5:Q12 D13:F13 H13:J13"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AAD4-D866-4949-9C1F-D3B214177EF3}">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238</v>
      </c>
    </row>
    <row r="2" spans="2:2" ht="16.5" customHeight="1">
      <c r="B2" s="17"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B4F3-BBE8-4C8C-B03D-48C02BAB9040}">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239</v>
      </c>
    </row>
    <row r="2" spans="2:2" ht="16.5" customHeight="1">
      <c r="B2" s="17"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1D443-D1EC-4DB9-90B3-26A34B93D844}">
  <dimension ref="B1:AX84"/>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2" width="12.125" style="18" customWidth="1"/>
    <col min="13" max="13" width="3.625" style="18" customWidth="1"/>
    <col min="14" max="14" width="13" style="18" customWidth="1"/>
    <col min="15" max="22" width="12.125" style="18" customWidth="1"/>
    <col min="23" max="23" width="9" style="18"/>
    <col min="24" max="36" width="15.625" style="18" customWidth="1"/>
    <col min="37" max="37" width="12.625" style="18" customWidth="1"/>
    <col min="38" max="49" width="15.625" style="18" customWidth="1"/>
    <col min="50" max="50" width="12.625" style="18" customWidth="1"/>
    <col min="51" max="16384" width="9" style="18"/>
  </cols>
  <sheetData>
    <row r="1" spans="2:50" ht="16.5" customHeight="1">
      <c r="B1" s="16" t="s">
        <v>240</v>
      </c>
      <c r="X1" s="1" t="s">
        <v>135</v>
      </c>
      <c r="Y1" s="1"/>
      <c r="Z1" s="1"/>
      <c r="AA1" s="1"/>
      <c r="AL1" s="1"/>
      <c r="AM1" s="1"/>
      <c r="AN1" s="1"/>
      <c r="AO1" s="1"/>
      <c r="AP1" s="1"/>
      <c r="AQ1" s="1"/>
      <c r="AR1" s="1"/>
      <c r="AS1" s="1"/>
      <c r="AT1" s="1"/>
      <c r="AU1" s="1"/>
      <c r="AV1" s="1"/>
      <c r="AW1" s="1"/>
    </row>
    <row r="2" spans="2:50" ht="16.5" customHeight="1">
      <c r="B2" s="16" t="s">
        <v>241</v>
      </c>
      <c r="M2" s="1" t="s">
        <v>175</v>
      </c>
      <c r="X2" s="306" t="s">
        <v>225</v>
      </c>
      <c r="Y2" s="305" t="s">
        <v>165</v>
      </c>
      <c r="Z2" s="305"/>
      <c r="AA2" s="305"/>
      <c r="AB2" s="305"/>
      <c r="AC2" s="305"/>
      <c r="AD2" s="305"/>
      <c r="AE2" s="305" t="s">
        <v>166</v>
      </c>
      <c r="AF2" s="305"/>
      <c r="AG2" s="305"/>
      <c r="AH2" s="305"/>
      <c r="AI2" s="305"/>
      <c r="AJ2" s="305"/>
      <c r="AK2" s="164"/>
      <c r="AL2" s="305" t="s">
        <v>167</v>
      </c>
      <c r="AM2" s="305"/>
      <c r="AN2" s="305"/>
      <c r="AO2" s="305"/>
      <c r="AP2" s="305"/>
      <c r="AQ2" s="305"/>
      <c r="AR2" s="305" t="s">
        <v>168</v>
      </c>
      <c r="AS2" s="305"/>
      <c r="AT2" s="305"/>
      <c r="AU2" s="305"/>
      <c r="AV2" s="305"/>
      <c r="AW2" s="305"/>
      <c r="AX2" s="310"/>
    </row>
    <row r="3" spans="2:50" ht="16.5" customHeight="1">
      <c r="B3" s="273"/>
      <c r="C3" s="274" t="s">
        <v>149</v>
      </c>
      <c r="D3" s="295" t="s">
        <v>142</v>
      </c>
      <c r="E3" s="296"/>
      <c r="F3" s="297"/>
      <c r="G3" s="298"/>
      <c r="H3" s="302" t="s">
        <v>143</v>
      </c>
      <c r="I3" s="303"/>
      <c r="J3" s="303"/>
      <c r="K3" s="304"/>
      <c r="L3" s="178"/>
      <c r="M3" s="290"/>
      <c r="N3" s="291" t="s">
        <v>149</v>
      </c>
      <c r="O3" s="313" t="s">
        <v>142</v>
      </c>
      <c r="P3" s="313"/>
      <c r="Q3" s="313"/>
      <c r="R3" s="313"/>
      <c r="S3" s="313" t="s">
        <v>143</v>
      </c>
      <c r="T3" s="313"/>
      <c r="U3" s="313"/>
      <c r="V3" s="313"/>
      <c r="X3" s="315"/>
      <c r="Y3" s="316" t="s">
        <v>132</v>
      </c>
      <c r="Z3" s="316"/>
      <c r="AA3" s="316"/>
      <c r="AB3" s="316" t="s">
        <v>133</v>
      </c>
      <c r="AC3" s="316"/>
      <c r="AD3" s="316"/>
      <c r="AE3" s="316" t="s">
        <v>132</v>
      </c>
      <c r="AF3" s="316"/>
      <c r="AG3" s="316"/>
      <c r="AH3" s="316" t="s">
        <v>133</v>
      </c>
      <c r="AI3" s="316"/>
      <c r="AJ3" s="316"/>
      <c r="AK3" s="165"/>
      <c r="AL3" s="316" t="s">
        <v>132</v>
      </c>
      <c r="AM3" s="316"/>
      <c r="AN3" s="316"/>
      <c r="AO3" s="316" t="s">
        <v>133</v>
      </c>
      <c r="AP3" s="316"/>
      <c r="AQ3" s="316"/>
      <c r="AR3" s="316" t="s">
        <v>132</v>
      </c>
      <c r="AS3" s="316"/>
      <c r="AT3" s="316"/>
      <c r="AU3" s="316" t="s">
        <v>133</v>
      </c>
      <c r="AV3" s="316"/>
      <c r="AW3" s="316"/>
      <c r="AX3" s="311"/>
    </row>
    <row r="4" spans="2:50" ht="33" customHeight="1">
      <c r="B4" s="273"/>
      <c r="C4" s="274"/>
      <c r="D4" s="101" t="s">
        <v>144</v>
      </c>
      <c r="E4" s="104" t="s">
        <v>145</v>
      </c>
      <c r="F4" s="123" t="s">
        <v>146</v>
      </c>
      <c r="G4" s="105" t="s">
        <v>134</v>
      </c>
      <c r="H4" s="120" t="s">
        <v>144</v>
      </c>
      <c r="I4" s="121" t="s">
        <v>145</v>
      </c>
      <c r="J4" s="123" t="s">
        <v>146</v>
      </c>
      <c r="K4" s="105" t="s">
        <v>134</v>
      </c>
      <c r="L4" s="178"/>
      <c r="M4" s="290"/>
      <c r="N4" s="291"/>
      <c r="O4" s="180" t="s">
        <v>144</v>
      </c>
      <c r="P4" s="180" t="s">
        <v>145</v>
      </c>
      <c r="Q4" s="180" t="s">
        <v>146</v>
      </c>
      <c r="R4" s="180" t="s">
        <v>134</v>
      </c>
      <c r="S4" s="180" t="s">
        <v>144</v>
      </c>
      <c r="T4" s="180" t="s">
        <v>145</v>
      </c>
      <c r="U4" s="180" t="s">
        <v>146</v>
      </c>
      <c r="V4" s="180" t="s">
        <v>134</v>
      </c>
      <c r="X4" s="307"/>
      <c r="Y4" s="179" t="s">
        <v>176</v>
      </c>
      <c r="Z4" s="179" t="s">
        <v>177</v>
      </c>
      <c r="AA4" s="179" t="s">
        <v>179</v>
      </c>
      <c r="AB4" s="179" t="s">
        <v>176</v>
      </c>
      <c r="AC4" s="179" t="s">
        <v>177</v>
      </c>
      <c r="AD4" s="179" t="s">
        <v>180</v>
      </c>
      <c r="AE4" s="179" t="s">
        <v>176</v>
      </c>
      <c r="AF4" s="179" t="s">
        <v>177</v>
      </c>
      <c r="AG4" s="179" t="s">
        <v>179</v>
      </c>
      <c r="AH4" s="179" t="s">
        <v>176</v>
      </c>
      <c r="AI4" s="179" t="s">
        <v>177</v>
      </c>
      <c r="AJ4" s="179" t="s">
        <v>180</v>
      </c>
      <c r="AK4" s="165"/>
      <c r="AL4" s="179" t="s">
        <v>176</v>
      </c>
      <c r="AM4" s="179" t="s">
        <v>177</v>
      </c>
      <c r="AN4" s="179" t="s">
        <v>178</v>
      </c>
      <c r="AO4" s="179" t="s">
        <v>176</v>
      </c>
      <c r="AP4" s="179" t="s">
        <v>177</v>
      </c>
      <c r="AQ4" s="179" t="s">
        <v>178</v>
      </c>
      <c r="AR4" s="179" t="s">
        <v>176</v>
      </c>
      <c r="AS4" s="179" t="s">
        <v>177</v>
      </c>
      <c r="AT4" s="179" t="s">
        <v>178</v>
      </c>
      <c r="AU4" s="179" t="s">
        <v>176</v>
      </c>
      <c r="AV4" s="179" t="s">
        <v>177</v>
      </c>
      <c r="AW4" s="179" t="s">
        <v>178</v>
      </c>
      <c r="AX4" s="312"/>
    </row>
    <row r="5" spans="2:50" ht="13.5" customHeight="1">
      <c r="B5" s="21">
        <v>1</v>
      </c>
      <c r="C5" s="65" t="s">
        <v>58</v>
      </c>
      <c r="D5" s="207">
        <v>0.46703019373713101</v>
      </c>
      <c r="E5" s="114">
        <v>0.42550479537074398</v>
      </c>
      <c r="F5" s="114">
        <v>0.57361812304031801</v>
      </c>
      <c r="G5" s="114">
        <f>市区町村別_普及率!F6</f>
        <v>0.47222776063434585</v>
      </c>
      <c r="H5" s="207">
        <v>0.74931567739105198</v>
      </c>
      <c r="I5" s="114">
        <v>0.70858036976329797</v>
      </c>
      <c r="J5" s="217">
        <v>0.81651128941076401</v>
      </c>
      <c r="K5" s="117">
        <f>市区町村別_普及率!G6</f>
        <v>0.75041825243554239</v>
      </c>
      <c r="L5" s="177"/>
      <c r="M5" s="21">
        <v>1</v>
      </c>
      <c r="N5" s="65" t="s">
        <v>58</v>
      </c>
      <c r="O5" s="181">
        <v>0.47130819333429702</v>
      </c>
      <c r="P5" s="181">
        <v>0.43373446465445897</v>
      </c>
      <c r="Q5" s="181">
        <v>0.568248798102712</v>
      </c>
      <c r="R5" s="181">
        <v>0.47402137992940874</v>
      </c>
      <c r="S5" s="181">
        <v>0.74279037238294798</v>
      </c>
      <c r="T5" s="181">
        <v>0.70427912013591698</v>
      </c>
      <c r="U5" s="181">
        <v>0.80940791794405298</v>
      </c>
      <c r="V5" s="181">
        <v>0.74275204290468932</v>
      </c>
      <c r="W5" s="68"/>
      <c r="X5" s="64" t="s">
        <v>58</v>
      </c>
      <c r="Y5" s="89">
        <f>$D5</f>
        <v>0.46703019373713101</v>
      </c>
      <c r="Z5" s="89">
        <f>$O5</f>
        <v>0.47130819333429702</v>
      </c>
      <c r="AA5" s="176">
        <f>(ROUND(Y5,3)-ROUND(Z5,3))*100</f>
        <v>-0.3999999999999948</v>
      </c>
      <c r="AB5" s="89">
        <f>$E5</f>
        <v>0.42550479537074398</v>
      </c>
      <c r="AC5" s="89">
        <f>$P5</f>
        <v>0.43373446465445897</v>
      </c>
      <c r="AD5" s="176">
        <f>(ROUND(AB5,3)-ROUND(AC5,3))*100</f>
        <v>-0.80000000000000071</v>
      </c>
      <c r="AE5" s="89">
        <f>$H5</f>
        <v>0.74931567739105198</v>
      </c>
      <c r="AF5" s="89">
        <f>$S5</f>
        <v>0.74279037238294798</v>
      </c>
      <c r="AG5" s="176">
        <f>(ROUND(AE5,3)-ROUND(AF5,3))*100</f>
        <v>0.60000000000000053</v>
      </c>
      <c r="AH5" s="89">
        <f>$I5</f>
        <v>0.70858036976329797</v>
      </c>
      <c r="AI5" s="89">
        <f>$T5</f>
        <v>0.70427912013591698</v>
      </c>
      <c r="AJ5" s="176">
        <f>(ROUND(AH5,3)-ROUND(AI5,3))*100</f>
        <v>0.50000000000000044</v>
      </c>
      <c r="AK5" s="166"/>
      <c r="AL5" s="87">
        <f>$D$79</f>
        <v>0.46419552853870799</v>
      </c>
      <c r="AM5" s="87">
        <f>$O$79</f>
        <v>0.46978243003216402</v>
      </c>
      <c r="AN5" s="176">
        <f>(ROUND(AL5,3)-ROUND(AM5,3))*100</f>
        <v>-0.59999999999999498</v>
      </c>
      <c r="AO5" s="87">
        <f>$E$79</f>
        <v>0.43390380460272499</v>
      </c>
      <c r="AP5" s="87">
        <f>$P$79</f>
        <v>0.44404456930621</v>
      </c>
      <c r="AQ5" s="176">
        <f>(ROUND(AO5,3)-ROUND(AP5,3))*100</f>
        <v>-1.0000000000000009</v>
      </c>
      <c r="AR5" s="87">
        <f>$H$79</f>
        <v>0.74783397420541997</v>
      </c>
      <c r="AS5" s="87">
        <f>$S$79</f>
        <v>0.74194042740733002</v>
      </c>
      <c r="AT5" s="176">
        <f>(ROUND(AR5,3)-ROUND(AS5,3))*100</f>
        <v>0.60000000000000053</v>
      </c>
      <c r="AU5" s="87">
        <f>$I$79</f>
        <v>0.71550520456451905</v>
      </c>
      <c r="AV5" s="87">
        <f>$T$79</f>
        <v>0.71243926610839703</v>
      </c>
      <c r="AW5" s="176">
        <f>(ROUND(AU5,3)-ROUND(AV5,3))*100</f>
        <v>0.40000000000000036</v>
      </c>
      <c r="AX5" s="88">
        <v>0</v>
      </c>
    </row>
    <row r="6" spans="2:50" ht="13.5" customHeight="1">
      <c r="B6" s="21">
        <v>2</v>
      </c>
      <c r="C6" s="65" t="s">
        <v>87</v>
      </c>
      <c r="D6" s="207">
        <v>0.49163375047172297</v>
      </c>
      <c r="E6" s="114">
        <v>0.44828565345531202</v>
      </c>
      <c r="F6" s="114">
        <v>0.60190081137075202</v>
      </c>
      <c r="G6" s="114">
        <f>市区町村別_普及率!F7</f>
        <v>0.49694634128684173</v>
      </c>
      <c r="H6" s="207">
        <v>0.75859264548500005</v>
      </c>
      <c r="I6" s="114">
        <v>0.71344353291992102</v>
      </c>
      <c r="J6" s="217">
        <v>0.82293316567026797</v>
      </c>
      <c r="K6" s="117">
        <f>市区町村別_普及率!G7</f>
        <v>0.75906732575926372</v>
      </c>
      <c r="L6" s="177"/>
      <c r="M6" s="21">
        <v>2</v>
      </c>
      <c r="N6" s="65" t="s">
        <v>87</v>
      </c>
      <c r="O6" s="181">
        <v>0.492991583443117</v>
      </c>
      <c r="P6" s="181">
        <v>0.46141205876712699</v>
      </c>
      <c r="Q6" s="181">
        <v>0.63406831362350602</v>
      </c>
      <c r="R6" s="181">
        <v>0.49784056644454433</v>
      </c>
      <c r="S6" s="181">
        <v>0.74736361306923704</v>
      </c>
      <c r="T6" s="181">
        <v>0.69952494733890103</v>
      </c>
      <c r="U6" s="181">
        <v>0.83416818106609902</v>
      </c>
      <c r="V6" s="181">
        <v>0.7473319969567056</v>
      </c>
      <c r="W6" s="68"/>
      <c r="X6" s="64" t="s">
        <v>87</v>
      </c>
      <c r="Y6" s="89">
        <f t="shared" ref="Y6:Y69" si="0">$D6</f>
        <v>0.49163375047172297</v>
      </c>
      <c r="Z6" s="89">
        <f t="shared" ref="Z6:Z69" si="1">$O6</f>
        <v>0.492991583443117</v>
      </c>
      <c r="AA6" s="176">
        <f t="shared" ref="AA6:AA69" si="2">(ROUND(Y6,3)-ROUND(Z6,3))*100</f>
        <v>-0.10000000000000009</v>
      </c>
      <c r="AB6" s="89">
        <f t="shared" ref="AB6:AB69" si="3">$E6</f>
        <v>0.44828565345531202</v>
      </c>
      <c r="AC6" s="89">
        <f t="shared" ref="AC6:AC69" si="4">$P6</f>
        <v>0.46141205876712699</v>
      </c>
      <c r="AD6" s="176">
        <f t="shared" ref="AD6:AD69" si="5">(ROUND(AB6,3)-ROUND(AC6,3))*100</f>
        <v>-1.3000000000000012</v>
      </c>
      <c r="AE6" s="89">
        <f t="shared" ref="AE6:AE69" si="6">$H6</f>
        <v>0.75859264548500005</v>
      </c>
      <c r="AF6" s="89">
        <f t="shared" ref="AF6:AF69" si="7">$S6</f>
        <v>0.74736361306923704</v>
      </c>
      <c r="AG6" s="176">
        <f t="shared" ref="AG6:AG69" si="8">(ROUND(AE6,3)-ROUND(AF6,3))*100</f>
        <v>1.2000000000000011</v>
      </c>
      <c r="AH6" s="89">
        <f t="shared" ref="AH6:AH69" si="9">$I6</f>
        <v>0.71344353291992102</v>
      </c>
      <c r="AI6" s="89">
        <f t="shared" ref="AI6:AI69" si="10">$T6</f>
        <v>0.69952494733890103</v>
      </c>
      <c r="AJ6" s="176">
        <f t="shared" ref="AJ6:AJ69" si="11">(ROUND(AH6,3)-ROUND(AI6,3))*100</f>
        <v>1.3000000000000012</v>
      </c>
      <c r="AK6" s="166"/>
      <c r="AL6" s="87">
        <f t="shared" ref="AL6:AL69" si="12">$D$79</f>
        <v>0.46419552853870799</v>
      </c>
      <c r="AM6" s="87">
        <f t="shared" ref="AM6:AM69" si="13">$O$79</f>
        <v>0.46978243003216402</v>
      </c>
      <c r="AN6" s="176">
        <f t="shared" ref="AN6:AN69" si="14">(ROUND(AL6,3)-ROUND(AM6,3))*100</f>
        <v>-0.59999999999999498</v>
      </c>
      <c r="AO6" s="87">
        <f t="shared" ref="AO6:AO69" si="15">$E$79</f>
        <v>0.43390380460272499</v>
      </c>
      <c r="AP6" s="87">
        <f t="shared" ref="AP6:AP69" si="16">$P$79</f>
        <v>0.44404456930621</v>
      </c>
      <c r="AQ6" s="176">
        <f t="shared" ref="AQ6:AQ69" si="17">(ROUND(AO6,3)-ROUND(AP6,3))*100</f>
        <v>-1.0000000000000009</v>
      </c>
      <c r="AR6" s="87">
        <f t="shared" ref="AR6:AR69" si="18">$H$79</f>
        <v>0.74783397420541997</v>
      </c>
      <c r="AS6" s="87">
        <f t="shared" ref="AS6:AS69" si="19">$S$79</f>
        <v>0.74194042740733002</v>
      </c>
      <c r="AT6" s="176">
        <f t="shared" ref="AT6:AT69" si="20">(ROUND(AR6,3)-ROUND(AS6,3))*100</f>
        <v>0.60000000000000053</v>
      </c>
      <c r="AU6" s="87">
        <f t="shared" ref="AU6:AU69" si="21">$I$79</f>
        <v>0.71550520456451905</v>
      </c>
      <c r="AV6" s="87">
        <f t="shared" ref="AV6:AV69" si="22">$T$79</f>
        <v>0.71243926610839703</v>
      </c>
      <c r="AW6" s="176">
        <f t="shared" ref="AW6:AW69" si="23">(ROUND(AU6,3)-ROUND(AV6,3))*100</f>
        <v>0.40000000000000036</v>
      </c>
      <c r="AX6" s="88">
        <v>0</v>
      </c>
    </row>
    <row r="7" spans="2:50" ht="13.5" customHeight="1">
      <c r="B7" s="21">
        <v>3</v>
      </c>
      <c r="C7" s="65" t="s">
        <v>88</v>
      </c>
      <c r="D7" s="207">
        <v>0.426109607410113</v>
      </c>
      <c r="E7" s="114">
        <v>0.365345299539442</v>
      </c>
      <c r="F7" s="114">
        <v>0.532092540183558</v>
      </c>
      <c r="G7" s="114">
        <f>市区町村別_普及率!F8</f>
        <v>0.42786202844196836</v>
      </c>
      <c r="H7" s="207">
        <v>0.71955470686513701</v>
      </c>
      <c r="I7" s="114">
        <v>0.69643403370275103</v>
      </c>
      <c r="J7" s="217">
        <v>0.81468367655871599</v>
      </c>
      <c r="K7" s="117">
        <f>市区町村別_普及率!G8</f>
        <v>0.72241380551754486</v>
      </c>
      <c r="L7" s="177"/>
      <c r="M7" s="21">
        <v>3</v>
      </c>
      <c r="N7" s="65" t="s">
        <v>88</v>
      </c>
      <c r="O7" s="181">
        <v>0.41954904875030202</v>
      </c>
      <c r="P7" s="181">
        <v>0.42828159118200398</v>
      </c>
      <c r="Q7" s="181">
        <v>0.42178543306495397</v>
      </c>
      <c r="R7" s="181">
        <v>0.42030523554334992</v>
      </c>
      <c r="S7" s="181">
        <v>0.71726896631758597</v>
      </c>
      <c r="T7" s="181">
        <v>0.71447872929300005</v>
      </c>
      <c r="U7" s="181">
        <v>0.75787730121242702</v>
      </c>
      <c r="V7" s="181">
        <v>0.71820880385701324</v>
      </c>
      <c r="W7" s="68"/>
      <c r="X7" s="64" t="s">
        <v>88</v>
      </c>
      <c r="Y7" s="89">
        <f t="shared" si="0"/>
        <v>0.426109607410113</v>
      </c>
      <c r="Z7" s="89">
        <f t="shared" si="1"/>
        <v>0.41954904875030202</v>
      </c>
      <c r="AA7" s="176">
        <f t="shared" si="2"/>
        <v>0.60000000000000053</v>
      </c>
      <c r="AB7" s="89">
        <f t="shared" si="3"/>
        <v>0.365345299539442</v>
      </c>
      <c r="AC7" s="89">
        <f t="shared" si="4"/>
        <v>0.42828159118200398</v>
      </c>
      <c r="AD7" s="176">
        <f t="shared" si="5"/>
        <v>-6.3</v>
      </c>
      <c r="AE7" s="89">
        <f t="shared" si="6"/>
        <v>0.71955470686513701</v>
      </c>
      <c r="AF7" s="89">
        <f t="shared" si="7"/>
        <v>0.71726896631758597</v>
      </c>
      <c r="AG7" s="176">
        <f t="shared" si="8"/>
        <v>0.30000000000000027</v>
      </c>
      <c r="AH7" s="89">
        <f t="shared" si="9"/>
        <v>0.69643403370275103</v>
      </c>
      <c r="AI7" s="89">
        <f t="shared" si="10"/>
        <v>0.71447872929300005</v>
      </c>
      <c r="AJ7" s="176">
        <f t="shared" si="11"/>
        <v>-1.8000000000000016</v>
      </c>
      <c r="AK7" s="166"/>
      <c r="AL7" s="87">
        <f t="shared" si="12"/>
        <v>0.46419552853870799</v>
      </c>
      <c r="AM7" s="87">
        <f t="shared" si="13"/>
        <v>0.46978243003216402</v>
      </c>
      <c r="AN7" s="176">
        <f t="shared" si="14"/>
        <v>-0.59999999999999498</v>
      </c>
      <c r="AO7" s="87">
        <f t="shared" si="15"/>
        <v>0.43390380460272499</v>
      </c>
      <c r="AP7" s="87">
        <f t="shared" si="16"/>
        <v>0.44404456930621</v>
      </c>
      <c r="AQ7" s="176">
        <f t="shared" si="17"/>
        <v>-1.0000000000000009</v>
      </c>
      <c r="AR7" s="87">
        <f t="shared" si="18"/>
        <v>0.74783397420541997</v>
      </c>
      <c r="AS7" s="87">
        <f t="shared" si="19"/>
        <v>0.74194042740733002</v>
      </c>
      <c r="AT7" s="176">
        <f t="shared" si="20"/>
        <v>0.60000000000000053</v>
      </c>
      <c r="AU7" s="87">
        <f t="shared" si="21"/>
        <v>0.71550520456451905</v>
      </c>
      <c r="AV7" s="87">
        <f t="shared" si="22"/>
        <v>0.71243926610839703</v>
      </c>
      <c r="AW7" s="176">
        <f t="shared" si="23"/>
        <v>0.40000000000000036</v>
      </c>
      <c r="AX7" s="88">
        <v>0</v>
      </c>
    </row>
    <row r="8" spans="2:50" ht="13.5" customHeight="1">
      <c r="B8" s="21">
        <v>4</v>
      </c>
      <c r="C8" s="65" t="s">
        <v>89</v>
      </c>
      <c r="D8" s="207">
        <v>0.46392014627657502</v>
      </c>
      <c r="E8" s="114">
        <v>0.43450319855853298</v>
      </c>
      <c r="F8" s="114">
        <v>0.50137559220865902</v>
      </c>
      <c r="G8" s="114">
        <f>市区町村別_普及率!F9</f>
        <v>0.46564123194966678</v>
      </c>
      <c r="H8" s="207">
        <v>0.76445970906261695</v>
      </c>
      <c r="I8" s="114">
        <v>0.72487588706442796</v>
      </c>
      <c r="J8" s="217">
        <v>0.80668327109999305</v>
      </c>
      <c r="K8" s="117">
        <f>市区町村別_普及率!G9</f>
        <v>0.76523240473792842</v>
      </c>
      <c r="L8" s="177"/>
      <c r="M8" s="21">
        <v>4</v>
      </c>
      <c r="N8" s="65" t="s">
        <v>89</v>
      </c>
      <c r="O8" s="181">
        <v>0.45015885294991498</v>
      </c>
      <c r="P8" s="181">
        <v>0.39214612883380801</v>
      </c>
      <c r="Q8" s="181">
        <v>0.47386444624714003</v>
      </c>
      <c r="R8" s="181">
        <v>0.44971794196426312</v>
      </c>
      <c r="S8" s="181">
        <v>0.75759945879880197</v>
      </c>
      <c r="T8" s="181">
        <v>0.693416514657753</v>
      </c>
      <c r="U8" s="181">
        <v>0.81423029671922498</v>
      </c>
      <c r="V8" s="181">
        <v>0.75732685358821694</v>
      </c>
      <c r="W8" s="68"/>
      <c r="X8" s="64" t="s">
        <v>89</v>
      </c>
      <c r="Y8" s="89">
        <f t="shared" si="0"/>
        <v>0.46392014627657502</v>
      </c>
      <c r="Z8" s="89">
        <f t="shared" si="1"/>
        <v>0.45015885294991498</v>
      </c>
      <c r="AA8" s="176">
        <f t="shared" si="2"/>
        <v>1.4000000000000012</v>
      </c>
      <c r="AB8" s="89">
        <f t="shared" si="3"/>
        <v>0.43450319855853298</v>
      </c>
      <c r="AC8" s="89">
        <f t="shared" si="4"/>
        <v>0.39214612883380801</v>
      </c>
      <c r="AD8" s="176">
        <f t="shared" si="5"/>
        <v>4.299999999999998</v>
      </c>
      <c r="AE8" s="89">
        <f t="shared" si="6"/>
        <v>0.76445970906261695</v>
      </c>
      <c r="AF8" s="89">
        <f t="shared" si="7"/>
        <v>0.75759945879880197</v>
      </c>
      <c r="AG8" s="176">
        <f t="shared" si="8"/>
        <v>0.60000000000000053</v>
      </c>
      <c r="AH8" s="89">
        <f t="shared" si="9"/>
        <v>0.72487588706442796</v>
      </c>
      <c r="AI8" s="89">
        <f t="shared" si="10"/>
        <v>0.693416514657753</v>
      </c>
      <c r="AJ8" s="176">
        <f t="shared" si="11"/>
        <v>3.2000000000000028</v>
      </c>
      <c r="AK8" s="166"/>
      <c r="AL8" s="87">
        <f t="shared" si="12"/>
        <v>0.46419552853870799</v>
      </c>
      <c r="AM8" s="87">
        <f t="shared" si="13"/>
        <v>0.46978243003216402</v>
      </c>
      <c r="AN8" s="176">
        <f t="shared" si="14"/>
        <v>-0.59999999999999498</v>
      </c>
      <c r="AO8" s="87">
        <f t="shared" si="15"/>
        <v>0.43390380460272499</v>
      </c>
      <c r="AP8" s="87">
        <f t="shared" si="16"/>
        <v>0.44404456930621</v>
      </c>
      <c r="AQ8" s="176">
        <f t="shared" si="17"/>
        <v>-1.0000000000000009</v>
      </c>
      <c r="AR8" s="87">
        <f t="shared" si="18"/>
        <v>0.74783397420541997</v>
      </c>
      <c r="AS8" s="87">
        <f t="shared" si="19"/>
        <v>0.74194042740733002</v>
      </c>
      <c r="AT8" s="176">
        <f t="shared" si="20"/>
        <v>0.60000000000000053</v>
      </c>
      <c r="AU8" s="87">
        <f t="shared" si="21"/>
        <v>0.71550520456451905</v>
      </c>
      <c r="AV8" s="87">
        <f t="shared" si="22"/>
        <v>0.71243926610839703</v>
      </c>
      <c r="AW8" s="176">
        <f t="shared" si="23"/>
        <v>0.40000000000000036</v>
      </c>
      <c r="AX8" s="88">
        <v>0</v>
      </c>
    </row>
    <row r="9" spans="2:50" ht="13.5" customHeight="1">
      <c r="B9" s="21">
        <v>5</v>
      </c>
      <c r="C9" s="65" t="s">
        <v>90</v>
      </c>
      <c r="D9" s="207">
        <v>0.46385897948478699</v>
      </c>
      <c r="E9" s="114">
        <v>0.45725593600697101</v>
      </c>
      <c r="F9" s="114">
        <v>0.58991934245298705</v>
      </c>
      <c r="G9" s="114">
        <f>市区町村別_普及率!F10</f>
        <v>0.47127797960745699</v>
      </c>
      <c r="H9" s="207">
        <v>0.74884871354668603</v>
      </c>
      <c r="I9" s="114">
        <v>0.71382061000795505</v>
      </c>
      <c r="J9" s="217">
        <v>0.82954373030660999</v>
      </c>
      <c r="K9" s="117">
        <f>市区町村別_普及率!G10</f>
        <v>0.74910924853726113</v>
      </c>
      <c r="L9" s="177"/>
      <c r="M9" s="21">
        <v>5</v>
      </c>
      <c r="N9" s="65" t="s">
        <v>90</v>
      </c>
      <c r="O9" s="181">
        <v>0.46894531223179498</v>
      </c>
      <c r="P9" s="181">
        <v>0.45668119183000999</v>
      </c>
      <c r="Q9" s="181">
        <v>0.64404978729007001</v>
      </c>
      <c r="R9" s="181">
        <v>0.47400803570221978</v>
      </c>
      <c r="S9" s="181">
        <v>0.74254470898062797</v>
      </c>
      <c r="T9" s="181">
        <v>0.71463171008816095</v>
      </c>
      <c r="U9" s="181">
        <v>0.82943674515573795</v>
      </c>
      <c r="V9" s="181">
        <v>0.74185992404264811</v>
      </c>
      <c r="W9" s="68"/>
      <c r="X9" s="64" t="s">
        <v>90</v>
      </c>
      <c r="Y9" s="89">
        <f t="shared" si="0"/>
        <v>0.46385897948478699</v>
      </c>
      <c r="Z9" s="89">
        <f t="shared" si="1"/>
        <v>0.46894531223179498</v>
      </c>
      <c r="AA9" s="176">
        <f t="shared" si="2"/>
        <v>-0.49999999999999489</v>
      </c>
      <c r="AB9" s="89">
        <f t="shared" si="3"/>
        <v>0.45725593600697101</v>
      </c>
      <c r="AC9" s="89">
        <f t="shared" si="4"/>
        <v>0.45668119183000999</v>
      </c>
      <c r="AD9" s="176">
        <f t="shared" si="5"/>
        <v>0</v>
      </c>
      <c r="AE9" s="89">
        <f t="shared" si="6"/>
        <v>0.74884871354668603</v>
      </c>
      <c r="AF9" s="89">
        <f t="shared" si="7"/>
        <v>0.74254470898062797</v>
      </c>
      <c r="AG9" s="176">
        <f t="shared" si="8"/>
        <v>0.60000000000000053</v>
      </c>
      <c r="AH9" s="89">
        <f t="shared" si="9"/>
        <v>0.71382061000795505</v>
      </c>
      <c r="AI9" s="89">
        <f t="shared" si="10"/>
        <v>0.71463171008816095</v>
      </c>
      <c r="AJ9" s="176">
        <f t="shared" si="11"/>
        <v>-0.10000000000000009</v>
      </c>
      <c r="AK9" s="166"/>
      <c r="AL9" s="87">
        <f t="shared" si="12"/>
        <v>0.46419552853870799</v>
      </c>
      <c r="AM9" s="87">
        <f t="shared" si="13"/>
        <v>0.46978243003216402</v>
      </c>
      <c r="AN9" s="176">
        <f t="shared" si="14"/>
        <v>-0.59999999999999498</v>
      </c>
      <c r="AO9" s="87">
        <f t="shared" si="15"/>
        <v>0.43390380460272499</v>
      </c>
      <c r="AP9" s="87">
        <f t="shared" si="16"/>
        <v>0.44404456930621</v>
      </c>
      <c r="AQ9" s="176">
        <f t="shared" si="17"/>
        <v>-1.0000000000000009</v>
      </c>
      <c r="AR9" s="87">
        <f t="shared" si="18"/>
        <v>0.74783397420541997</v>
      </c>
      <c r="AS9" s="87">
        <f t="shared" si="19"/>
        <v>0.74194042740733002</v>
      </c>
      <c r="AT9" s="176">
        <f t="shared" si="20"/>
        <v>0.60000000000000053</v>
      </c>
      <c r="AU9" s="87">
        <f t="shared" si="21"/>
        <v>0.71550520456451905</v>
      </c>
      <c r="AV9" s="87">
        <f t="shared" si="22"/>
        <v>0.71243926610839703</v>
      </c>
      <c r="AW9" s="176">
        <f t="shared" si="23"/>
        <v>0.40000000000000036</v>
      </c>
      <c r="AX9" s="88">
        <v>0</v>
      </c>
    </row>
    <row r="10" spans="2:50" ht="13.5" customHeight="1">
      <c r="B10" s="21">
        <v>6</v>
      </c>
      <c r="C10" s="65" t="s">
        <v>91</v>
      </c>
      <c r="D10" s="207">
        <v>0.52414681321396595</v>
      </c>
      <c r="E10" s="114">
        <v>0.51450362240122205</v>
      </c>
      <c r="F10" s="114">
        <v>0.63781756345492302</v>
      </c>
      <c r="G10" s="114">
        <f>市区町村別_普及率!F11</f>
        <v>0.53234100731166056</v>
      </c>
      <c r="H10" s="207">
        <v>0.79868852394823597</v>
      </c>
      <c r="I10" s="114">
        <v>0.74382949253515496</v>
      </c>
      <c r="J10" s="217">
        <v>0.87180520359095104</v>
      </c>
      <c r="K10" s="117">
        <f>市区町村別_普及率!G11</f>
        <v>0.79982250286170165</v>
      </c>
      <c r="L10" s="177"/>
      <c r="M10" s="21">
        <v>6</v>
      </c>
      <c r="N10" s="65" t="s">
        <v>91</v>
      </c>
      <c r="O10" s="181">
        <v>0.51873039454584902</v>
      </c>
      <c r="P10" s="181">
        <v>0.54307213987298397</v>
      </c>
      <c r="Q10" s="181">
        <v>0.67964112343225602</v>
      </c>
      <c r="R10" s="181">
        <v>0.5276195200209669</v>
      </c>
      <c r="S10" s="181">
        <v>0.78371452917059703</v>
      </c>
      <c r="T10" s="181">
        <v>0.75825759674534998</v>
      </c>
      <c r="U10" s="181">
        <v>0.86324172842900504</v>
      </c>
      <c r="V10" s="181">
        <v>0.7849509500514551</v>
      </c>
      <c r="W10" s="68"/>
      <c r="X10" s="64" t="s">
        <v>91</v>
      </c>
      <c r="Y10" s="89">
        <f t="shared" si="0"/>
        <v>0.52414681321396595</v>
      </c>
      <c r="Z10" s="89">
        <f t="shared" si="1"/>
        <v>0.51873039454584902</v>
      </c>
      <c r="AA10" s="176">
        <f t="shared" si="2"/>
        <v>0.50000000000000044</v>
      </c>
      <c r="AB10" s="89">
        <f t="shared" si="3"/>
        <v>0.51450362240122205</v>
      </c>
      <c r="AC10" s="89">
        <f t="shared" si="4"/>
        <v>0.54307213987298397</v>
      </c>
      <c r="AD10" s="176">
        <f t="shared" si="5"/>
        <v>-2.8000000000000025</v>
      </c>
      <c r="AE10" s="89">
        <f t="shared" si="6"/>
        <v>0.79868852394823597</v>
      </c>
      <c r="AF10" s="89">
        <f t="shared" si="7"/>
        <v>0.78371452917059703</v>
      </c>
      <c r="AG10" s="176">
        <f t="shared" si="8"/>
        <v>1.5000000000000013</v>
      </c>
      <c r="AH10" s="89">
        <f t="shared" si="9"/>
        <v>0.74382949253515496</v>
      </c>
      <c r="AI10" s="89">
        <f t="shared" si="10"/>
        <v>0.75825759674534998</v>
      </c>
      <c r="AJ10" s="176">
        <f t="shared" si="11"/>
        <v>-1.4000000000000012</v>
      </c>
      <c r="AK10" s="166"/>
      <c r="AL10" s="87">
        <f t="shared" si="12"/>
        <v>0.46419552853870799</v>
      </c>
      <c r="AM10" s="87">
        <f t="shared" si="13"/>
        <v>0.46978243003216402</v>
      </c>
      <c r="AN10" s="176">
        <f t="shared" si="14"/>
        <v>-0.59999999999999498</v>
      </c>
      <c r="AO10" s="87">
        <f t="shared" si="15"/>
        <v>0.43390380460272499</v>
      </c>
      <c r="AP10" s="87">
        <f t="shared" si="16"/>
        <v>0.44404456930621</v>
      </c>
      <c r="AQ10" s="176">
        <f t="shared" si="17"/>
        <v>-1.0000000000000009</v>
      </c>
      <c r="AR10" s="87">
        <f t="shared" si="18"/>
        <v>0.74783397420541997</v>
      </c>
      <c r="AS10" s="87">
        <f t="shared" si="19"/>
        <v>0.74194042740733002</v>
      </c>
      <c r="AT10" s="176">
        <f t="shared" si="20"/>
        <v>0.60000000000000053</v>
      </c>
      <c r="AU10" s="87">
        <f t="shared" si="21"/>
        <v>0.71550520456451905</v>
      </c>
      <c r="AV10" s="87">
        <f t="shared" si="22"/>
        <v>0.71243926610839703</v>
      </c>
      <c r="AW10" s="176">
        <f t="shared" si="23"/>
        <v>0.40000000000000036</v>
      </c>
      <c r="AX10" s="88">
        <v>0</v>
      </c>
    </row>
    <row r="11" spans="2:50" ht="13.5" customHeight="1">
      <c r="B11" s="21">
        <v>7</v>
      </c>
      <c r="C11" s="65" t="s">
        <v>92</v>
      </c>
      <c r="D11" s="209">
        <v>0.44530643945527398</v>
      </c>
      <c r="E11" s="115">
        <v>0.42634993681014099</v>
      </c>
      <c r="F11" s="115">
        <v>0.54397868775921698</v>
      </c>
      <c r="G11" s="115">
        <f>市区町村別_普及率!F12</f>
        <v>0.45206356195876657</v>
      </c>
      <c r="H11" s="209">
        <v>0.74278065348599598</v>
      </c>
      <c r="I11" s="115">
        <v>0.73828005769919702</v>
      </c>
      <c r="J11" s="218">
        <v>0.78233122064370597</v>
      </c>
      <c r="K11" s="118">
        <f>市区町村別_普及率!G12</f>
        <v>0.74456135189346895</v>
      </c>
      <c r="L11" s="177"/>
      <c r="M11" s="21">
        <v>7</v>
      </c>
      <c r="N11" s="65" t="s">
        <v>92</v>
      </c>
      <c r="O11" s="181">
        <v>0.43951339437172399</v>
      </c>
      <c r="P11" s="181">
        <v>0.45038986336964598</v>
      </c>
      <c r="Q11" s="181">
        <v>0.51959471602276197</v>
      </c>
      <c r="R11" s="181">
        <v>0.44392812456885328</v>
      </c>
      <c r="S11" s="181">
        <v>0.73686152774028701</v>
      </c>
      <c r="T11" s="181">
        <v>0.73265621878131904</v>
      </c>
      <c r="U11" s="181">
        <v>0.81636158136661596</v>
      </c>
      <c r="V11" s="181">
        <v>0.73917633555055695</v>
      </c>
      <c r="W11" s="68"/>
      <c r="X11" s="64" t="s">
        <v>92</v>
      </c>
      <c r="Y11" s="89">
        <f t="shared" si="0"/>
        <v>0.44530643945527398</v>
      </c>
      <c r="Z11" s="89">
        <f t="shared" si="1"/>
        <v>0.43951339437172399</v>
      </c>
      <c r="AA11" s="176">
        <f t="shared" si="2"/>
        <v>0.50000000000000044</v>
      </c>
      <c r="AB11" s="89">
        <f t="shared" si="3"/>
        <v>0.42634993681014099</v>
      </c>
      <c r="AC11" s="89">
        <f t="shared" si="4"/>
        <v>0.45038986336964598</v>
      </c>
      <c r="AD11" s="176">
        <f t="shared" si="5"/>
        <v>-2.4000000000000021</v>
      </c>
      <c r="AE11" s="89">
        <f t="shared" si="6"/>
        <v>0.74278065348599598</v>
      </c>
      <c r="AF11" s="89">
        <f t="shared" si="7"/>
        <v>0.73686152774028701</v>
      </c>
      <c r="AG11" s="176">
        <f t="shared" si="8"/>
        <v>0.60000000000000053</v>
      </c>
      <c r="AH11" s="89">
        <f t="shared" si="9"/>
        <v>0.73828005769919702</v>
      </c>
      <c r="AI11" s="89">
        <f t="shared" si="10"/>
        <v>0.73265621878131904</v>
      </c>
      <c r="AJ11" s="176">
        <f t="shared" si="11"/>
        <v>0.50000000000000044</v>
      </c>
      <c r="AK11" s="166"/>
      <c r="AL11" s="87">
        <f t="shared" si="12"/>
        <v>0.46419552853870799</v>
      </c>
      <c r="AM11" s="87">
        <f t="shared" si="13"/>
        <v>0.46978243003216402</v>
      </c>
      <c r="AN11" s="176">
        <f t="shared" si="14"/>
        <v>-0.59999999999999498</v>
      </c>
      <c r="AO11" s="87">
        <f t="shared" si="15"/>
        <v>0.43390380460272499</v>
      </c>
      <c r="AP11" s="87">
        <f t="shared" si="16"/>
        <v>0.44404456930621</v>
      </c>
      <c r="AQ11" s="176">
        <f t="shared" si="17"/>
        <v>-1.0000000000000009</v>
      </c>
      <c r="AR11" s="87">
        <f t="shared" si="18"/>
        <v>0.74783397420541997</v>
      </c>
      <c r="AS11" s="87">
        <f t="shared" si="19"/>
        <v>0.74194042740733002</v>
      </c>
      <c r="AT11" s="176">
        <f t="shared" si="20"/>
        <v>0.60000000000000053</v>
      </c>
      <c r="AU11" s="87">
        <f t="shared" si="21"/>
        <v>0.71550520456451905</v>
      </c>
      <c r="AV11" s="87">
        <f t="shared" si="22"/>
        <v>0.71243926610839703</v>
      </c>
      <c r="AW11" s="176">
        <f t="shared" si="23"/>
        <v>0.40000000000000036</v>
      </c>
      <c r="AX11" s="88">
        <v>0</v>
      </c>
    </row>
    <row r="12" spans="2:50" ht="13.5" customHeight="1">
      <c r="B12" s="21">
        <v>8</v>
      </c>
      <c r="C12" s="65" t="s">
        <v>59</v>
      </c>
      <c r="D12" s="207">
        <v>0.39310289792279501</v>
      </c>
      <c r="E12" s="114">
        <v>0.367010989573132</v>
      </c>
      <c r="F12" s="114">
        <v>0.53374910416348498</v>
      </c>
      <c r="G12" s="114">
        <f>市区町村別_普及率!F13</f>
        <v>0.39989248195436483</v>
      </c>
      <c r="H12" s="207">
        <v>0.67463809923325802</v>
      </c>
      <c r="I12" s="114">
        <v>0.64797356340492696</v>
      </c>
      <c r="J12" s="217">
        <v>0.76414315484518103</v>
      </c>
      <c r="K12" s="117">
        <f>市区町村別_普及率!G13</f>
        <v>0.67592283105519402</v>
      </c>
      <c r="L12" s="177"/>
      <c r="M12" s="21">
        <v>8</v>
      </c>
      <c r="N12" s="65" t="s">
        <v>59</v>
      </c>
      <c r="O12" s="181">
        <v>0.39645915980438001</v>
      </c>
      <c r="P12" s="181">
        <v>0.33190962980927502</v>
      </c>
      <c r="Q12" s="181">
        <v>0.49762411784067401</v>
      </c>
      <c r="R12" s="181">
        <v>0.39341569366080548</v>
      </c>
      <c r="S12" s="181">
        <v>0.663622552109848</v>
      </c>
      <c r="T12" s="181">
        <v>0.618125217484079</v>
      </c>
      <c r="U12" s="181">
        <v>0.721999106019106</v>
      </c>
      <c r="V12" s="181">
        <v>0.66015455733422135</v>
      </c>
      <c r="W12" s="68"/>
      <c r="X12" s="64" t="s">
        <v>59</v>
      </c>
      <c r="Y12" s="89">
        <f t="shared" si="0"/>
        <v>0.39310289792279501</v>
      </c>
      <c r="Z12" s="89">
        <f t="shared" si="1"/>
        <v>0.39645915980438001</v>
      </c>
      <c r="AA12" s="176">
        <f t="shared" si="2"/>
        <v>-0.30000000000000027</v>
      </c>
      <c r="AB12" s="89">
        <f t="shared" si="3"/>
        <v>0.367010989573132</v>
      </c>
      <c r="AC12" s="89">
        <f t="shared" si="4"/>
        <v>0.33190962980927502</v>
      </c>
      <c r="AD12" s="176">
        <f t="shared" si="5"/>
        <v>3.4999999999999973</v>
      </c>
      <c r="AE12" s="89">
        <f t="shared" si="6"/>
        <v>0.67463809923325802</v>
      </c>
      <c r="AF12" s="89">
        <f t="shared" si="7"/>
        <v>0.663622552109848</v>
      </c>
      <c r="AG12" s="176">
        <f t="shared" si="8"/>
        <v>1.100000000000001</v>
      </c>
      <c r="AH12" s="89">
        <f t="shared" si="9"/>
        <v>0.64797356340492696</v>
      </c>
      <c r="AI12" s="89">
        <f t="shared" si="10"/>
        <v>0.618125217484079</v>
      </c>
      <c r="AJ12" s="176">
        <f t="shared" si="11"/>
        <v>3.0000000000000027</v>
      </c>
      <c r="AK12" s="166"/>
      <c r="AL12" s="87">
        <f t="shared" si="12"/>
        <v>0.46419552853870799</v>
      </c>
      <c r="AM12" s="87">
        <f t="shared" si="13"/>
        <v>0.46978243003216402</v>
      </c>
      <c r="AN12" s="176">
        <f t="shared" si="14"/>
        <v>-0.59999999999999498</v>
      </c>
      <c r="AO12" s="87">
        <f t="shared" si="15"/>
        <v>0.43390380460272499</v>
      </c>
      <c r="AP12" s="87">
        <f t="shared" si="16"/>
        <v>0.44404456930621</v>
      </c>
      <c r="AQ12" s="176">
        <f t="shared" si="17"/>
        <v>-1.0000000000000009</v>
      </c>
      <c r="AR12" s="87">
        <f t="shared" si="18"/>
        <v>0.74783397420541997</v>
      </c>
      <c r="AS12" s="87">
        <f t="shared" si="19"/>
        <v>0.74194042740733002</v>
      </c>
      <c r="AT12" s="176">
        <f t="shared" si="20"/>
        <v>0.60000000000000053</v>
      </c>
      <c r="AU12" s="87">
        <f t="shared" si="21"/>
        <v>0.71550520456451905</v>
      </c>
      <c r="AV12" s="87">
        <f t="shared" si="22"/>
        <v>0.71243926610839703</v>
      </c>
      <c r="AW12" s="176">
        <f t="shared" si="23"/>
        <v>0.40000000000000036</v>
      </c>
      <c r="AX12" s="88">
        <v>0</v>
      </c>
    </row>
    <row r="13" spans="2:50" ht="13.5" customHeight="1">
      <c r="B13" s="21">
        <v>9</v>
      </c>
      <c r="C13" s="65" t="s">
        <v>93</v>
      </c>
      <c r="D13" s="207">
        <v>0.46933626621918201</v>
      </c>
      <c r="E13" s="114">
        <v>0.44166891599188302</v>
      </c>
      <c r="F13" s="114">
        <v>0.60991631336675001</v>
      </c>
      <c r="G13" s="114">
        <f>市区町村別_普及率!F14</f>
        <v>0.47617855337932813</v>
      </c>
      <c r="H13" s="207">
        <v>0.76024773976394</v>
      </c>
      <c r="I13" s="114">
        <v>0.69790816998225202</v>
      </c>
      <c r="J13" s="217">
        <v>0.834391084993092</v>
      </c>
      <c r="K13" s="117">
        <f>市区町村別_普及率!G14</f>
        <v>0.75899013881821586</v>
      </c>
      <c r="L13" s="177"/>
      <c r="M13" s="21">
        <v>9</v>
      </c>
      <c r="N13" s="65" t="s">
        <v>93</v>
      </c>
      <c r="O13" s="181">
        <v>0.48496859708839102</v>
      </c>
      <c r="P13" s="181">
        <v>0.38745505798533197</v>
      </c>
      <c r="Q13" s="181">
        <v>0.59422954730023303</v>
      </c>
      <c r="R13" s="181">
        <v>0.48216114724262832</v>
      </c>
      <c r="S13" s="181">
        <v>0.75093889163757899</v>
      </c>
      <c r="T13" s="181">
        <v>0.69360107601200005</v>
      </c>
      <c r="U13" s="181">
        <v>0.82871889021122402</v>
      </c>
      <c r="V13" s="181">
        <v>0.74853401596634417</v>
      </c>
      <c r="W13" s="68"/>
      <c r="X13" s="64" t="s">
        <v>93</v>
      </c>
      <c r="Y13" s="89">
        <f t="shared" si="0"/>
        <v>0.46933626621918201</v>
      </c>
      <c r="Z13" s="89">
        <f t="shared" si="1"/>
        <v>0.48496859708839102</v>
      </c>
      <c r="AA13" s="176">
        <f t="shared" si="2"/>
        <v>-1.6000000000000014</v>
      </c>
      <c r="AB13" s="89">
        <f t="shared" si="3"/>
        <v>0.44166891599188302</v>
      </c>
      <c r="AC13" s="89">
        <f t="shared" si="4"/>
        <v>0.38745505798533197</v>
      </c>
      <c r="AD13" s="176">
        <f t="shared" si="5"/>
        <v>5.4999999999999991</v>
      </c>
      <c r="AE13" s="89">
        <f t="shared" si="6"/>
        <v>0.76024773976394</v>
      </c>
      <c r="AF13" s="89">
        <f t="shared" si="7"/>
        <v>0.75093889163757899</v>
      </c>
      <c r="AG13" s="176">
        <f t="shared" si="8"/>
        <v>0.9000000000000008</v>
      </c>
      <c r="AH13" s="89">
        <f t="shared" si="9"/>
        <v>0.69790816998225202</v>
      </c>
      <c r="AI13" s="89">
        <f t="shared" si="10"/>
        <v>0.69360107601200005</v>
      </c>
      <c r="AJ13" s="176">
        <f t="shared" si="11"/>
        <v>0.40000000000000036</v>
      </c>
      <c r="AK13" s="166"/>
      <c r="AL13" s="87">
        <f t="shared" si="12"/>
        <v>0.46419552853870799</v>
      </c>
      <c r="AM13" s="87">
        <f t="shared" si="13"/>
        <v>0.46978243003216402</v>
      </c>
      <c r="AN13" s="176">
        <f t="shared" si="14"/>
        <v>-0.59999999999999498</v>
      </c>
      <c r="AO13" s="87">
        <f t="shared" si="15"/>
        <v>0.43390380460272499</v>
      </c>
      <c r="AP13" s="87">
        <f t="shared" si="16"/>
        <v>0.44404456930621</v>
      </c>
      <c r="AQ13" s="176">
        <f t="shared" si="17"/>
        <v>-1.0000000000000009</v>
      </c>
      <c r="AR13" s="87">
        <f t="shared" si="18"/>
        <v>0.74783397420541997</v>
      </c>
      <c r="AS13" s="87">
        <f t="shared" si="19"/>
        <v>0.74194042740733002</v>
      </c>
      <c r="AT13" s="176">
        <f t="shared" si="20"/>
        <v>0.60000000000000053</v>
      </c>
      <c r="AU13" s="87">
        <f t="shared" si="21"/>
        <v>0.71550520456451905</v>
      </c>
      <c r="AV13" s="87">
        <f t="shared" si="22"/>
        <v>0.71243926610839703</v>
      </c>
      <c r="AW13" s="176">
        <f t="shared" si="23"/>
        <v>0.40000000000000036</v>
      </c>
      <c r="AX13" s="88">
        <v>0</v>
      </c>
    </row>
    <row r="14" spans="2:50" ht="13.5" customHeight="1">
      <c r="B14" s="21">
        <v>10</v>
      </c>
      <c r="C14" s="65" t="s">
        <v>60</v>
      </c>
      <c r="D14" s="207">
        <v>0.53329671365760201</v>
      </c>
      <c r="E14" s="114">
        <v>0.54952781966479203</v>
      </c>
      <c r="F14" s="114">
        <v>0.56031496174452999</v>
      </c>
      <c r="G14" s="114">
        <f>市区町村別_普及率!F15</f>
        <v>0.53586405932909775</v>
      </c>
      <c r="H14" s="207">
        <v>0.81629820757134397</v>
      </c>
      <c r="I14" s="114">
        <v>0.81182658600304902</v>
      </c>
      <c r="J14" s="217">
        <v>0.87289525431630399</v>
      </c>
      <c r="K14" s="117">
        <f>市区町村別_普及率!G15</f>
        <v>0.8188972328668972</v>
      </c>
      <c r="L14" s="177"/>
      <c r="M14" s="21">
        <v>10</v>
      </c>
      <c r="N14" s="65" t="s">
        <v>60</v>
      </c>
      <c r="O14" s="181">
        <v>0.54637159289485904</v>
      </c>
      <c r="P14" s="181">
        <v>0.55914094424260097</v>
      </c>
      <c r="Q14" s="181">
        <v>0.60819061742577696</v>
      </c>
      <c r="R14" s="181">
        <v>0.55010263934683679</v>
      </c>
      <c r="S14" s="181">
        <v>0.818548091349387</v>
      </c>
      <c r="T14" s="181">
        <v>0.82393150371532498</v>
      </c>
      <c r="U14" s="181">
        <v>0.87368789998917595</v>
      </c>
      <c r="V14" s="181">
        <v>0.82025727931519155</v>
      </c>
      <c r="W14" s="68"/>
      <c r="X14" s="64" t="s">
        <v>60</v>
      </c>
      <c r="Y14" s="89">
        <f t="shared" si="0"/>
        <v>0.53329671365760201</v>
      </c>
      <c r="Z14" s="89">
        <f t="shared" si="1"/>
        <v>0.54637159289485904</v>
      </c>
      <c r="AA14" s="176">
        <f t="shared" si="2"/>
        <v>-1.3000000000000012</v>
      </c>
      <c r="AB14" s="89">
        <f t="shared" si="3"/>
        <v>0.54952781966479203</v>
      </c>
      <c r="AC14" s="89">
        <f t="shared" si="4"/>
        <v>0.55914094424260097</v>
      </c>
      <c r="AD14" s="176">
        <f t="shared" si="5"/>
        <v>-0.9000000000000008</v>
      </c>
      <c r="AE14" s="89">
        <f t="shared" si="6"/>
        <v>0.81629820757134397</v>
      </c>
      <c r="AF14" s="89">
        <f t="shared" si="7"/>
        <v>0.818548091349387</v>
      </c>
      <c r="AG14" s="176">
        <f t="shared" si="8"/>
        <v>-0.30000000000000027</v>
      </c>
      <c r="AH14" s="89">
        <f t="shared" si="9"/>
        <v>0.81182658600304902</v>
      </c>
      <c r="AI14" s="89">
        <f t="shared" si="10"/>
        <v>0.82393150371532498</v>
      </c>
      <c r="AJ14" s="176">
        <f t="shared" si="11"/>
        <v>-1.19999999999999</v>
      </c>
      <c r="AK14" s="166"/>
      <c r="AL14" s="87">
        <f t="shared" si="12"/>
        <v>0.46419552853870799</v>
      </c>
      <c r="AM14" s="87">
        <f t="shared" si="13"/>
        <v>0.46978243003216402</v>
      </c>
      <c r="AN14" s="176">
        <f t="shared" si="14"/>
        <v>-0.59999999999999498</v>
      </c>
      <c r="AO14" s="87">
        <f t="shared" si="15"/>
        <v>0.43390380460272499</v>
      </c>
      <c r="AP14" s="87">
        <f t="shared" si="16"/>
        <v>0.44404456930621</v>
      </c>
      <c r="AQ14" s="176">
        <f t="shared" si="17"/>
        <v>-1.0000000000000009</v>
      </c>
      <c r="AR14" s="87">
        <f t="shared" si="18"/>
        <v>0.74783397420541997</v>
      </c>
      <c r="AS14" s="87">
        <f t="shared" si="19"/>
        <v>0.74194042740733002</v>
      </c>
      <c r="AT14" s="176">
        <f t="shared" si="20"/>
        <v>0.60000000000000053</v>
      </c>
      <c r="AU14" s="87">
        <f t="shared" si="21"/>
        <v>0.71550520456451905</v>
      </c>
      <c r="AV14" s="87">
        <f t="shared" si="22"/>
        <v>0.71243926610839703</v>
      </c>
      <c r="AW14" s="176">
        <f t="shared" si="23"/>
        <v>0.40000000000000036</v>
      </c>
      <c r="AX14" s="88">
        <v>0</v>
      </c>
    </row>
    <row r="15" spans="2:50" ht="13.5" customHeight="1">
      <c r="B15" s="21">
        <v>11</v>
      </c>
      <c r="C15" s="65" t="s">
        <v>61</v>
      </c>
      <c r="D15" s="207">
        <v>0.52503874049750499</v>
      </c>
      <c r="E15" s="114">
        <v>0.48887775103562697</v>
      </c>
      <c r="F15" s="114">
        <v>0.64972078792107302</v>
      </c>
      <c r="G15" s="114">
        <f>市区町村別_普及率!F16</f>
        <v>0.53246978447871718</v>
      </c>
      <c r="H15" s="207">
        <v>0.78296471444987004</v>
      </c>
      <c r="I15" s="114">
        <v>0.73588547735044296</v>
      </c>
      <c r="J15" s="217">
        <v>0.84596269959755299</v>
      </c>
      <c r="K15" s="117">
        <f>市区町村別_普及率!G16</f>
        <v>0.78402344390070622</v>
      </c>
      <c r="L15" s="177"/>
      <c r="M15" s="21">
        <v>11</v>
      </c>
      <c r="N15" s="65" t="s">
        <v>61</v>
      </c>
      <c r="O15" s="181">
        <v>0.53063939570429197</v>
      </c>
      <c r="P15" s="181">
        <v>0.48352485197148298</v>
      </c>
      <c r="Q15" s="181">
        <v>0.62920002091336502</v>
      </c>
      <c r="R15" s="181">
        <v>0.53335995948670811</v>
      </c>
      <c r="S15" s="181">
        <v>0.77537995996138298</v>
      </c>
      <c r="T15" s="181">
        <v>0.73445386575315197</v>
      </c>
      <c r="U15" s="181">
        <v>0.84661412178340001</v>
      </c>
      <c r="V15" s="181">
        <v>0.77590851484063872</v>
      </c>
      <c r="W15" s="68"/>
      <c r="X15" s="64" t="s">
        <v>61</v>
      </c>
      <c r="Y15" s="89">
        <f t="shared" si="0"/>
        <v>0.52503874049750499</v>
      </c>
      <c r="Z15" s="89">
        <f t="shared" si="1"/>
        <v>0.53063939570429197</v>
      </c>
      <c r="AA15" s="176">
        <f t="shared" si="2"/>
        <v>-0.60000000000000053</v>
      </c>
      <c r="AB15" s="89">
        <f t="shared" si="3"/>
        <v>0.48887775103562697</v>
      </c>
      <c r="AC15" s="89">
        <f t="shared" si="4"/>
        <v>0.48352485197148298</v>
      </c>
      <c r="AD15" s="176">
        <f t="shared" si="5"/>
        <v>0.50000000000000044</v>
      </c>
      <c r="AE15" s="89">
        <f t="shared" si="6"/>
        <v>0.78296471444987004</v>
      </c>
      <c r="AF15" s="89">
        <f t="shared" si="7"/>
        <v>0.77537995996138298</v>
      </c>
      <c r="AG15" s="176">
        <f t="shared" si="8"/>
        <v>0.80000000000000071</v>
      </c>
      <c r="AH15" s="89">
        <f t="shared" si="9"/>
        <v>0.73588547735044296</v>
      </c>
      <c r="AI15" s="89">
        <f t="shared" si="10"/>
        <v>0.73445386575315197</v>
      </c>
      <c r="AJ15" s="176">
        <f t="shared" si="11"/>
        <v>0.20000000000000018</v>
      </c>
      <c r="AK15" s="166"/>
      <c r="AL15" s="87">
        <f t="shared" si="12"/>
        <v>0.46419552853870799</v>
      </c>
      <c r="AM15" s="87">
        <f t="shared" si="13"/>
        <v>0.46978243003216402</v>
      </c>
      <c r="AN15" s="176">
        <f t="shared" si="14"/>
        <v>-0.59999999999999498</v>
      </c>
      <c r="AO15" s="87">
        <f t="shared" si="15"/>
        <v>0.43390380460272499</v>
      </c>
      <c r="AP15" s="87">
        <f t="shared" si="16"/>
        <v>0.44404456930621</v>
      </c>
      <c r="AQ15" s="176">
        <f t="shared" si="17"/>
        <v>-1.0000000000000009</v>
      </c>
      <c r="AR15" s="87">
        <f t="shared" si="18"/>
        <v>0.74783397420541997</v>
      </c>
      <c r="AS15" s="87">
        <f t="shared" si="19"/>
        <v>0.74194042740733002</v>
      </c>
      <c r="AT15" s="176">
        <f t="shared" si="20"/>
        <v>0.60000000000000053</v>
      </c>
      <c r="AU15" s="87">
        <f t="shared" si="21"/>
        <v>0.71550520456451905</v>
      </c>
      <c r="AV15" s="87">
        <f t="shared" si="22"/>
        <v>0.71243926610839703</v>
      </c>
      <c r="AW15" s="176">
        <f t="shared" si="23"/>
        <v>0.40000000000000036</v>
      </c>
      <c r="AX15" s="88">
        <v>0</v>
      </c>
    </row>
    <row r="16" spans="2:50" ht="13.5" customHeight="1">
      <c r="B16" s="21">
        <v>12</v>
      </c>
      <c r="C16" s="65" t="s">
        <v>94</v>
      </c>
      <c r="D16" s="207">
        <v>0.438696475188599</v>
      </c>
      <c r="E16" s="114">
        <v>0.396826719142087</v>
      </c>
      <c r="F16" s="114">
        <v>0.51712902365927205</v>
      </c>
      <c r="G16" s="114">
        <f>市区町村別_普及率!F17</f>
        <v>0.44198372127075197</v>
      </c>
      <c r="H16" s="207">
        <v>0.71177491948928995</v>
      </c>
      <c r="I16" s="114">
        <v>0.68152479545508504</v>
      </c>
      <c r="J16" s="217">
        <v>0.78514822755166802</v>
      </c>
      <c r="K16" s="117">
        <f>市区町村別_普及率!G17</f>
        <v>0.713711757084043</v>
      </c>
      <c r="L16" s="177"/>
      <c r="M16" s="21">
        <v>12</v>
      </c>
      <c r="N16" s="65" t="s">
        <v>94</v>
      </c>
      <c r="O16" s="181">
        <v>0.440637270141849</v>
      </c>
      <c r="P16" s="181">
        <v>0.414605799493098</v>
      </c>
      <c r="Q16" s="181">
        <v>0.48331548910838601</v>
      </c>
      <c r="R16" s="181">
        <v>0.44184176860265595</v>
      </c>
      <c r="S16" s="181">
        <v>0.70662444657045098</v>
      </c>
      <c r="T16" s="181">
        <v>0.67475115284819898</v>
      </c>
      <c r="U16" s="181">
        <v>0.80664153839066599</v>
      </c>
      <c r="V16" s="181">
        <v>0.70830980603612437</v>
      </c>
      <c r="W16" s="68"/>
      <c r="X16" s="64" t="s">
        <v>94</v>
      </c>
      <c r="Y16" s="89">
        <f t="shared" si="0"/>
        <v>0.438696475188599</v>
      </c>
      <c r="Z16" s="89">
        <f t="shared" si="1"/>
        <v>0.440637270141849</v>
      </c>
      <c r="AA16" s="176">
        <f t="shared" si="2"/>
        <v>-0.20000000000000018</v>
      </c>
      <c r="AB16" s="89">
        <f t="shared" si="3"/>
        <v>0.396826719142087</v>
      </c>
      <c r="AC16" s="89">
        <f t="shared" si="4"/>
        <v>0.414605799493098</v>
      </c>
      <c r="AD16" s="176">
        <f t="shared" si="5"/>
        <v>-1.799999999999996</v>
      </c>
      <c r="AE16" s="89">
        <f t="shared" si="6"/>
        <v>0.71177491948928995</v>
      </c>
      <c r="AF16" s="89">
        <f t="shared" si="7"/>
        <v>0.70662444657045098</v>
      </c>
      <c r="AG16" s="176">
        <f t="shared" si="8"/>
        <v>0.50000000000000044</v>
      </c>
      <c r="AH16" s="89">
        <f t="shared" si="9"/>
        <v>0.68152479545508504</v>
      </c>
      <c r="AI16" s="89">
        <f t="shared" si="10"/>
        <v>0.67475115284819898</v>
      </c>
      <c r="AJ16" s="176">
        <f t="shared" si="11"/>
        <v>0.70000000000000062</v>
      </c>
      <c r="AK16" s="166"/>
      <c r="AL16" s="87">
        <f t="shared" si="12"/>
        <v>0.46419552853870799</v>
      </c>
      <c r="AM16" s="87">
        <f t="shared" si="13"/>
        <v>0.46978243003216402</v>
      </c>
      <c r="AN16" s="176">
        <f t="shared" si="14"/>
        <v>-0.59999999999999498</v>
      </c>
      <c r="AO16" s="87">
        <f t="shared" si="15"/>
        <v>0.43390380460272499</v>
      </c>
      <c r="AP16" s="87">
        <f t="shared" si="16"/>
        <v>0.44404456930621</v>
      </c>
      <c r="AQ16" s="176">
        <f t="shared" si="17"/>
        <v>-1.0000000000000009</v>
      </c>
      <c r="AR16" s="87">
        <f t="shared" si="18"/>
        <v>0.74783397420541997</v>
      </c>
      <c r="AS16" s="87">
        <f t="shared" si="19"/>
        <v>0.74194042740733002</v>
      </c>
      <c r="AT16" s="176">
        <f t="shared" si="20"/>
        <v>0.60000000000000053</v>
      </c>
      <c r="AU16" s="87">
        <f t="shared" si="21"/>
        <v>0.71550520456451905</v>
      </c>
      <c r="AV16" s="87">
        <f t="shared" si="22"/>
        <v>0.71243926610839703</v>
      </c>
      <c r="AW16" s="176">
        <f t="shared" si="23"/>
        <v>0.40000000000000036</v>
      </c>
      <c r="AX16" s="88">
        <v>0</v>
      </c>
    </row>
    <row r="17" spans="2:50" ht="13.5" customHeight="1">
      <c r="B17" s="21">
        <v>13</v>
      </c>
      <c r="C17" s="65" t="s">
        <v>95</v>
      </c>
      <c r="D17" s="209">
        <v>0.43026297056076701</v>
      </c>
      <c r="E17" s="115">
        <v>0.43423382529499699</v>
      </c>
      <c r="F17" s="115">
        <v>0.53233711510098602</v>
      </c>
      <c r="G17" s="115">
        <f>市区町村別_普及率!F18</f>
        <v>0.4381202225728878</v>
      </c>
      <c r="H17" s="209">
        <v>0.72003787292504295</v>
      </c>
      <c r="I17" s="115">
        <v>0.683256741656181</v>
      </c>
      <c r="J17" s="218">
        <v>0.79303175544948101</v>
      </c>
      <c r="K17" s="118">
        <f>市区町村別_普及率!G18</f>
        <v>0.72236800144829127</v>
      </c>
      <c r="L17" s="177"/>
      <c r="M17" s="21">
        <v>13</v>
      </c>
      <c r="N17" s="65" t="s">
        <v>95</v>
      </c>
      <c r="O17" s="181">
        <v>0.43717954353281602</v>
      </c>
      <c r="P17" s="181">
        <v>0.41465587488905198</v>
      </c>
      <c r="Q17" s="181">
        <v>0.51224579325892305</v>
      </c>
      <c r="R17" s="181">
        <v>0.43979805984496667</v>
      </c>
      <c r="S17" s="181">
        <v>0.71803876985479997</v>
      </c>
      <c r="T17" s="181">
        <v>0.67405864020013695</v>
      </c>
      <c r="U17" s="181">
        <v>0.79496396854937101</v>
      </c>
      <c r="V17" s="181">
        <v>0.7185314296845442</v>
      </c>
      <c r="W17" s="68"/>
      <c r="X17" s="64" t="s">
        <v>95</v>
      </c>
      <c r="Y17" s="89">
        <f t="shared" si="0"/>
        <v>0.43026297056076701</v>
      </c>
      <c r="Z17" s="89">
        <f t="shared" si="1"/>
        <v>0.43717954353281602</v>
      </c>
      <c r="AA17" s="176">
        <f t="shared" si="2"/>
        <v>-0.70000000000000062</v>
      </c>
      <c r="AB17" s="89">
        <f t="shared" si="3"/>
        <v>0.43423382529499699</v>
      </c>
      <c r="AC17" s="89">
        <f t="shared" si="4"/>
        <v>0.41465587488905198</v>
      </c>
      <c r="AD17" s="176">
        <f t="shared" si="5"/>
        <v>1.9000000000000017</v>
      </c>
      <c r="AE17" s="89">
        <f t="shared" si="6"/>
        <v>0.72003787292504295</v>
      </c>
      <c r="AF17" s="89">
        <f t="shared" si="7"/>
        <v>0.71803876985479997</v>
      </c>
      <c r="AG17" s="176">
        <f t="shared" si="8"/>
        <v>0.20000000000000018</v>
      </c>
      <c r="AH17" s="89">
        <f t="shared" si="9"/>
        <v>0.683256741656181</v>
      </c>
      <c r="AI17" s="89">
        <f t="shared" si="10"/>
        <v>0.67405864020013695</v>
      </c>
      <c r="AJ17" s="176">
        <f t="shared" si="11"/>
        <v>0.9000000000000008</v>
      </c>
      <c r="AK17" s="166"/>
      <c r="AL17" s="87">
        <f t="shared" si="12"/>
        <v>0.46419552853870799</v>
      </c>
      <c r="AM17" s="87">
        <f t="shared" si="13"/>
        <v>0.46978243003216402</v>
      </c>
      <c r="AN17" s="176">
        <f t="shared" si="14"/>
        <v>-0.59999999999999498</v>
      </c>
      <c r="AO17" s="87">
        <f t="shared" si="15"/>
        <v>0.43390380460272499</v>
      </c>
      <c r="AP17" s="87">
        <f t="shared" si="16"/>
        <v>0.44404456930621</v>
      </c>
      <c r="AQ17" s="176">
        <f t="shared" si="17"/>
        <v>-1.0000000000000009</v>
      </c>
      <c r="AR17" s="87">
        <f t="shared" si="18"/>
        <v>0.74783397420541997</v>
      </c>
      <c r="AS17" s="87">
        <f t="shared" si="19"/>
        <v>0.74194042740733002</v>
      </c>
      <c r="AT17" s="176">
        <f t="shared" si="20"/>
        <v>0.60000000000000053</v>
      </c>
      <c r="AU17" s="87">
        <f t="shared" si="21"/>
        <v>0.71550520456451905</v>
      </c>
      <c r="AV17" s="87">
        <f t="shared" si="22"/>
        <v>0.71243926610839703</v>
      </c>
      <c r="AW17" s="176">
        <f t="shared" si="23"/>
        <v>0.40000000000000036</v>
      </c>
      <c r="AX17" s="88">
        <v>0</v>
      </c>
    </row>
    <row r="18" spans="2:50" ht="13.5" customHeight="1">
      <c r="B18" s="21">
        <v>14</v>
      </c>
      <c r="C18" s="65" t="s">
        <v>96</v>
      </c>
      <c r="D18" s="207">
        <v>0.45087377645848398</v>
      </c>
      <c r="E18" s="114">
        <v>0.39567487036693799</v>
      </c>
      <c r="F18" s="114">
        <v>0.60390763767101496</v>
      </c>
      <c r="G18" s="114">
        <f>市区町村別_普及率!F19</f>
        <v>0.4584443948093051</v>
      </c>
      <c r="H18" s="207">
        <v>0.726717168922556</v>
      </c>
      <c r="I18" s="114">
        <v>0.68788096748566796</v>
      </c>
      <c r="J18" s="217">
        <v>0.816531183099511</v>
      </c>
      <c r="K18" s="117">
        <f>市区町村別_普及率!G19</f>
        <v>0.72895706931312976</v>
      </c>
      <c r="L18" s="177"/>
      <c r="M18" s="21">
        <v>14</v>
      </c>
      <c r="N18" s="65" t="s">
        <v>96</v>
      </c>
      <c r="O18" s="181">
        <v>0.44776101445691802</v>
      </c>
      <c r="P18" s="181">
        <v>0.44110197709414101</v>
      </c>
      <c r="Q18" s="181">
        <v>0.56594878970487295</v>
      </c>
      <c r="R18" s="181">
        <v>0.45315345844910959</v>
      </c>
      <c r="S18" s="181">
        <v>0.72048786782394802</v>
      </c>
      <c r="T18" s="181">
        <v>0.70796637146183306</v>
      </c>
      <c r="U18" s="181">
        <v>0.78773335992361404</v>
      </c>
      <c r="V18" s="181">
        <v>0.72186447346272464</v>
      </c>
      <c r="W18" s="68"/>
      <c r="X18" s="64" t="s">
        <v>96</v>
      </c>
      <c r="Y18" s="89">
        <f t="shared" si="0"/>
        <v>0.45087377645848398</v>
      </c>
      <c r="Z18" s="89">
        <f t="shared" si="1"/>
        <v>0.44776101445691802</v>
      </c>
      <c r="AA18" s="176">
        <f t="shared" si="2"/>
        <v>0.30000000000000027</v>
      </c>
      <c r="AB18" s="89">
        <f t="shared" si="3"/>
        <v>0.39567487036693799</v>
      </c>
      <c r="AC18" s="89">
        <f t="shared" si="4"/>
        <v>0.44110197709414101</v>
      </c>
      <c r="AD18" s="176">
        <f t="shared" si="5"/>
        <v>-4.4999999999999982</v>
      </c>
      <c r="AE18" s="89">
        <f t="shared" si="6"/>
        <v>0.726717168922556</v>
      </c>
      <c r="AF18" s="89">
        <f t="shared" si="7"/>
        <v>0.72048786782394802</v>
      </c>
      <c r="AG18" s="176">
        <f t="shared" si="8"/>
        <v>0.70000000000000062</v>
      </c>
      <c r="AH18" s="89">
        <f t="shared" si="9"/>
        <v>0.68788096748566796</v>
      </c>
      <c r="AI18" s="89">
        <f t="shared" si="10"/>
        <v>0.70796637146183306</v>
      </c>
      <c r="AJ18" s="176">
        <f t="shared" si="11"/>
        <v>-2.0000000000000018</v>
      </c>
      <c r="AK18" s="166"/>
      <c r="AL18" s="87">
        <f t="shared" si="12"/>
        <v>0.46419552853870799</v>
      </c>
      <c r="AM18" s="87">
        <f t="shared" si="13"/>
        <v>0.46978243003216402</v>
      </c>
      <c r="AN18" s="176">
        <f t="shared" si="14"/>
        <v>-0.59999999999999498</v>
      </c>
      <c r="AO18" s="87">
        <f t="shared" si="15"/>
        <v>0.43390380460272499</v>
      </c>
      <c r="AP18" s="87">
        <f t="shared" si="16"/>
        <v>0.44404456930621</v>
      </c>
      <c r="AQ18" s="176">
        <f t="shared" si="17"/>
        <v>-1.0000000000000009</v>
      </c>
      <c r="AR18" s="87">
        <f t="shared" si="18"/>
        <v>0.74783397420541997</v>
      </c>
      <c r="AS18" s="87">
        <f t="shared" si="19"/>
        <v>0.74194042740733002</v>
      </c>
      <c r="AT18" s="176">
        <f t="shared" si="20"/>
        <v>0.60000000000000053</v>
      </c>
      <c r="AU18" s="87">
        <f t="shared" si="21"/>
        <v>0.71550520456451905</v>
      </c>
      <c r="AV18" s="87">
        <f t="shared" si="22"/>
        <v>0.71243926610839703</v>
      </c>
      <c r="AW18" s="176">
        <f t="shared" si="23"/>
        <v>0.40000000000000036</v>
      </c>
      <c r="AX18" s="88">
        <v>0</v>
      </c>
    </row>
    <row r="19" spans="2:50" ht="13.5" customHeight="1">
      <c r="B19" s="21">
        <v>15</v>
      </c>
      <c r="C19" s="65" t="s">
        <v>97</v>
      </c>
      <c r="D19" s="207">
        <v>0.48541468856256498</v>
      </c>
      <c r="E19" s="114">
        <v>0.45378579359631299</v>
      </c>
      <c r="F19" s="114">
        <v>0.578466538497449</v>
      </c>
      <c r="G19" s="114">
        <f>市区町村別_普及率!F20</f>
        <v>0.49132692315816556</v>
      </c>
      <c r="H19" s="207">
        <v>0.76598391120546305</v>
      </c>
      <c r="I19" s="114">
        <v>0.73176690171774705</v>
      </c>
      <c r="J19" s="217">
        <v>0.82907642301592199</v>
      </c>
      <c r="K19" s="117">
        <f>市区町村別_普及率!G20</f>
        <v>0.76767952960964991</v>
      </c>
      <c r="L19" s="177"/>
      <c r="M19" s="21">
        <v>15</v>
      </c>
      <c r="N19" s="65" t="s">
        <v>97</v>
      </c>
      <c r="O19" s="181">
        <v>0.497104651169818</v>
      </c>
      <c r="P19" s="181">
        <v>0.465200768035407</v>
      </c>
      <c r="Q19" s="181">
        <v>0.59599102059555198</v>
      </c>
      <c r="R19" s="181">
        <v>0.5010705628174662</v>
      </c>
      <c r="S19" s="181">
        <v>0.75945575088096895</v>
      </c>
      <c r="T19" s="181">
        <v>0.72903819712190698</v>
      </c>
      <c r="U19" s="181">
        <v>0.811590663381488</v>
      </c>
      <c r="V19" s="181">
        <v>0.75982873448666555</v>
      </c>
      <c r="W19" s="68"/>
      <c r="X19" s="64" t="s">
        <v>97</v>
      </c>
      <c r="Y19" s="89">
        <f t="shared" si="0"/>
        <v>0.48541468856256498</v>
      </c>
      <c r="Z19" s="89">
        <f t="shared" si="1"/>
        <v>0.497104651169818</v>
      </c>
      <c r="AA19" s="176">
        <f t="shared" si="2"/>
        <v>-1.2000000000000011</v>
      </c>
      <c r="AB19" s="89">
        <f t="shared" si="3"/>
        <v>0.45378579359631299</v>
      </c>
      <c r="AC19" s="89">
        <f t="shared" si="4"/>
        <v>0.465200768035407</v>
      </c>
      <c r="AD19" s="176">
        <f t="shared" si="5"/>
        <v>-1.100000000000001</v>
      </c>
      <c r="AE19" s="89">
        <f t="shared" si="6"/>
        <v>0.76598391120546305</v>
      </c>
      <c r="AF19" s="89">
        <f t="shared" si="7"/>
        <v>0.75945575088096895</v>
      </c>
      <c r="AG19" s="176">
        <f t="shared" si="8"/>
        <v>0.70000000000000062</v>
      </c>
      <c r="AH19" s="89">
        <f t="shared" si="9"/>
        <v>0.73176690171774705</v>
      </c>
      <c r="AI19" s="89">
        <f t="shared" si="10"/>
        <v>0.72903819712190698</v>
      </c>
      <c r="AJ19" s="176">
        <f t="shared" si="11"/>
        <v>0.30000000000000027</v>
      </c>
      <c r="AK19" s="166"/>
      <c r="AL19" s="87">
        <f t="shared" si="12"/>
        <v>0.46419552853870799</v>
      </c>
      <c r="AM19" s="87">
        <f t="shared" si="13"/>
        <v>0.46978243003216402</v>
      </c>
      <c r="AN19" s="176">
        <f t="shared" si="14"/>
        <v>-0.59999999999999498</v>
      </c>
      <c r="AO19" s="87">
        <f t="shared" si="15"/>
        <v>0.43390380460272499</v>
      </c>
      <c r="AP19" s="87">
        <f t="shared" si="16"/>
        <v>0.44404456930621</v>
      </c>
      <c r="AQ19" s="176">
        <f t="shared" si="17"/>
        <v>-1.0000000000000009</v>
      </c>
      <c r="AR19" s="87">
        <f t="shared" si="18"/>
        <v>0.74783397420541997</v>
      </c>
      <c r="AS19" s="87">
        <f t="shared" si="19"/>
        <v>0.74194042740733002</v>
      </c>
      <c r="AT19" s="176">
        <f t="shared" si="20"/>
        <v>0.60000000000000053</v>
      </c>
      <c r="AU19" s="87">
        <f t="shared" si="21"/>
        <v>0.71550520456451905</v>
      </c>
      <c r="AV19" s="87">
        <f t="shared" si="22"/>
        <v>0.71243926610839703</v>
      </c>
      <c r="AW19" s="176">
        <f t="shared" si="23"/>
        <v>0.40000000000000036</v>
      </c>
      <c r="AX19" s="88">
        <v>0</v>
      </c>
    </row>
    <row r="20" spans="2:50" ht="13.5" customHeight="1">
      <c r="B20" s="21">
        <v>16</v>
      </c>
      <c r="C20" s="65" t="s">
        <v>62</v>
      </c>
      <c r="D20" s="207">
        <v>0.36547638019592199</v>
      </c>
      <c r="E20" s="114">
        <v>0.34607930138169801</v>
      </c>
      <c r="F20" s="114">
        <v>0.54683504760217205</v>
      </c>
      <c r="G20" s="114">
        <f>市区町村別_普及率!F21</f>
        <v>0.37459277205332692</v>
      </c>
      <c r="H20" s="207">
        <v>0.64675165507488197</v>
      </c>
      <c r="I20" s="114">
        <v>0.62199625550355597</v>
      </c>
      <c r="J20" s="217">
        <v>0.75949242545288198</v>
      </c>
      <c r="K20" s="117">
        <f>市区町村別_普及率!G21</f>
        <v>0.64984792571450978</v>
      </c>
      <c r="L20" s="177"/>
      <c r="M20" s="21">
        <v>16</v>
      </c>
      <c r="N20" s="65" t="s">
        <v>62</v>
      </c>
      <c r="O20" s="181">
        <v>0.38065307411239602</v>
      </c>
      <c r="P20" s="181">
        <v>0.35417797387963601</v>
      </c>
      <c r="Q20" s="181">
        <v>0.52159265189969495</v>
      </c>
      <c r="R20" s="181">
        <v>0.38456968849698753</v>
      </c>
      <c r="S20" s="181">
        <v>0.64592848310458495</v>
      </c>
      <c r="T20" s="181">
        <v>0.60957530760706102</v>
      </c>
      <c r="U20" s="181">
        <v>0.72744809861848503</v>
      </c>
      <c r="V20" s="181">
        <v>0.64501863058812647</v>
      </c>
      <c r="W20" s="68"/>
      <c r="X20" s="64" t="s">
        <v>62</v>
      </c>
      <c r="Y20" s="89">
        <f t="shared" si="0"/>
        <v>0.36547638019592199</v>
      </c>
      <c r="Z20" s="89">
        <f t="shared" si="1"/>
        <v>0.38065307411239602</v>
      </c>
      <c r="AA20" s="176">
        <f t="shared" si="2"/>
        <v>-1.6000000000000014</v>
      </c>
      <c r="AB20" s="89">
        <f t="shared" si="3"/>
        <v>0.34607930138169801</v>
      </c>
      <c r="AC20" s="89">
        <f t="shared" si="4"/>
        <v>0.35417797387963601</v>
      </c>
      <c r="AD20" s="176">
        <f t="shared" si="5"/>
        <v>-0.80000000000000071</v>
      </c>
      <c r="AE20" s="89">
        <f t="shared" si="6"/>
        <v>0.64675165507488197</v>
      </c>
      <c r="AF20" s="89">
        <f t="shared" si="7"/>
        <v>0.64592848310458495</v>
      </c>
      <c r="AG20" s="176">
        <f t="shared" si="8"/>
        <v>0.10000000000000009</v>
      </c>
      <c r="AH20" s="89">
        <f t="shared" si="9"/>
        <v>0.62199625550355597</v>
      </c>
      <c r="AI20" s="89">
        <f t="shared" si="10"/>
        <v>0.60957530760706102</v>
      </c>
      <c r="AJ20" s="176">
        <f t="shared" si="11"/>
        <v>1.2000000000000011</v>
      </c>
      <c r="AK20" s="166"/>
      <c r="AL20" s="87">
        <f t="shared" si="12"/>
        <v>0.46419552853870799</v>
      </c>
      <c r="AM20" s="87">
        <f t="shared" si="13"/>
        <v>0.46978243003216402</v>
      </c>
      <c r="AN20" s="176">
        <f t="shared" si="14"/>
        <v>-0.59999999999999498</v>
      </c>
      <c r="AO20" s="87">
        <f t="shared" si="15"/>
        <v>0.43390380460272499</v>
      </c>
      <c r="AP20" s="87">
        <f t="shared" si="16"/>
        <v>0.44404456930621</v>
      </c>
      <c r="AQ20" s="176">
        <f t="shared" si="17"/>
        <v>-1.0000000000000009</v>
      </c>
      <c r="AR20" s="87">
        <f t="shared" si="18"/>
        <v>0.74783397420541997</v>
      </c>
      <c r="AS20" s="87">
        <f t="shared" si="19"/>
        <v>0.74194042740733002</v>
      </c>
      <c r="AT20" s="176">
        <f t="shared" si="20"/>
        <v>0.60000000000000053</v>
      </c>
      <c r="AU20" s="87">
        <f t="shared" si="21"/>
        <v>0.71550520456451905</v>
      </c>
      <c r="AV20" s="87">
        <f t="shared" si="22"/>
        <v>0.71243926610839703</v>
      </c>
      <c r="AW20" s="176">
        <f t="shared" si="23"/>
        <v>0.40000000000000036</v>
      </c>
      <c r="AX20" s="88">
        <v>0</v>
      </c>
    </row>
    <row r="21" spans="2:50" ht="13.5" customHeight="1">
      <c r="B21" s="21">
        <v>17</v>
      </c>
      <c r="C21" s="65" t="s">
        <v>98</v>
      </c>
      <c r="D21" s="207">
        <v>0.460349676268136</v>
      </c>
      <c r="E21" s="114">
        <v>0.42504003982476601</v>
      </c>
      <c r="F21" s="114">
        <v>0.59601024901042199</v>
      </c>
      <c r="G21" s="114">
        <f>市区町村別_普及率!F22</f>
        <v>0.46733143674095584</v>
      </c>
      <c r="H21" s="207">
        <v>0.72926274265592095</v>
      </c>
      <c r="I21" s="114">
        <v>0.68805401079557504</v>
      </c>
      <c r="J21" s="217">
        <v>0.79897157573278699</v>
      </c>
      <c r="K21" s="117">
        <f>市区町村別_普及率!G22</f>
        <v>0.7306551132078013</v>
      </c>
      <c r="L21" s="177"/>
      <c r="M21" s="21">
        <v>17</v>
      </c>
      <c r="N21" s="65" t="s">
        <v>98</v>
      </c>
      <c r="O21" s="181">
        <v>0.460322847370154</v>
      </c>
      <c r="P21" s="181">
        <v>0.44473335765778699</v>
      </c>
      <c r="Q21" s="181">
        <v>0.58171493129693597</v>
      </c>
      <c r="R21" s="181">
        <v>0.46484006259110983</v>
      </c>
      <c r="S21" s="181">
        <v>0.71875218939255603</v>
      </c>
      <c r="T21" s="181">
        <v>0.69796896450358703</v>
      </c>
      <c r="U21" s="181">
        <v>0.81776025912453398</v>
      </c>
      <c r="V21" s="181">
        <v>0.72066648212100926</v>
      </c>
      <c r="W21" s="68"/>
      <c r="X21" s="64" t="s">
        <v>98</v>
      </c>
      <c r="Y21" s="89">
        <f t="shared" si="0"/>
        <v>0.460349676268136</v>
      </c>
      <c r="Z21" s="89">
        <f t="shared" si="1"/>
        <v>0.460322847370154</v>
      </c>
      <c r="AA21" s="176">
        <f t="shared" si="2"/>
        <v>0</v>
      </c>
      <c r="AB21" s="89">
        <f t="shared" si="3"/>
        <v>0.42504003982476601</v>
      </c>
      <c r="AC21" s="89">
        <f t="shared" si="4"/>
        <v>0.44473335765778699</v>
      </c>
      <c r="AD21" s="176">
        <f t="shared" si="5"/>
        <v>-2.0000000000000018</v>
      </c>
      <c r="AE21" s="89">
        <f t="shared" si="6"/>
        <v>0.72926274265592095</v>
      </c>
      <c r="AF21" s="89">
        <f t="shared" si="7"/>
        <v>0.71875218939255603</v>
      </c>
      <c r="AG21" s="176">
        <f t="shared" si="8"/>
        <v>1.0000000000000009</v>
      </c>
      <c r="AH21" s="89">
        <f t="shared" si="9"/>
        <v>0.68805401079557504</v>
      </c>
      <c r="AI21" s="89">
        <f t="shared" si="10"/>
        <v>0.69796896450358703</v>
      </c>
      <c r="AJ21" s="176">
        <f t="shared" si="11"/>
        <v>-1.0000000000000009</v>
      </c>
      <c r="AK21" s="166"/>
      <c r="AL21" s="87">
        <f t="shared" si="12"/>
        <v>0.46419552853870799</v>
      </c>
      <c r="AM21" s="87">
        <f t="shared" si="13"/>
        <v>0.46978243003216402</v>
      </c>
      <c r="AN21" s="176">
        <f t="shared" si="14"/>
        <v>-0.59999999999999498</v>
      </c>
      <c r="AO21" s="87">
        <f t="shared" si="15"/>
        <v>0.43390380460272499</v>
      </c>
      <c r="AP21" s="87">
        <f t="shared" si="16"/>
        <v>0.44404456930621</v>
      </c>
      <c r="AQ21" s="176">
        <f t="shared" si="17"/>
        <v>-1.0000000000000009</v>
      </c>
      <c r="AR21" s="87">
        <f t="shared" si="18"/>
        <v>0.74783397420541997</v>
      </c>
      <c r="AS21" s="87">
        <f t="shared" si="19"/>
        <v>0.74194042740733002</v>
      </c>
      <c r="AT21" s="176">
        <f t="shared" si="20"/>
        <v>0.60000000000000053</v>
      </c>
      <c r="AU21" s="87">
        <f t="shared" si="21"/>
        <v>0.71550520456451905</v>
      </c>
      <c r="AV21" s="87">
        <f t="shared" si="22"/>
        <v>0.71243926610839703</v>
      </c>
      <c r="AW21" s="176">
        <f t="shared" si="23"/>
        <v>0.40000000000000036</v>
      </c>
      <c r="AX21" s="88">
        <v>0</v>
      </c>
    </row>
    <row r="22" spans="2:50" ht="13.5" customHeight="1">
      <c r="B22" s="21">
        <v>18</v>
      </c>
      <c r="C22" s="65" t="s">
        <v>63</v>
      </c>
      <c r="D22" s="207">
        <v>0.44189973493661899</v>
      </c>
      <c r="E22" s="114">
        <v>0.427224976275977</v>
      </c>
      <c r="F22" s="114">
        <v>0.52720258949299204</v>
      </c>
      <c r="G22" s="114">
        <f>市区町村別_普及率!F23</f>
        <v>0.44744050598200863</v>
      </c>
      <c r="H22" s="207">
        <v>0.73578464767385898</v>
      </c>
      <c r="I22" s="114">
        <v>0.72620249568184603</v>
      </c>
      <c r="J22" s="217">
        <v>0.80307423545090995</v>
      </c>
      <c r="K22" s="117">
        <f>市区町村別_普及率!G23</f>
        <v>0.7386963429892861</v>
      </c>
      <c r="L22" s="177"/>
      <c r="M22" s="21">
        <v>18</v>
      </c>
      <c r="N22" s="65" t="s">
        <v>63</v>
      </c>
      <c r="O22" s="181">
        <v>0.45018676583014</v>
      </c>
      <c r="P22" s="181">
        <v>0.43172042517875298</v>
      </c>
      <c r="Q22" s="181">
        <v>0.53021480273877997</v>
      </c>
      <c r="R22" s="181">
        <v>0.45322118704611175</v>
      </c>
      <c r="S22" s="181">
        <v>0.72266962450357097</v>
      </c>
      <c r="T22" s="181">
        <v>0.72912623776924401</v>
      </c>
      <c r="U22" s="181">
        <v>0.81058293028971495</v>
      </c>
      <c r="V22" s="181">
        <v>0.72573929938622683</v>
      </c>
      <c r="W22" s="68"/>
      <c r="X22" s="64" t="s">
        <v>63</v>
      </c>
      <c r="Y22" s="89">
        <f t="shared" si="0"/>
        <v>0.44189973493661899</v>
      </c>
      <c r="Z22" s="89">
        <f t="shared" si="1"/>
        <v>0.45018676583014</v>
      </c>
      <c r="AA22" s="176">
        <f t="shared" si="2"/>
        <v>-0.80000000000000071</v>
      </c>
      <c r="AB22" s="89">
        <f t="shared" si="3"/>
        <v>0.427224976275977</v>
      </c>
      <c r="AC22" s="89">
        <f t="shared" si="4"/>
        <v>0.43172042517875298</v>
      </c>
      <c r="AD22" s="176">
        <f t="shared" si="5"/>
        <v>-0.50000000000000044</v>
      </c>
      <c r="AE22" s="89">
        <f t="shared" si="6"/>
        <v>0.73578464767385898</v>
      </c>
      <c r="AF22" s="89">
        <f t="shared" si="7"/>
        <v>0.72266962450357097</v>
      </c>
      <c r="AG22" s="176">
        <f t="shared" si="8"/>
        <v>1.3000000000000012</v>
      </c>
      <c r="AH22" s="89">
        <f t="shared" si="9"/>
        <v>0.72620249568184603</v>
      </c>
      <c r="AI22" s="89">
        <f t="shared" si="10"/>
        <v>0.72912623776924401</v>
      </c>
      <c r="AJ22" s="176">
        <f t="shared" si="11"/>
        <v>-0.30000000000000027</v>
      </c>
      <c r="AK22" s="166"/>
      <c r="AL22" s="87">
        <f t="shared" si="12"/>
        <v>0.46419552853870799</v>
      </c>
      <c r="AM22" s="87">
        <f t="shared" si="13"/>
        <v>0.46978243003216402</v>
      </c>
      <c r="AN22" s="176">
        <f t="shared" si="14"/>
        <v>-0.59999999999999498</v>
      </c>
      <c r="AO22" s="87">
        <f t="shared" si="15"/>
        <v>0.43390380460272499</v>
      </c>
      <c r="AP22" s="87">
        <f t="shared" si="16"/>
        <v>0.44404456930621</v>
      </c>
      <c r="AQ22" s="176">
        <f t="shared" si="17"/>
        <v>-1.0000000000000009</v>
      </c>
      <c r="AR22" s="87">
        <f t="shared" si="18"/>
        <v>0.74783397420541997</v>
      </c>
      <c r="AS22" s="87">
        <f t="shared" si="19"/>
        <v>0.74194042740733002</v>
      </c>
      <c r="AT22" s="176">
        <f t="shared" si="20"/>
        <v>0.60000000000000053</v>
      </c>
      <c r="AU22" s="87">
        <f t="shared" si="21"/>
        <v>0.71550520456451905</v>
      </c>
      <c r="AV22" s="87">
        <f t="shared" si="22"/>
        <v>0.71243926610839703</v>
      </c>
      <c r="AW22" s="176">
        <f t="shared" si="23"/>
        <v>0.40000000000000036</v>
      </c>
      <c r="AX22" s="88">
        <v>0</v>
      </c>
    </row>
    <row r="23" spans="2:50" ht="13.5" customHeight="1">
      <c r="B23" s="21">
        <v>19</v>
      </c>
      <c r="C23" s="65" t="s">
        <v>99</v>
      </c>
      <c r="D23" s="207">
        <v>0.48562395139488201</v>
      </c>
      <c r="E23" s="114">
        <v>0.44431774387964501</v>
      </c>
      <c r="F23" s="114">
        <v>0.60235641423136199</v>
      </c>
      <c r="G23" s="114">
        <f>市区町村別_普及率!F24</f>
        <v>0.49304142483601437</v>
      </c>
      <c r="H23" s="207">
        <v>0.77041248985716804</v>
      </c>
      <c r="I23" s="114">
        <v>0.71769310495557304</v>
      </c>
      <c r="J23" s="217">
        <v>0.82943675210358403</v>
      </c>
      <c r="K23" s="117">
        <f>市区町村別_普及率!G24</f>
        <v>0.77193098022834439</v>
      </c>
      <c r="L23" s="177"/>
      <c r="M23" s="21">
        <v>19</v>
      </c>
      <c r="N23" s="65" t="s">
        <v>99</v>
      </c>
      <c r="O23" s="181">
        <v>0.49389866913091601</v>
      </c>
      <c r="P23" s="181">
        <v>0.46310054190522298</v>
      </c>
      <c r="Q23" s="181">
        <v>0.62896404937565797</v>
      </c>
      <c r="R23" s="181">
        <v>0.49956158419911234</v>
      </c>
      <c r="S23" s="181">
        <v>0.766002036002843</v>
      </c>
      <c r="T23" s="181">
        <v>0.73128353331639295</v>
      </c>
      <c r="U23" s="181">
        <v>0.81593790083657802</v>
      </c>
      <c r="V23" s="181">
        <v>0.76648824710972607</v>
      </c>
      <c r="W23" s="68"/>
      <c r="X23" s="64" t="s">
        <v>99</v>
      </c>
      <c r="Y23" s="89">
        <f t="shared" si="0"/>
        <v>0.48562395139488201</v>
      </c>
      <c r="Z23" s="89">
        <f t="shared" si="1"/>
        <v>0.49389866913091601</v>
      </c>
      <c r="AA23" s="176">
        <f t="shared" si="2"/>
        <v>-0.80000000000000071</v>
      </c>
      <c r="AB23" s="89">
        <f t="shared" si="3"/>
        <v>0.44431774387964501</v>
      </c>
      <c r="AC23" s="89">
        <f t="shared" si="4"/>
        <v>0.46310054190522298</v>
      </c>
      <c r="AD23" s="176">
        <f t="shared" si="5"/>
        <v>-1.9000000000000017</v>
      </c>
      <c r="AE23" s="89">
        <f t="shared" si="6"/>
        <v>0.77041248985716804</v>
      </c>
      <c r="AF23" s="89">
        <f t="shared" si="7"/>
        <v>0.766002036002843</v>
      </c>
      <c r="AG23" s="176">
        <f t="shared" si="8"/>
        <v>0.40000000000000036</v>
      </c>
      <c r="AH23" s="89">
        <f t="shared" si="9"/>
        <v>0.71769310495557304</v>
      </c>
      <c r="AI23" s="89">
        <f t="shared" si="10"/>
        <v>0.73128353331639295</v>
      </c>
      <c r="AJ23" s="176">
        <f t="shared" si="11"/>
        <v>-1.3000000000000012</v>
      </c>
      <c r="AK23" s="166"/>
      <c r="AL23" s="87">
        <f t="shared" si="12"/>
        <v>0.46419552853870799</v>
      </c>
      <c r="AM23" s="87">
        <f t="shared" si="13"/>
        <v>0.46978243003216402</v>
      </c>
      <c r="AN23" s="176">
        <f t="shared" si="14"/>
        <v>-0.59999999999999498</v>
      </c>
      <c r="AO23" s="87">
        <f t="shared" si="15"/>
        <v>0.43390380460272499</v>
      </c>
      <c r="AP23" s="87">
        <f t="shared" si="16"/>
        <v>0.44404456930621</v>
      </c>
      <c r="AQ23" s="176">
        <f t="shared" si="17"/>
        <v>-1.0000000000000009</v>
      </c>
      <c r="AR23" s="87">
        <f t="shared" si="18"/>
        <v>0.74783397420541997</v>
      </c>
      <c r="AS23" s="87">
        <f t="shared" si="19"/>
        <v>0.74194042740733002</v>
      </c>
      <c r="AT23" s="176">
        <f t="shared" si="20"/>
        <v>0.60000000000000053</v>
      </c>
      <c r="AU23" s="87">
        <f t="shared" si="21"/>
        <v>0.71550520456451905</v>
      </c>
      <c r="AV23" s="87">
        <f t="shared" si="22"/>
        <v>0.71243926610839703</v>
      </c>
      <c r="AW23" s="176">
        <f t="shared" si="23"/>
        <v>0.40000000000000036</v>
      </c>
      <c r="AX23" s="88">
        <v>0</v>
      </c>
    </row>
    <row r="24" spans="2:50" ht="13.5" customHeight="1">
      <c r="B24" s="21">
        <v>20</v>
      </c>
      <c r="C24" s="65" t="s">
        <v>100</v>
      </c>
      <c r="D24" s="207">
        <v>0.51904039351214204</v>
      </c>
      <c r="E24" s="114">
        <v>0.45312295773144901</v>
      </c>
      <c r="F24" s="114">
        <v>0.62421050851811899</v>
      </c>
      <c r="G24" s="114">
        <f>市区町村別_普及率!F25</f>
        <v>0.52218966225854468</v>
      </c>
      <c r="H24" s="207">
        <v>0.78270830127284896</v>
      </c>
      <c r="I24" s="114">
        <v>0.76415496656694404</v>
      </c>
      <c r="J24" s="217">
        <v>0.83700465186394302</v>
      </c>
      <c r="K24" s="117">
        <f>市区町村別_普及率!G25</f>
        <v>0.78419582489632722</v>
      </c>
      <c r="L24" s="177"/>
      <c r="M24" s="21">
        <v>20</v>
      </c>
      <c r="N24" s="65" t="s">
        <v>100</v>
      </c>
      <c r="O24" s="181">
        <v>0.52387759412262103</v>
      </c>
      <c r="P24" s="181">
        <v>0.48900007680428997</v>
      </c>
      <c r="Q24" s="181">
        <v>0.58307369697005695</v>
      </c>
      <c r="R24" s="181">
        <v>0.52504610286649678</v>
      </c>
      <c r="S24" s="181">
        <v>0.77906365580626802</v>
      </c>
      <c r="T24" s="181">
        <v>0.77058980061488502</v>
      </c>
      <c r="U24" s="181">
        <v>0.81756170230742597</v>
      </c>
      <c r="V24" s="181">
        <v>0.77976143800652042</v>
      </c>
      <c r="W24" s="68"/>
      <c r="X24" s="64" t="s">
        <v>100</v>
      </c>
      <c r="Y24" s="89">
        <f t="shared" si="0"/>
        <v>0.51904039351214204</v>
      </c>
      <c r="Z24" s="89">
        <f t="shared" si="1"/>
        <v>0.52387759412262103</v>
      </c>
      <c r="AA24" s="176">
        <f t="shared" si="2"/>
        <v>-0.50000000000000044</v>
      </c>
      <c r="AB24" s="89">
        <f t="shared" si="3"/>
        <v>0.45312295773144901</v>
      </c>
      <c r="AC24" s="89">
        <f t="shared" si="4"/>
        <v>0.48900007680428997</v>
      </c>
      <c r="AD24" s="176">
        <f t="shared" si="5"/>
        <v>-3.5999999999999979</v>
      </c>
      <c r="AE24" s="89">
        <f t="shared" si="6"/>
        <v>0.78270830127284896</v>
      </c>
      <c r="AF24" s="89">
        <f t="shared" si="7"/>
        <v>0.77906365580626802</v>
      </c>
      <c r="AG24" s="176">
        <f t="shared" si="8"/>
        <v>0.40000000000000036</v>
      </c>
      <c r="AH24" s="89">
        <f t="shared" si="9"/>
        <v>0.76415496656694404</v>
      </c>
      <c r="AI24" s="89">
        <f t="shared" si="10"/>
        <v>0.77058980061488502</v>
      </c>
      <c r="AJ24" s="176">
        <f t="shared" si="11"/>
        <v>-0.70000000000000062</v>
      </c>
      <c r="AK24" s="166"/>
      <c r="AL24" s="87">
        <f t="shared" si="12"/>
        <v>0.46419552853870799</v>
      </c>
      <c r="AM24" s="87">
        <f t="shared" si="13"/>
        <v>0.46978243003216402</v>
      </c>
      <c r="AN24" s="176">
        <f t="shared" si="14"/>
        <v>-0.59999999999999498</v>
      </c>
      <c r="AO24" s="87">
        <f t="shared" si="15"/>
        <v>0.43390380460272499</v>
      </c>
      <c r="AP24" s="87">
        <f t="shared" si="16"/>
        <v>0.44404456930621</v>
      </c>
      <c r="AQ24" s="176">
        <f t="shared" si="17"/>
        <v>-1.0000000000000009</v>
      </c>
      <c r="AR24" s="87">
        <f t="shared" si="18"/>
        <v>0.74783397420541997</v>
      </c>
      <c r="AS24" s="87">
        <f t="shared" si="19"/>
        <v>0.74194042740733002</v>
      </c>
      <c r="AT24" s="176">
        <f t="shared" si="20"/>
        <v>0.60000000000000053</v>
      </c>
      <c r="AU24" s="87">
        <f t="shared" si="21"/>
        <v>0.71550520456451905</v>
      </c>
      <c r="AV24" s="87">
        <f t="shared" si="22"/>
        <v>0.71243926610839703</v>
      </c>
      <c r="AW24" s="176">
        <f t="shared" si="23"/>
        <v>0.40000000000000036</v>
      </c>
      <c r="AX24" s="88">
        <v>0</v>
      </c>
    </row>
    <row r="25" spans="2:50" ht="13.5" customHeight="1">
      <c r="B25" s="21">
        <v>21</v>
      </c>
      <c r="C25" s="65" t="s">
        <v>101</v>
      </c>
      <c r="D25" s="207">
        <v>0.476893570517333</v>
      </c>
      <c r="E25" s="114">
        <v>0.469131769618787</v>
      </c>
      <c r="F25" s="114">
        <v>0.54859916195277503</v>
      </c>
      <c r="G25" s="114">
        <f>市区町村別_普及率!F26</f>
        <v>0.48153111430654816</v>
      </c>
      <c r="H25" s="207">
        <v>0.759149952317282</v>
      </c>
      <c r="I25" s="114">
        <v>0.73325040818805198</v>
      </c>
      <c r="J25" s="217">
        <v>0.79808730363443703</v>
      </c>
      <c r="K25" s="117">
        <f>市区町村別_普及率!G26</f>
        <v>0.75968795337286854</v>
      </c>
      <c r="L25" s="177"/>
      <c r="M25" s="21">
        <v>21</v>
      </c>
      <c r="N25" s="65" t="s">
        <v>101</v>
      </c>
      <c r="O25" s="181">
        <v>0.48437744787684001</v>
      </c>
      <c r="P25" s="181">
        <v>0.47095352714387601</v>
      </c>
      <c r="Q25" s="181">
        <v>0.58110207241336698</v>
      </c>
      <c r="R25" s="181">
        <v>0.4891721885528591</v>
      </c>
      <c r="S25" s="181">
        <v>0.75463958632015005</v>
      </c>
      <c r="T25" s="181">
        <v>0.72144184251848398</v>
      </c>
      <c r="U25" s="181">
        <v>0.80201574494015604</v>
      </c>
      <c r="V25" s="181">
        <v>0.75447874737288012</v>
      </c>
      <c r="W25" s="68"/>
      <c r="X25" s="64" t="s">
        <v>101</v>
      </c>
      <c r="Y25" s="89">
        <f t="shared" si="0"/>
        <v>0.476893570517333</v>
      </c>
      <c r="Z25" s="89">
        <f t="shared" si="1"/>
        <v>0.48437744787684001</v>
      </c>
      <c r="AA25" s="176">
        <f t="shared" si="2"/>
        <v>-0.70000000000000062</v>
      </c>
      <c r="AB25" s="89">
        <f t="shared" si="3"/>
        <v>0.469131769618787</v>
      </c>
      <c r="AC25" s="89">
        <f t="shared" si="4"/>
        <v>0.47095352714387601</v>
      </c>
      <c r="AD25" s="176">
        <f t="shared" si="5"/>
        <v>-0.20000000000000018</v>
      </c>
      <c r="AE25" s="89">
        <f t="shared" si="6"/>
        <v>0.759149952317282</v>
      </c>
      <c r="AF25" s="89">
        <f t="shared" si="7"/>
        <v>0.75463958632015005</v>
      </c>
      <c r="AG25" s="176">
        <f t="shared" si="8"/>
        <v>0.40000000000000036</v>
      </c>
      <c r="AH25" s="89">
        <f t="shared" si="9"/>
        <v>0.73325040818805198</v>
      </c>
      <c r="AI25" s="89">
        <f t="shared" si="10"/>
        <v>0.72144184251848398</v>
      </c>
      <c r="AJ25" s="176">
        <f t="shared" si="11"/>
        <v>1.2000000000000011</v>
      </c>
      <c r="AK25" s="166"/>
      <c r="AL25" s="87">
        <f t="shared" si="12"/>
        <v>0.46419552853870799</v>
      </c>
      <c r="AM25" s="87">
        <f t="shared" si="13"/>
        <v>0.46978243003216402</v>
      </c>
      <c r="AN25" s="176">
        <f t="shared" si="14"/>
        <v>-0.59999999999999498</v>
      </c>
      <c r="AO25" s="87">
        <f t="shared" si="15"/>
        <v>0.43390380460272499</v>
      </c>
      <c r="AP25" s="87">
        <f t="shared" si="16"/>
        <v>0.44404456930621</v>
      </c>
      <c r="AQ25" s="176">
        <f t="shared" si="17"/>
        <v>-1.0000000000000009</v>
      </c>
      <c r="AR25" s="87">
        <f t="shared" si="18"/>
        <v>0.74783397420541997</v>
      </c>
      <c r="AS25" s="87">
        <f t="shared" si="19"/>
        <v>0.74194042740733002</v>
      </c>
      <c r="AT25" s="176">
        <f t="shared" si="20"/>
        <v>0.60000000000000053</v>
      </c>
      <c r="AU25" s="87">
        <f t="shared" si="21"/>
        <v>0.71550520456451905</v>
      </c>
      <c r="AV25" s="87">
        <f t="shared" si="22"/>
        <v>0.71243926610839703</v>
      </c>
      <c r="AW25" s="176">
        <f t="shared" si="23"/>
        <v>0.40000000000000036</v>
      </c>
      <c r="AX25" s="88">
        <v>0</v>
      </c>
    </row>
    <row r="26" spans="2:50" ht="13.5" customHeight="1">
      <c r="B26" s="21">
        <v>22</v>
      </c>
      <c r="C26" s="65" t="s">
        <v>64</v>
      </c>
      <c r="D26" s="209">
        <v>0.48270426430639801</v>
      </c>
      <c r="E26" s="115">
        <v>0.43760267626177801</v>
      </c>
      <c r="F26" s="115">
        <v>0.57683358013144104</v>
      </c>
      <c r="G26" s="115">
        <f>市区町村別_普及率!F27</f>
        <v>0.48800283021291341</v>
      </c>
      <c r="H26" s="209">
        <v>0.77815713762336303</v>
      </c>
      <c r="I26" s="115">
        <v>0.74595265935775501</v>
      </c>
      <c r="J26" s="218">
        <v>0.827206977236707</v>
      </c>
      <c r="K26" s="118">
        <f>市区町村別_普及率!G27</f>
        <v>0.77939006070570871</v>
      </c>
      <c r="L26" s="177"/>
      <c r="M26" s="21">
        <v>22</v>
      </c>
      <c r="N26" s="65" t="s">
        <v>64</v>
      </c>
      <c r="O26" s="181">
        <v>0.49198014197043999</v>
      </c>
      <c r="P26" s="181">
        <v>0.49044869467991098</v>
      </c>
      <c r="Q26" s="181">
        <v>0.60790976984390199</v>
      </c>
      <c r="R26" s="181">
        <v>0.4974822181782308</v>
      </c>
      <c r="S26" s="181">
        <v>0.77147762802997799</v>
      </c>
      <c r="T26" s="181">
        <v>0.73682929417880705</v>
      </c>
      <c r="U26" s="181">
        <v>0.80945307329200999</v>
      </c>
      <c r="V26" s="181">
        <v>0.77151026136153855</v>
      </c>
      <c r="W26" s="68"/>
      <c r="X26" s="64" t="s">
        <v>64</v>
      </c>
      <c r="Y26" s="89">
        <f t="shared" si="0"/>
        <v>0.48270426430639801</v>
      </c>
      <c r="Z26" s="89">
        <f t="shared" si="1"/>
        <v>0.49198014197043999</v>
      </c>
      <c r="AA26" s="176">
        <f t="shared" si="2"/>
        <v>-0.9000000000000008</v>
      </c>
      <c r="AB26" s="89">
        <f t="shared" si="3"/>
        <v>0.43760267626177801</v>
      </c>
      <c r="AC26" s="89">
        <f t="shared" si="4"/>
        <v>0.49044869467991098</v>
      </c>
      <c r="AD26" s="176">
        <f t="shared" si="5"/>
        <v>-5.1999999999999993</v>
      </c>
      <c r="AE26" s="89">
        <f t="shared" si="6"/>
        <v>0.77815713762336303</v>
      </c>
      <c r="AF26" s="89">
        <f t="shared" si="7"/>
        <v>0.77147762802997799</v>
      </c>
      <c r="AG26" s="176">
        <f t="shared" si="8"/>
        <v>0.70000000000000062</v>
      </c>
      <c r="AH26" s="89">
        <f t="shared" si="9"/>
        <v>0.74595265935775501</v>
      </c>
      <c r="AI26" s="89">
        <f t="shared" si="10"/>
        <v>0.73682929417880705</v>
      </c>
      <c r="AJ26" s="176">
        <f t="shared" si="11"/>
        <v>0.9000000000000008</v>
      </c>
      <c r="AK26" s="166"/>
      <c r="AL26" s="87">
        <f t="shared" si="12"/>
        <v>0.46419552853870799</v>
      </c>
      <c r="AM26" s="87">
        <f t="shared" si="13"/>
        <v>0.46978243003216402</v>
      </c>
      <c r="AN26" s="176">
        <f t="shared" si="14"/>
        <v>-0.59999999999999498</v>
      </c>
      <c r="AO26" s="87">
        <f t="shared" si="15"/>
        <v>0.43390380460272499</v>
      </c>
      <c r="AP26" s="87">
        <f t="shared" si="16"/>
        <v>0.44404456930621</v>
      </c>
      <c r="AQ26" s="176">
        <f t="shared" si="17"/>
        <v>-1.0000000000000009</v>
      </c>
      <c r="AR26" s="87">
        <f t="shared" si="18"/>
        <v>0.74783397420541997</v>
      </c>
      <c r="AS26" s="87">
        <f t="shared" si="19"/>
        <v>0.74194042740733002</v>
      </c>
      <c r="AT26" s="176">
        <f t="shared" si="20"/>
        <v>0.60000000000000053</v>
      </c>
      <c r="AU26" s="87">
        <f t="shared" si="21"/>
        <v>0.71550520456451905</v>
      </c>
      <c r="AV26" s="87">
        <f t="shared" si="22"/>
        <v>0.71243926610839703</v>
      </c>
      <c r="AW26" s="176">
        <f t="shared" si="23"/>
        <v>0.40000000000000036</v>
      </c>
      <c r="AX26" s="88">
        <v>0</v>
      </c>
    </row>
    <row r="27" spans="2:50" ht="13.5" customHeight="1">
      <c r="B27" s="21">
        <v>23</v>
      </c>
      <c r="C27" s="65" t="s">
        <v>102</v>
      </c>
      <c r="D27" s="207">
        <v>0.48129909064129001</v>
      </c>
      <c r="E27" s="114">
        <v>0.430737564688567</v>
      </c>
      <c r="F27" s="114">
        <v>0.56255988770933296</v>
      </c>
      <c r="G27" s="114">
        <f>市区町村別_普及率!F28</f>
        <v>0.48504993297425814</v>
      </c>
      <c r="H27" s="207">
        <v>0.75834443713862998</v>
      </c>
      <c r="I27" s="114">
        <v>0.71921491169015095</v>
      </c>
      <c r="J27" s="217">
        <v>0.81893203869289699</v>
      </c>
      <c r="K27" s="117">
        <f>市区町村別_普及率!G28</f>
        <v>0.75968116528260188</v>
      </c>
      <c r="L27" s="177"/>
      <c r="M27" s="21">
        <v>23</v>
      </c>
      <c r="N27" s="65" t="s">
        <v>102</v>
      </c>
      <c r="O27" s="181">
        <v>0.47343280318470699</v>
      </c>
      <c r="P27" s="181">
        <v>0.43982884292087898</v>
      </c>
      <c r="Q27" s="181">
        <v>0.55138909658714097</v>
      </c>
      <c r="R27" s="181">
        <v>0.47585725266177081</v>
      </c>
      <c r="S27" s="181">
        <v>0.74578914448230604</v>
      </c>
      <c r="T27" s="181">
        <v>0.71127096374382703</v>
      </c>
      <c r="U27" s="181">
        <v>0.80556220585778304</v>
      </c>
      <c r="V27" s="181">
        <v>0.74622463594597199</v>
      </c>
      <c r="W27" s="68"/>
      <c r="X27" s="64" t="s">
        <v>102</v>
      </c>
      <c r="Y27" s="89">
        <f t="shared" si="0"/>
        <v>0.48129909064129001</v>
      </c>
      <c r="Z27" s="89">
        <f t="shared" si="1"/>
        <v>0.47343280318470699</v>
      </c>
      <c r="AA27" s="176">
        <f t="shared" si="2"/>
        <v>0.80000000000000071</v>
      </c>
      <c r="AB27" s="89">
        <f t="shared" si="3"/>
        <v>0.430737564688567</v>
      </c>
      <c r="AC27" s="89">
        <f t="shared" si="4"/>
        <v>0.43982884292087898</v>
      </c>
      <c r="AD27" s="176">
        <f t="shared" si="5"/>
        <v>-0.9000000000000008</v>
      </c>
      <c r="AE27" s="89">
        <f t="shared" si="6"/>
        <v>0.75834443713862998</v>
      </c>
      <c r="AF27" s="89">
        <f t="shared" si="7"/>
        <v>0.74578914448230604</v>
      </c>
      <c r="AG27" s="176">
        <f t="shared" si="8"/>
        <v>1.2000000000000011</v>
      </c>
      <c r="AH27" s="89">
        <f t="shared" si="9"/>
        <v>0.71921491169015095</v>
      </c>
      <c r="AI27" s="89">
        <f t="shared" si="10"/>
        <v>0.71127096374382703</v>
      </c>
      <c r="AJ27" s="176">
        <f t="shared" si="11"/>
        <v>0.80000000000000071</v>
      </c>
      <c r="AK27" s="166"/>
      <c r="AL27" s="87">
        <f t="shared" si="12"/>
        <v>0.46419552853870799</v>
      </c>
      <c r="AM27" s="87">
        <f t="shared" si="13"/>
        <v>0.46978243003216402</v>
      </c>
      <c r="AN27" s="176">
        <f t="shared" si="14"/>
        <v>-0.59999999999999498</v>
      </c>
      <c r="AO27" s="87">
        <f t="shared" si="15"/>
        <v>0.43390380460272499</v>
      </c>
      <c r="AP27" s="87">
        <f t="shared" si="16"/>
        <v>0.44404456930621</v>
      </c>
      <c r="AQ27" s="176">
        <f t="shared" si="17"/>
        <v>-1.0000000000000009</v>
      </c>
      <c r="AR27" s="87">
        <f t="shared" si="18"/>
        <v>0.74783397420541997</v>
      </c>
      <c r="AS27" s="87">
        <f t="shared" si="19"/>
        <v>0.74194042740733002</v>
      </c>
      <c r="AT27" s="176">
        <f t="shared" si="20"/>
        <v>0.60000000000000053</v>
      </c>
      <c r="AU27" s="87">
        <f t="shared" si="21"/>
        <v>0.71550520456451905</v>
      </c>
      <c r="AV27" s="87">
        <f t="shared" si="22"/>
        <v>0.71243926610839703</v>
      </c>
      <c r="AW27" s="176">
        <f t="shared" si="23"/>
        <v>0.40000000000000036</v>
      </c>
      <c r="AX27" s="88">
        <v>0</v>
      </c>
    </row>
    <row r="28" spans="2:50" ht="13.5" customHeight="1">
      <c r="B28" s="21">
        <v>24</v>
      </c>
      <c r="C28" s="65" t="s">
        <v>103</v>
      </c>
      <c r="D28" s="207">
        <v>0.42521948414809801</v>
      </c>
      <c r="E28" s="114">
        <v>0.40822887816039199</v>
      </c>
      <c r="F28" s="114">
        <v>0.57654938806495803</v>
      </c>
      <c r="G28" s="114">
        <f>市区町村別_普及率!F29</f>
        <v>0.43410933903593746</v>
      </c>
      <c r="H28" s="207">
        <v>0.70494507756816505</v>
      </c>
      <c r="I28" s="114">
        <v>0.68363925440141704</v>
      </c>
      <c r="J28" s="217">
        <v>0.81055721081732601</v>
      </c>
      <c r="K28" s="117">
        <f>市区町村別_普及率!G29</f>
        <v>0.70803695857837601</v>
      </c>
      <c r="L28" s="177"/>
      <c r="M28" s="21">
        <v>24</v>
      </c>
      <c r="N28" s="65" t="s">
        <v>103</v>
      </c>
      <c r="O28" s="181">
        <v>0.44026667670617398</v>
      </c>
      <c r="P28" s="181">
        <v>0.39212684104854001</v>
      </c>
      <c r="Q28" s="181">
        <v>0.62711001620887796</v>
      </c>
      <c r="R28" s="181">
        <v>0.44654333864753265</v>
      </c>
      <c r="S28" s="181">
        <v>0.70624532996454403</v>
      </c>
      <c r="T28" s="181">
        <v>0.66079921057387303</v>
      </c>
      <c r="U28" s="181">
        <v>0.79726604671657597</v>
      </c>
      <c r="V28" s="181">
        <v>0.70551307522895568</v>
      </c>
      <c r="W28" s="68"/>
      <c r="X28" s="64" t="s">
        <v>103</v>
      </c>
      <c r="Y28" s="89">
        <f t="shared" si="0"/>
        <v>0.42521948414809801</v>
      </c>
      <c r="Z28" s="89">
        <f t="shared" si="1"/>
        <v>0.44026667670617398</v>
      </c>
      <c r="AA28" s="176">
        <f t="shared" si="2"/>
        <v>-1.5000000000000013</v>
      </c>
      <c r="AB28" s="89">
        <f t="shared" si="3"/>
        <v>0.40822887816039199</v>
      </c>
      <c r="AC28" s="89">
        <f t="shared" si="4"/>
        <v>0.39212684104854001</v>
      </c>
      <c r="AD28" s="176">
        <f t="shared" si="5"/>
        <v>1.5999999999999959</v>
      </c>
      <c r="AE28" s="89">
        <f t="shared" si="6"/>
        <v>0.70494507756816505</v>
      </c>
      <c r="AF28" s="89">
        <f t="shared" si="7"/>
        <v>0.70624532996454403</v>
      </c>
      <c r="AG28" s="176">
        <f t="shared" si="8"/>
        <v>-0.10000000000000009</v>
      </c>
      <c r="AH28" s="89">
        <f t="shared" si="9"/>
        <v>0.68363925440141704</v>
      </c>
      <c r="AI28" s="89">
        <f t="shared" si="10"/>
        <v>0.66079921057387303</v>
      </c>
      <c r="AJ28" s="176">
        <f t="shared" si="11"/>
        <v>2.300000000000002</v>
      </c>
      <c r="AK28" s="166"/>
      <c r="AL28" s="87">
        <f t="shared" si="12"/>
        <v>0.46419552853870799</v>
      </c>
      <c r="AM28" s="87">
        <f t="shared" si="13"/>
        <v>0.46978243003216402</v>
      </c>
      <c r="AN28" s="176">
        <f t="shared" si="14"/>
        <v>-0.59999999999999498</v>
      </c>
      <c r="AO28" s="87">
        <f t="shared" si="15"/>
        <v>0.43390380460272499</v>
      </c>
      <c r="AP28" s="87">
        <f t="shared" si="16"/>
        <v>0.44404456930621</v>
      </c>
      <c r="AQ28" s="176">
        <f t="shared" si="17"/>
        <v>-1.0000000000000009</v>
      </c>
      <c r="AR28" s="87">
        <f t="shared" si="18"/>
        <v>0.74783397420541997</v>
      </c>
      <c r="AS28" s="87">
        <f t="shared" si="19"/>
        <v>0.74194042740733002</v>
      </c>
      <c r="AT28" s="176">
        <f t="shared" si="20"/>
        <v>0.60000000000000053</v>
      </c>
      <c r="AU28" s="87">
        <f t="shared" si="21"/>
        <v>0.71550520456451905</v>
      </c>
      <c r="AV28" s="87">
        <f t="shared" si="22"/>
        <v>0.71243926610839703</v>
      </c>
      <c r="AW28" s="176">
        <f t="shared" si="23"/>
        <v>0.40000000000000036</v>
      </c>
      <c r="AX28" s="88">
        <v>0</v>
      </c>
    </row>
    <row r="29" spans="2:50" ht="13.5" customHeight="1">
      <c r="B29" s="21">
        <v>25</v>
      </c>
      <c r="C29" s="65" t="s">
        <v>104</v>
      </c>
      <c r="D29" s="207">
        <v>0.43877620774741399</v>
      </c>
      <c r="E29" s="114">
        <v>0.38183770050487997</v>
      </c>
      <c r="F29" s="114">
        <v>0.57920118463382297</v>
      </c>
      <c r="G29" s="114">
        <f>市区町村別_普及率!F30</f>
        <v>0.43980321634960223</v>
      </c>
      <c r="H29" s="207">
        <v>0.735542012559396</v>
      </c>
      <c r="I29" s="114">
        <v>0.70175376285922697</v>
      </c>
      <c r="J29" s="217">
        <v>0.81951626143670897</v>
      </c>
      <c r="K29" s="117">
        <f>市区町村別_普及率!G30</f>
        <v>0.73505663364354523</v>
      </c>
      <c r="L29" s="177"/>
      <c r="M29" s="21">
        <v>25</v>
      </c>
      <c r="N29" s="65" t="s">
        <v>104</v>
      </c>
      <c r="O29" s="181">
        <v>0.45231908952254801</v>
      </c>
      <c r="P29" s="181">
        <v>0.39359116693951202</v>
      </c>
      <c r="Q29" s="181">
        <v>0.53081934803845399</v>
      </c>
      <c r="R29" s="181">
        <v>0.44666288018807948</v>
      </c>
      <c r="S29" s="181">
        <v>0.73692550947595603</v>
      </c>
      <c r="T29" s="181">
        <v>0.69259517046334396</v>
      </c>
      <c r="U29" s="181">
        <v>0.76737791139852796</v>
      </c>
      <c r="V29" s="181">
        <v>0.73135413554343576</v>
      </c>
      <c r="W29" s="68"/>
      <c r="X29" s="64" t="s">
        <v>104</v>
      </c>
      <c r="Y29" s="89">
        <f t="shared" si="0"/>
        <v>0.43877620774741399</v>
      </c>
      <c r="Z29" s="89">
        <f t="shared" si="1"/>
        <v>0.45231908952254801</v>
      </c>
      <c r="AA29" s="176">
        <f t="shared" si="2"/>
        <v>-1.3000000000000012</v>
      </c>
      <c r="AB29" s="89">
        <f t="shared" si="3"/>
        <v>0.38183770050487997</v>
      </c>
      <c r="AC29" s="89">
        <f t="shared" si="4"/>
        <v>0.39359116693951202</v>
      </c>
      <c r="AD29" s="176">
        <f t="shared" si="5"/>
        <v>-1.2000000000000011</v>
      </c>
      <c r="AE29" s="89">
        <f t="shared" si="6"/>
        <v>0.735542012559396</v>
      </c>
      <c r="AF29" s="89">
        <f t="shared" si="7"/>
        <v>0.73692550947595603</v>
      </c>
      <c r="AG29" s="176">
        <f t="shared" si="8"/>
        <v>-0.10000000000000009</v>
      </c>
      <c r="AH29" s="89">
        <f t="shared" si="9"/>
        <v>0.70175376285922697</v>
      </c>
      <c r="AI29" s="89">
        <f t="shared" si="10"/>
        <v>0.69259517046334396</v>
      </c>
      <c r="AJ29" s="176">
        <f t="shared" si="11"/>
        <v>0.9000000000000008</v>
      </c>
      <c r="AK29" s="166"/>
      <c r="AL29" s="87">
        <f t="shared" si="12"/>
        <v>0.46419552853870799</v>
      </c>
      <c r="AM29" s="87">
        <f t="shared" si="13"/>
        <v>0.46978243003216402</v>
      </c>
      <c r="AN29" s="176">
        <f t="shared" si="14"/>
        <v>-0.59999999999999498</v>
      </c>
      <c r="AO29" s="87">
        <f t="shared" si="15"/>
        <v>0.43390380460272499</v>
      </c>
      <c r="AP29" s="87">
        <f t="shared" si="16"/>
        <v>0.44404456930621</v>
      </c>
      <c r="AQ29" s="176">
        <f t="shared" si="17"/>
        <v>-1.0000000000000009</v>
      </c>
      <c r="AR29" s="87">
        <f t="shared" si="18"/>
        <v>0.74783397420541997</v>
      </c>
      <c r="AS29" s="87">
        <f t="shared" si="19"/>
        <v>0.74194042740733002</v>
      </c>
      <c r="AT29" s="176">
        <f t="shared" si="20"/>
        <v>0.60000000000000053</v>
      </c>
      <c r="AU29" s="87">
        <f t="shared" si="21"/>
        <v>0.71550520456451905</v>
      </c>
      <c r="AV29" s="87">
        <f t="shared" si="22"/>
        <v>0.71243926610839703</v>
      </c>
      <c r="AW29" s="176">
        <f t="shared" si="23"/>
        <v>0.40000000000000036</v>
      </c>
      <c r="AX29" s="88">
        <v>0</v>
      </c>
    </row>
    <row r="30" spans="2:50" ht="13.5" customHeight="1">
      <c r="B30" s="21">
        <v>26</v>
      </c>
      <c r="C30" s="65" t="s">
        <v>36</v>
      </c>
      <c r="D30" s="207">
        <v>0.466032461590006</v>
      </c>
      <c r="E30" s="114">
        <v>0.43145954478473802</v>
      </c>
      <c r="F30" s="114">
        <v>0.55186607210451399</v>
      </c>
      <c r="G30" s="114">
        <f>市区町村別_普及率!F31</f>
        <v>0.46959446680340333</v>
      </c>
      <c r="H30" s="207">
        <v>0.74959217703676295</v>
      </c>
      <c r="I30" s="114">
        <v>0.71846483643041403</v>
      </c>
      <c r="J30" s="217">
        <v>0.81816538280868001</v>
      </c>
      <c r="K30" s="117">
        <f>市区町村別_普及率!G31</f>
        <v>0.75086960604611497</v>
      </c>
      <c r="L30" s="177"/>
      <c r="M30" s="21">
        <v>26</v>
      </c>
      <c r="N30" s="65" t="s">
        <v>36</v>
      </c>
      <c r="O30" s="181">
        <v>0.47822886240496898</v>
      </c>
      <c r="P30" s="181">
        <v>0.45077569270020501</v>
      </c>
      <c r="Q30" s="181">
        <v>0.55981881975658598</v>
      </c>
      <c r="R30" s="181">
        <v>0.48006632719805115</v>
      </c>
      <c r="S30" s="181">
        <v>0.746177382761957</v>
      </c>
      <c r="T30" s="181">
        <v>0.72138307349770203</v>
      </c>
      <c r="U30" s="181">
        <v>0.806524310703572</v>
      </c>
      <c r="V30" s="181">
        <v>0.74637431264536258</v>
      </c>
      <c r="W30" s="68"/>
      <c r="X30" s="64" t="s">
        <v>36</v>
      </c>
      <c r="Y30" s="89">
        <f t="shared" si="0"/>
        <v>0.466032461590006</v>
      </c>
      <c r="Z30" s="89">
        <f t="shared" si="1"/>
        <v>0.47822886240496898</v>
      </c>
      <c r="AA30" s="176">
        <f t="shared" si="2"/>
        <v>-1.1999999999999955</v>
      </c>
      <c r="AB30" s="89">
        <f t="shared" si="3"/>
        <v>0.43145954478473802</v>
      </c>
      <c r="AC30" s="89">
        <f t="shared" si="4"/>
        <v>0.45077569270020501</v>
      </c>
      <c r="AD30" s="176">
        <f t="shared" si="5"/>
        <v>-2.0000000000000018</v>
      </c>
      <c r="AE30" s="89">
        <f t="shared" si="6"/>
        <v>0.74959217703676295</v>
      </c>
      <c r="AF30" s="89">
        <f t="shared" si="7"/>
        <v>0.746177382761957</v>
      </c>
      <c r="AG30" s="176">
        <f t="shared" si="8"/>
        <v>0.40000000000000036</v>
      </c>
      <c r="AH30" s="89">
        <f t="shared" si="9"/>
        <v>0.71846483643041403</v>
      </c>
      <c r="AI30" s="89">
        <f t="shared" si="10"/>
        <v>0.72138307349770203</v>
      </c>
      <c r="AJ30" s="176">
        <f t="shared" si="11"/>
        <v>-0.30000000000000027</v>
      </c>
      <c r="AK30" s="166"/>
      <c r="AL30" s="87">
        <f t="shared" si="12"/>
        <v>0.46419552853870799</v>
      </c>
      <c r="AM30" s="87">
        <f t="shared" si="13"/>
        <v>0.46978243003216402</v>
      </c>
      <c r="AN30" s="176">
        <f t="shared" si="14"/>
        <v>-0.59999999999999498</v>
      </c>
      <c r="AO30" s="87">
        <f t="shared" si="15"/>
        <v>0.43390380460272499</v>
      </c>
      <c r="AP30" s="87">
        <f t="shared" si="16"/>
        <v>0.44404456930621</v>
      </c>
      <c r="AQ30" s="176">
        <f t="shared" si="17"/>
        <v>-1.0000000000000009</v>
      </c>
      <c r="AR30" s="87">
        <f t="shared" si="18"/>
        <v>0.74783397420541997</v>
      </c>
      <c r="AS30" s="87">
        <f t="shared" si="19"/>
        <v>0.74194042740733002</v>
      </c>
      <c r="AT30" s="176">
        <f t="shared" si="20"/>
        <v>0.60000000000000053</v>
      </c>
      <c r="AU30" s="87">
        <f t="shared" si="21"/>
        <v>0.71550520456451905</v>
      </c>
      <c r="AV30" s="87">
        <f t="shared" si="22"/>
        <v>0.71243926610839703</v>
      </c>
      <c r="AW30" s="176">
        <f t="shared" si="23"/>
        <v>0.40000000000000036</v>
      </c>
      <c r="AX30" s="88">
        <v>0</v>
      </c>
    </row>
    <row r="31" spans="2:50" ht="13.5" customHeight="1">
      <c r="B31" s="21">
        <v>27</v>
      </c>
      <c r="C31" s="65" t="s">
        <v>37</v>
      </c>
      <c r="D31" s="207">
        <v>0.50239000944481305</v>
      </c>
      <c r="E31" s="114">
        <v>0.43695012278726503</v>
      </c>
      <c r="F31" s="114">
        <v>0.59544950510793904</v>
      </c>
      <c r="G31" s="114">
        <f>市区町村別_普及率!F32</f>
        <v>0.50472731161036355</v>
      </c>
      <c r="H31" s="207">
        <v>0.77471599262139101</v>
      </c>
      <c r="I31" s="114">
        <v>0.72671397609676003</v>
      </c>
      <c r="J31" s="217">
        <v>0.84180671851933198</v>
      </c>
      <c r="K31" s="117">
        <f>市区町村別_普及率!G32</f>
        <v>0.77512328695450605</v>
      </c>
      <c r="L31" s="177"/>
      <c r="M31" s="21">
        <v>27</v>
      </c>
      <c r="N31" s="65" t="s">
        <v>37</v>
      </c>
      <c r="O31" s="181">
        <v>0.51556767265501302</v>
      </c>
      <c r="P31" s="181">
        <v>0.48627456691851101</v>
      </c>
      <c r="Q31" s="181">
        <v>0.60023958140484002</v>
      </c>
      <c r="R31" s="181">
        <v>0.51742532715872802</v>
      </c>
      <c r="S31" s="181">
        <v>0.77516712510969199</v>
      </c>
      <c r="T31" s="181">
        <v>0.73545875465204702</v>
      </c>
      <c r="U31" s="181">
        <v>0.83447200510282304</v>
      </c>
      <c r="V31" s="181">
        <v>0.77442253564390828</v>
      </c>
      <c r="W31" s="68"/>
      <c r="X31" s="64" t="s">
        <v>37</v>
      </c>
      <c r="Y31" s="89">
        <f t="shared" si="0"/>
        <v>0.50239000944481305</v>
      </c>
      <c r="Z31" s="89">
        <f t="shared" si="1"/>
        <v>0.51556767265501302</v>
      </c>
      <c r="AA31" s="176">
        <f t="shared" si="2"/>
        <v>-1.4000000000000012</v>
      </c>
      <c r="AB31" s="89">
        <f t="shared" si="3"/>
        <v>0.43695012278726503</v>
      </c>
      <c r="AC31" s="89">
        <f t="shared" si="4"/>
        <v>0.48627456691851101</v>
      </c>
      <c r="AD31" s="176">
        <f t="shared" si="5"/>
        <v>-4.8999999999999986</v>
      </c>
      <c r="AE31" s="89">
        <f t="shared" si="6"/>
        <v>0.77471599262139101</v>
      </c>
      <c r="AF31" s="89">
        <f t="shared" si="7"/>
        <v>0.77516712510969199</v>
      </c>
      <c r="AG31" s="176">
        <f t="shared" si="8"/>
        <v>0</v>
      </c>
      <c r="AH31" s="89">
        <f t="shared" si="9"/>
        <v>0.72671397609676003</v>
      </c>
      <c r="AI31" s="89">
        <f t="shared" si="10"/>
        <v>0.73545875465204702</v>
      </c>
      <c r="AJ31" s="176">
        <f t="shared" si="11"/>
        <v>-0.80000000000000071</v>
      </c>
      <c r="AK31" s="166"/>
      <c r="AL31" s="87">
        <f t="shared" si="12"/>
        <v>0.46419552853870799</v>
      </c>
      <c r="AM31" s="87">
        <f t="shared" si="13"/>
        <v>0.46978243003216402</v>
      </c>
      <c r="AN31" s="176">
        <f t="shared" si="14"/>
        <v>-0.59999999999999498</v>
      </c>
      <c r="AO31" s="87">
        <f t="shared" si="15"/>
        <v>0.43390380460272499</v>
      </c>
      <c r="AP31" s="87">
        <f t="shared" si="16"/>
        <v>0.44404456930621</v>
      </c>
      <c r="AQ31" s="176">
        <f t="shared" si="17"/>
        <v>-1.0000000000000009</v>
      </c>
      <c r="AR31" s="87">
        <f t="shared" si="18"/>
        <v>0.74783397420541997</v>
      </c>
      <c r="AS31" s="87">
        <f t="shared" si="19"/>
        <v>0.74194042740733002</v>
      </c>
      <c r="AT31" s="176">
        <f t="shared" si="20"/>
        <v>0.60000000000000053</v>
      </c>
      <c r="AU31" s="87">
        <f t="shared" si="21"/>
        <v>0.71550520456451905</v>
      </c>
      <c r="AV31" s="87">
        <f t="shared" si="22"/>
        <v>0.71243926610839703</v>
      </c>
      <c r="AW31" s="176">
        <f t="shared" si="23"/>
        <v>0.40000000000000036</v>
      </c>
      <c r="AX31" s="88">
        <v>0</v>
      </c>
    </row>
    <row r="32" spans="2:50" ht="13.5" customHeight="1">
      <c r="B32" s="21">
        <v>28</v>
      </c>
      <c r="C32" s="65" t="s">
        <v>38</v>
      </c>
      <c r="D32" s="209">
        <v>0.46512671366202801</v>
      </c>
      <c r="E32" s="115">
        <v>0.44266047912851603</v>
      </c>
      <c r="F32" s="115">
        <v>0.51160184551711696</v>
      </c>
      <c r="G32" s="115">
        <f>市区町村別_普及率!F33</f>
        <v>0.46693145564917021</v>
      </c>
      <c r="H32" s="209">
        <v>0.74560988935267503</v>
      </c>
      <c r="I32" s="115">
        <v>0.71124715931834404</v>
      </c>
      <c r="J32" s="218">
        <v>0.81311648916286805</v>
      </c>
      <c r="K32" s="118">
        <f>市区町村別_普及率!G33</f>
        <v>0.74688837876008052</v>
      </c>
      <c r="L32" s="177"/>
      <c r="M32" s="21">
        <v>28</v>
      </c>
      <c r="N32" s="65" t="s">
        <v>38</v>
      </c>
      <c r="O32" s="181">
        <v>0.47952593164067697</v>
      </c>
      <c r="P32" s="181">
        <v>0.41199475571858901</v>
      </c>
      <c r="Q32" s="181">
        <v>0.56668734723078995</v>
      </c>
      <c r="R32" s="181">
        <v>0.47987812799862295</v>
      </c>
      <c r="S32" s="181">
        <v>0.74048457341685303</v>
      </c>
      <c r="T32" s="181">
        <v>0.71904758016630699</v>
      </c>
      <c r="U32" s="181">
        <v>0.81334269255663905</v>
      </c>
      <c r="V32" s="181">
        <v>0.74135937563362297</v>
      </c>
      <c r="W32" s="68"/>
      <c r="X32" s="64" t="s">
        <v>38</v>
      </c>
      <c r="Y32" s="89">
        <f t="shared" si="0"/>
        <v>0.46512671366202801</v>
      </c>
      <c r="Z32" s="89">
        <f t="shared" si="1"/>
        <v>0.47952593164067697</v>
      </c>
      <c r="AA32" s="176">
        <f t="shared" si="2"/>
        <v>-1.4999999999999958</v>
      </c>
      <c r="AB32" s="89">
        <f t="shared" si="3"/>
        <v>0.44266047912851603</v>
      </c>
      <c r="AC32" s="89">
        <f t="shared" si="4"/>
        <v>0.41199475571858901</v>
      </c>
      <c r="AD32" s="176">
        <f t="shared" si="5"/>
        <v>3.1000000000000028</v>
      </c>
      <c r="AE32" s="89">
        <f t="shared" si="6"/>
        <v>0.74560988935267503</v>
      </c>
      <c r="AF32" s="89">
        <f t="shared" si="7"/>
        <v>0.74048457341685303</v>
      </c>
      <c r="AG32" s="176">
        <f t="shared" si="8"/>
        <v>0.60000000000000053</v>
      </c>
      <c r="AH32" s="89">
        <f t="shared" si="9"/>
        <v>0.71124715931834404</v>
      </c>
      <c r="AI32" s="89">
        <f t="shared" si="10"/>
        <v>0.71904758016630699</v>
      </c>
      <c r="AJ32" s="176">
        <f t="shared" si="11"/>
        <v>-0.80000000000000071</v>
      </c>
      <c r="AK32" s="166"/>
      <c r="AL32" s="87">
        <f t="shared" si="12"/>
        <v>0.46419552853870799</v>
      </c>
      <c r="AM32" s="87">
        <f t="shared" si="13"/>
        <v>0.46978243003216402</v>
      </c>
      <c r="AN32" s="176">
        <f t="shared" si="14"/>
        <v>-0.59999999999999498</v>
      </c>
      <c r="AO32" s="87">
        <f t="shared" si="15"/>
        <v>0.43390380460272499</v>
      </c>
      <c r="AP32" s="87">
        <f t="shared" si="16"/>
        <v>0.44404456930621</v>
      </c>
      <c r="AQ32" s="176">
        <f t="shared" si="17"/>
        <v>-1.0000000000000009</v>
      </c>
      <c r="AR32" s="87">
        <f t="shared" si="18"/>
        <v>0.74783397420541997</v>
      </c>
      <c r="AS32" s="87">
        <f t="shared" si="19"/>
        <v>0.74194042740733002</v>
      </c>
      <c r="AT32" s="176">
        <f t="shared" si="20"/>
        <v>0.60000000000000053</v>
      </c>
      <c r="AU32" s="87">
        <f t="shared" si="21"/>
        <v>0.71550520456451905</v>
      </c>
      <c r="AV32" s="87">
        <f t="shared" si="22"/>
        <v>0.71243926610839703</v>
      </c>
      <c r="AW32" s="176">
        <f t="shared" si="23"/>
        <v>0.40000000000000036</v>
      </c>
      <c r="AX32" s="88">
        <v>0</v>
      </c>
    </row>
    <row r="33" spans="2:50" ht="13.5" customHeight="1">
      <c r="B33" s="21">
        <v>29</v>
      </c>
      <c r="C33" s="65" t="s">
        <v>39</v>
      </c>
      <c r="D33" s="207">
        <v>0.46597658204994902</v>
      </c>
      <c r="E33" s="114">
        <v>0.464758119960337</v>
      </c>
      <c r="F33" s="114">
        <v>0.51184381148970104</v>
      </c>
      <c r="G33" s="114">
        <f>市区町村別_普及率!F34</f>
        <v>0.46886446530959719</v>
      </c>
      <c r="H33" s="207">
        <v>0.75634562408077599</v>
      </c>
      <c r="I33" s="114">
        <v>0.71582646216468004</v>
      </c>
      <c r="J33" s="217">
        <v>0.803635388003618</v>
      </c>
      <c r="K33" s="117">
        <f>市区町村別_普及率!G34</f>
        <v>0.75645345769431771</v>
      </c>
      <c r="L33" s="177"/>
      <c r="M33" s="21">
        <v>29</v>
      </c>
      <c r="N33" s="65" t="s">
        <v>39</v>
      </c>
      <c r="O33" s="181">
        <v>0.47100417285505902</v>
      </c>
      <c r="P33" s="181">
        <v>0.46305652098626099</v>
      </c>
      <c r="Q33" s="181">
        <v>0.57475343756120401</v>
      </c>
      <c r="R33" s="181">
        <v>0.47531521018710388</v>
      </c>
      <c r="S33" s="181">
        <v>0.74610511516677702</v>
      </c>
      <c r="T33" s="181">
        <v>0.72159252480267899</v>
      </c>
      <c r="U33" s="181">
        <v>0.80365676171092304</v>
      </c>
      <c r="V33" s="181">
        <v>0.74655548116925474</v>
      </c>
      <c r="W33" s="68"/>
      <c r="X33" s="64" t="s">
        <v>39</v>
      </c>
      <c r="Y33" s="89">
        <f t="shared" si="0"/>
        <v>0.46597658204994902</v>
      </c>
      <c r="Z33" s="89">
        <f t="shared" si="1"/>
        <v>0.47100417285505902</v>
      </c>
      <c r="AA33" s="176">
        <f t="shared" si="2"/>
        <v>-0.49999999999999489</v>
      </c>
      <c r="AB33" s="89">
        <f t="shared" si="3"/>
        <v>0.464758119960337</v>
      </c>
      <c r="AC33" s="89">
        <f t="shared" si="4"/>
        <v>0.46305652098626099</v>
      </c>
      <c r="AD33" s="176">
        <f t="shared" si="5"/>
        <v>0.20000000000000018</v>
      </c>
      <c r="AE33" s="89">
        <f t="shared" si="6"/>
        <v>0.75634562408077599</v>
      </c>
      <c r="AF33" s="89">
        <f t="shared" si="7"/>
        <v>0.74610511516677702</v>
      </c>
      <c r="AG33" s="176">
        <f t="shared" si="8"/>
        <v>1.0000000000000009</v>
      </c>
      <c r="AH33" s="89">
        <f t="shared" si="9"/>
        <v>0.71582646216468004</v>
      </c>
      <c r="AI33" s="89">
        <f t="shared" si="10"/>
        <v>0.72159252480267899</v>
      </c>
      <c r="AJ33" s="176">
        <f t="shared" si="11"/>
        <v>-0.60000000000000053</v>
      </c>
      <c r="AK33" s="166"/>
      <c r="AL33" s="87">
        <f t="shared" si="12"/>
        <v>0.46419552853870799</v>
      </c>
      <c r="AM33" s="87">
        <f t="shared" si="13"/>
        <v>0.46978243003216402</v>
      </c>
      <c r="AN33" s="176">
        <f t="shared" si="14"/>
        <v>-0.59999999999999498</v>
      </c>
      <c r="AO33" s="87">
        <f t="shared" si="15"/>
        <v>0.43390380460272499</v>
      </c>
      <c r="AP33" s="87">
        <f t="shared" si="16"/>
        <v>0.44404456930621</v>
      </c>
      <c r="AQ33" s="176">
        <f t="shared" si="17"/>
        <v>-1.0000000000000009</v>
      </c>
      <c r="AR33" s="87">
        <f t="shared" si="18"/>
        <v>0.74783397420541997</v>
      </c>
      <c r="AS33" s="87">
        <f t="shared" si="19"/>
        <v>0.74194042740733002</v>
      </c>
      <c r="AT33" s="176">
        <f t="shared" si="20"/>
        <v>0.60000000000000053</v>
      </c>
      <c r="AU33" s="87">
        <f t="shared" si="21"/>
        <v>0.71550520456451905</v>
      </c>
      <c r="AV33" s="87">
        <f t="shared" si="22"/>
        <v>0.71243926610839703</v>
      </c>
      <c r="AW33" s="176">
        <f t="shared" si="23"/>
        <v>0.40000000000000036</v>
      </c>
      <c r="AX33" s="88">
        <v>0</v>
      </c>
    </row>
    <row r="34" spans="2:50" ht="13.5" customHeight="1">
      <c r="B34" s="21">
        <v>30</v>
      </c>
      <c r="C34" s="65" t="s">
        <v>40</v>
      </c>
      <c r="D34" s="207">
        <v>0.48968039032292998</v>
      </c>
      <c r="E34" s="114">
        <v>0.47726065911347199</v>
      </c>
      <c r="F34" s="114">
        <v>0.603222389577318</v>
      </c>
      <c r="G34" s="114">
        <f>市区町村別_普及率!F35</f>
        <v>0.49614014377309335</v>
      </c>
      <c r="H34" s="207">
        <v>0.76297836379670503</v>
      </c>
      <c r="I34" s="114">
        <v>0.73036188800871804</v>
      </c>
      <c r="J34" s="217">
        <v>0.83733668223261803</v>
      </c>
      <c r="K34" s="117">
        <f>市区町村別_普及率!G35</f>
        <v>0.7642793415326723</v>
      </c>
      <c r="L34" s="177"/>
      <c r="M34" s="21">
        <v>30</v>
      </c>
      <c r="N34" s="65" t="s">
        <v>40</v>
      </c>
      <c r="O34" s="181">
        <v>0.50036474621382498</v>
      </c>
      <c r="P34" s="181">
        <v>0.465863746369367</v>
      </c>
      <c r="Q34" s="181">
        <v>0.603571354067026</v>
      </c>
      <c r="R34" s="181">
        <v>0.50250448056786623</v>
      </c>
      <c r="S34" s="181">
        <v>0.75902747723304897</v>
      </c>
      <c r="T34" s="181">
        <v>0.72055469611021905</v>
      </c>
      <c r="U34" s="181">
        <v>0.82660187269270002</v>
      </c>
      <c r="V34" s="181">
        <v>0.75879233216859687</v>
      </c>
      <c r="W34" s="68"/>
      <c r="X34" s="64" t="s">
        <v>40</v>
      </c>
      <c r="Y34" s="89">
        <f t="shared" si="0"/>
        <v>0.48968039032292998</v>
      </c>
      <c r="Z34" s="89">
        <f t="shared" si="1"/>
        <v>0.50036474621382498</v>
      </c>
      <c r="AA34" s="176">
        <f t="shared" si="2"/>
        <v>-1.0000000000000009</v>
      </c>
      <c r="AB34" s="89">
        <f t="shared" si="3"/>
        <v>0.47726065911347199</v>
      </c>
      <c r="AC34" s="89">
        <f t="shared" si="4"/>
        <v>0.465863746369367</v>
      </c>
      <c r="AD34" s="176">
        <f t="shared" si="5"/>
        <v>1.0999999999999954</v>
      </c>
      <c r="AE34" s="89">
        <f t="shared" si="6"/>
        <v>0.76297836379670503</v>
      </c>
      <c r="AF34" s="89">
        <f t="shared" si="7"/>
        <v>0.75902747723304897</v>
      </c>
      <c r="AG34" s="176">
        <f t="shared" si="8"/>
        <v>0.40000000000000036</v>
      </c>
      <c r="AH34" s="89">
        <f t="shared" si="9"/>
        <v>0.73036188800871804</v>
      </c>
      <c r="AI34" s="89">
        <f t="shared" si="10"/>
        <v>0.72055469611021905</v>
      </c>
      <c r="AJ34" s="176">
        <f t="shared" si="11"/>
        <v>0.9000000000000008</v>
      </c>
      <c r="AK34" s="166"/>
      <c r="AL34" s="87">
        <f t="shared" si="12"/>
        <v>0.46419552853870799</v>
      </c>
      <c r="AM34" s="87">
        <f t="shared" si="13"/>
        <v>0.46978243003216402</v>
      </c>
      <c r="AN34" s="176">
        <f t="shared" si="14"/>
        <v>-0.59999999999999498</v>
      </c>
      <c r="AO34" s="87">
        <f t="shared" si="15"/>
        <v>0.43390380460272499</v>
      </c>
      <c r="AP34" s="87">
        <f t="shared" si="16"/>
        <v>0.44404456930621</v>
      </c>
      <c r="AQ34" s="176">
        <f t="shared" si="17"/>
        <v>-1.0000000000000009</v>
      </c>
      <c r="AR34" s="87">
        <f t="shared" si="18"/>
        <v>0.74783397420541997</v>
      </c>
      <c r="AS34" s="87">
        <f t="shared" si="19"/>
        <v>0.74194042740733002</v>
      </c>
      <c r="AT34" s="176">
        <f t="shared" si="20"/>
        <v>0.60000000000000053</v>
      </c>
      <c r="AU34" s="87">
        <f t="shared" si="21"/>
        <v>0.71550520456451905</v>
      </c>
      <c r="AV34" s="87">
        <f t="shared" si="22"/>
        <v>0.71243926610839703</v>
      </c>
      <c r="AW34" s="176">
        <f t="shared" si="23"/>
        <v>0.40000000000000036</v>
      </c>
      <c r="AX34" s="88">
        <v>0</v>
      </c>
    </row>
    <row r="35" spans="2:50" ht="13.5" customHeight="1">
      <c r="B35" s="21">
        <v>31</v>
      </c>
      <c r="C35" s="65" t="s">
        <v>41</v>
      </c>
      <c r="D35" s="207">
        <v>0.42024947088008802</v>
      </c>
      <c r="E35" s="114">
        <v>0.39247725686726198</v>
      </c>
      <c r="F35" s="114">
        <v>0.504299574072685</v>
      </c>
      <c r="G35" s="114">
        <f>市区町村別_普及率!F36</f>
        <v>0.42340563748060667</v>
      </c>
      <c r="H35" s="207">
        <v>0.72272287515831901</v>
      </c>
      <c r="I35" s="114">
        <v>0.70559479154216698</v>
      </c>
      <c r="J35" s="217">
        <v>0.78315777183052604</v>
      </c>
      <c r="K35" s="117">
        <f>市区町村別_普及率!G36</f>
        <v>0.72395434538584058</v>
      </c>
      <c r="L35" s="177"/>
      <c r="M35" s="21">
        <v>31</v>
      </c>
      <c r="N35" s="65" t="s">
        <v>41</v>
      </c>
      <c r="O35" s="181">
        <v>0.43472092464055401</v>
      </c>
      <c r="P35" s="181">
        <v>0.43771935696118802</v>
      </c>
      <c r="Q35" s="181">
        <v>0.51982598223378795</v>
      </c>
      <c r="R35" s="181">
        <v>0.43806842829539044</v>
      </c>
      <c r="S35" s="181">
        <v>0.722881595365233</v>
      </c>
      <c r="T35" s="181">
        <v>0.70671509544664701</v>
      </c>
      <c r="U35" s="181">
        <v>0.76356105578356304</v>
      </c>
      <c r="V35" s="181">
        <v>0.72270552146480616</v>
      </c>
      <c r="W35" s="68"/>
      <c r="X35" s="64" t="s">
        <v>41</v>
      </c>
      <c r="Y35" s="89">
        <f t="shared" si="0"/>
        <v>0.42024947088008802</v>
      </c>
      <c r="Z35" s="89">
        <f t="shared" si="1"/>
        <v>0.43472092464055401</v>
      </c>
      <c r="AA35" s="176">
        <f t="shared" si="2"/>
        <v>-1.5000000000000013</v>
      </c>
      <c r="AB35" s="89">
        <f t="shared" si="3"/>
        <v>0.39247725686726198</v>
      </c>
      <c r="AC35" s="89">
        <f t="shared" si="4"/>
        <v>0.43771935696118802</v>
      </c>
      <c r="AD35" s="176">
        <f t="shared" si="5"/>
        <v>-4.5999999999999988</v>
      </c>
      <c r="AE35" s="89">
        <f t="shared" si="6"/>
        <v>0.72272287515831901</v>
      </c>
      <c r="AF35" s="89">
        <f t="shared" si="7"/>
        <v>0.722881595365233</v>
      </c>
      <c r="AG35" s="176">
        <f t="shared" si="8"/>
        <v>0</v>
      </c>
      <c r="AH35" s="89">
        <f t="shared" si="9"/>
        <v>0.70559479154216698</v>
      </c>
      <c r="AI35" s="89">
        <f t="shared" si="10"/>
        <v>0.70671509544664701</v>
      </c>
      <c r="AJ35" s="176">
        <f t="shared" si="11"/>
        <v>-0.10000000000000009</v>
      </c>
      <c r="AK35" s="166"/>
      <c r="AL35" s="87">
        <f t="shared" si="12"/>
        <v>0.46419552853870799</v>
      </c>
      <c r="AM35" s="87">
        <f t="shared" si="13"/>
        <v>0.46978243003216402</v>
      </c>
      <c r="AN35" s="176">
        <f t="shared" si="14"/>
        <v>-0.59999999999999498</v>
      </c>
      <c r="AO35" s="87">
        <f t="shared" si="15"/>
        <v>0.43390380460272499</v>
      </c>
      <c r="AP35" s="87">
        <f t="shared" si="16"/>
        <v>0.44404456930621</v>
      </c>
      <c r="AQ35" s="176">
        <f t="shared" si="17"/>
        <v>-1.0000000000000009</v>
      </c>
      <c r="AR35" s="87">
        <f t="shared" si="18"/>
        <v>0.74783397420541997</v>
      </c>
      <c r="AS35" s="87">
        <f t="shared" si="19"/>
        <v>0.74194042740733002</v>
      </c>
      <c r="AT35" s="176">
        <f t="shared" si="20"/>
        <v>0.60000000000000053</v>
      </c>
      <c r="AU35" s="87">
        <f t="shared" si="21"/>
        <v>0.71550520456451905</v>
      </c>
      <c r="AV35" s="87">
        <f t="shared" si="22"/>
        <v>0.71243926610839703</v>
      </c>
      <c r="AW35" s="176">
        <f t="shared" si="23"/>
        <v>0.40000000000000036</v>
      </c>
      <c r="AX35" s="88">
        <v>0</v>
      </c>
    </row>
    <row r="36" spans="2:50" ht="13.5" customHeight="1">
      <c r="B36" s="21">
        <v>32</v>
      </c>
      <c r="C36" s="65" t="s">
        <v>42</v>
      </c>
      <c r="D36" s="207">
        <v>0.46185209984006198</v>
      </c>
      <c r="E36" s="114">
        <v>0.42260072735634802</v>
      </c>
      <c r="F36" s="114">
        <v>0.56714486519573504</v>
      </c>
      <c r="G36" s="114">
        <f>市区町村別_普及率!F37</f>
        <v>0.46680413518008851</v>
      </c>
      <c r="H36" s="207">
        <v>0.73655371447187601</v>
      </c>
      <c r="I36" s="114">
        <v>0.72277916675804199</v>
      </c>
      <c r="J36" s="217">
        <v>0.82762139331873197</v>
      </c>
      <c r="K36" s="117">
        <f>市区町村別_普及率!G37</f>
        <v>0.74018773402170679</v>
      </c>
      <c r="L36" s="177"/>
      <c r="M36" s="21">
        <v>32</v>
      </c>
      <c r="N36" s="65" t="s">
        <v>42</v>
      </c>
      <c r="O36" s="181">
        <v>0.477955366370511</v>
      </c>
      <c r="P36" s="181">
        <v>0.44957890597202299</v>
      </c>
      <c r="Q36" s="181">
        <v>0.52192259371219696</v>
      </c>
      <c r="R36" s="181">
        <v>0.47835112382880957</v>
      </c>
      <c r="S36" s="181">
        <v>0.734169580588663</v>
      </c>
      <c r="T36" s="181">
        <v>0.73072420470905497</v>
      </c>
      <c r="U36" s="181">
        <v>0.79821393890575798</v>
      </c>
      <c r="V36" s="181">
        <v>0.73582459322436178</v>
      </c>
      <c r="W36" s="68"/>
      <c r="X36" s="64" t="s">
        <v>42</v>
      </c>
      <c r="Y36" s="89">
        <f t="shared" si="0"/>
        <v>0.46185209984006198</v>
      </c>
      <c r="Z36" s="89">
        <f t="shared" si="1"/>
        <v>0.477955366370511</v>
      </c>
      <c r="AA36" s="176">
        <f t="shared" si="2"/>
        <v>-1.5999999999999959</v>
      </c>
      <c r="AB36" s="89">
        <f t="shared" si="3"/>
        <v>0.42260072735634802</v>
      </c>
      <c r="AC36" s="89">
        <f t="shared" si="4"/>
        <v>0.44957890597202299</v>
      </c>
      <c r="AD36" s="176">
        <f t="shared" si="5"/>
        <v>-2.7000000000000024</v>
      </c>
      <c r="AE36" s="89">
        <f t="shared" si="6"/>
        <v>0.73655371447187601</v>
      </c>
      <c r="AF36" s="89">
        <f t="shared" si="7"/>
        <v>0.734169580588663</v>
      </c>
      <c r="AG36" s="176">
        <f t="shared" si="8"/>
        <v>0.30000000000000027</v>
      </c>
      <c r="AH36" s="89">
        <f t="shared" si="9"/>
        <v>0.72277916675804199</v>
      </c>
      <c r="AI36" s="89">
        <f t="shared" si="10"/>
        <v>0.73072420470905497</v>
      </c>
      <c r="AJ36" s="176">
        <f t="shared" si="11"/>
        <v>-0.80000000000000071</v>
      </c>
      <c r="AK36" s="166"/>
      <c r="AL36" s="87">
        <f t="shared" si="12"/>
        <v>0.46419552853870799</v>
      </c>
      <c r="AM36" s="87">
        <f t="shared" si="13"/>
        <v>0.46978243003216402</v>
      </c>
      <c r="AN36" s="176">
        <f t="shared" si="14"/>
        <v>-0.59999999999999498</v>
      </c>
      <c r="AO36" s="87">
        <f t="shared" si="15"/>
        <v>0.43390380460272499</v>
      </c>
      <c r="AP36" s="87">
        <f t="shared" si="16"/>
        <v>0.44404456930621</v>
      </c>
      <c r="AQ36" s="176">
        <f t="shared" si="17"/>
        <v>-1.0000000000000009</v>
      </c>
      <c r="AR36" s="87">
        <f t="shared" si="18"/>
        <v>0.74783397420541997</v>
      </c>
      <c r="AS36" s="87">
        <f t="shared" si="19"/>
        <v>0.74194042740733002</v>
      </c>
      <c r="AT36" s="176">
        <f t="shared" si="20"/>
        <v>0.60000000000000053</v>
      </c>
      <c r="AU36" s="87">
        <f t="shared" si="21"/>
        <v>0.71550520456451905</v>
      </c>
      <c r="AV36" s="87">
        <f t="shared" si="22"/>
        <v>0.71243926610839703</v>
      </c>
      <c r="AW36" s="176">
        <f t="shared" si="23"/>
        <v>0.40000000000000036</v>
      </c>
      <c r="AX36" s="88">
        <v>0</v>
      </c>
    </row>
    <row r="37" spans="2:50" ht="13.5" customHeight="1">
      <c r="B37" s="21">
        <v>33</v>
      </c>
      <c r="C37" s="65" t="s">
        <v>43</v>
      </c>
      <c r="D37" s="207">
        <v>0.48380939092519398</v>
      </c>
      <c r="E37" s="114">
        <v>0.41687422443099797</v>
      </c>
      <c r="F37" s="114">
        <v>0.56732181279199401</v>
      </c>
      <c r="G37" s="114">
        <f>市区町村別_普及率!F38</f>
        <v>0.48520130636964753</v>
      </c>
      <c r="H37" s="207">
        <v>0.76656029670556702</v>
      </c>
      <c r="I37" s="114">
        <v>0.72020132376690305</v>
      </c>
      <c r="J37" s="217">
        <v>0.80692270428416402</v>
      </c>
      <c r="K37" s="117">
        <f>市区町村別_普及率!G38</f>
        <v>0.76560301860191871</v>
      </c>
      <c r="L37" s="177"/>
      <c r="M37" s="21">
        <v>33</v>
      </c>
      <c r="N37" s="65" t="s">
        <v>43</v>
      </c>
      <c r="O37" s="181">
        <v>0.47792133576317802</v>
      </c>
      <c r="P37" s="181">
        <v>0.422677023208827</v>
      </c>
      <c r="Q37" s="181">
        <v>0.52583997301441299</v>
      </c>
      <c r="R37" s="181">
        <v>0.47591579163003017</v>
      </c>
      <c r="S37" s="181">
        <v>0.75160568022824004</v>
      </c>
      <c r="T37" s="181">
        <v>0.71666646436724002</v>
      </c>
      <c r="U37" s="181">
        <v>0.79713956807870401</v>
      </c>
      <c r="V37" s="181">
        <v>0.75040127381483912</v>
      </c>
      <c r="W37" s="68"/>
      <c r="X37" s="64" t="s">
        <v>43</v>
      </c>
      <c r="Y37" s="89">
        <f t="shared" si="0"/>
        <v>0.48380939092519398</v>
      </c>
      <c r="Z37" s="89">
        <f t="shared" si="1"/>
        <v>0.47792133576317802</v>
      </c>
      <c r="AA37" s="176">
        <f t="shared" si="2"/>
        <v>0.60000000000000053</v>
      </c>
      <c r="AB37" s="89">
        <f t="shared" si="3"/>
        <v>0.41687422443099797</v>
      </c>
      <c r="AC37" s="89">
        <f t="shared" si="4"/>
        <v>0.422677023208827</v>
      </c>
      <c r="AD37" s="176">
        <f t="shared" si="5"/>
        <v>-0.60000000000000053</v>
      </c>
      <c r="AE37" s="89">
        <f t="shared" si="6"/>
        <v>0.76656029670556702</v>
      </c>
      <c r="AF37" s="89">
        <f t="shared" si="7"/>
        <v>0.75160568022824004</v>
      </c>
      <c r="AG37" s="176">
        <f t="shared" si="8"/>
        <v>1.5000000000000013</v>
      </c>
      <c r="AH37" s="89">
        <f t="shared" si="9"/>
        <v>0.72020132376690305</v>
      </c>
      <c r="AI37" s="89">
        <f t="shared" si="10"/>
        <v>0.71666646436724002</v>
      </c>
      <c r="AJ37" s="176">
        <f t="shared" si="11"/>
        <v>0.30000000000000027</v>
      </c>
      <c r="AK37" s="166"/>
      <c r="AL37" s="87">
        <f t="shared" si="12"/>
        <v>0.46419552853870799</v>
      </c>
      <c r="AM37" s="87">
        <f t="shared" si="13"/>
        <v>0.46978243003216402</v>
      </c>
      <c r="AN37" s="176">
        <f t="shared" si="14"/>
        <v>-0.59999999999999498</v>
      </c>
      <c r="AO37" s="87">
        <f t="shared" si="15"/>
        <v>0.43390380460272499</v>
      </c>
      <c r="AP37" s="87">
        <f t="shared" si="16"/>
        <v>0.44404456930621</v>
      </c>
      <c r="AQ37" s="176">
        <f t="shared" si="17"/>
        <v>-1.0000000000000009</v>
      </c>
      <c r="AR37" s="87">
        <f t="shared" si="18"/>
        <v>0.74783397420541997</v>
      </c>
      <c r="AS37" s="87">
        <f t="shared" si="19"/>
        <v>0.74194042740733002</v>
      </c>
      <c r="AT37" s="176">
        <f t="shared" si="20"/>
        <v>0.60000000000000053</v>
      </c>
      <c r="AU37" s="87">
        <f t="shared" si="21"/>
        <v>0.71550520456451905</v>
      </c>
      <c r="AV37" s="87">
        <f t="shared" si="22"/>
        <v>0.71243926610839703</v>
      </c>
      <c r="AW37" s="176">
        <f t="shared" si="23"/>
        <v>0.40000000000000036</v>
      </c>
      <c r="AX37" s="88">
        <v>0</v>
      </c>
    </row>
    <row r="38" spans="2:50" ht="13.5" customHeight="1">
      <c r="B38" s="21">
        <v>34</v>
      </c>
      <c r="C38" s="65" t="s">
        <v>45</v>
      </c>
      <c r="D38" s="209">
        <v>0.442882178639454</v>
      </c>
      <c r="E38" s="115">
        <v>0.45560242037583498</v>
      </c>
      <c r="F38" s="115">
        <v>0.50260134552786195</v>
      </c>
      <c r="G38" s="115">
        <f>市区町村別_普及率!F39</f>
        <v>0.44761998033023648</v>
      </c>
      <c r="H38" s="209">
        <v>0.73549128718611401</v>
      </c>
      <c r="I38" s="115">
        <v>0.71992910088290896</v>
      </c>
      <c r="J38" s="218">
        <v>0.79378917796839499</v>
      </c>
      <c r="K38" s="118">
        <f>市区町村別_普及率!G39</f>
        <v>0.7373134098592351</v>
      </c>
      <c r="L38" s="177"/>
      <c r="M38" s="21">
        <v>34</v>
      </c>
      <c r="N38" s="65" t="s">
        <v>45</v>
      </c>
      <c r="O38" s="181">
        <v>0.45263109201267498</v>
      </c>
      <c r="P38" s="181">
        <v>0.45765669236157802</v>
      </c>
      <c r="Q38" s="181">
        <v>0.52141312283002805</v>
      </c>
      <c r="R38" s="181">
        <v>0.45606700547556828</v>
      </c>
      <c r="S38" s="181">
        <v>0.72631428270607501</v>
      </c>
      <c r="T38" s="181">
        <v>0.71217331658803096</v>
      </c>
      <c r="U38" s="181">
        <v>0.76949768977115596</v>
      </c>
      <c r="V38" s="181">
        <v>0.72689519194365704</v>
      </c>
      <c r="W38" s="68"/>
      <c r="X38" s="64" t="s">
        <v>45</v>
      </c>
      <c r="Y38" s="89">
        <f t="shared" si="0"/>
        <v>0.442882178639454</v>
      </c>
      <c r="Z38" s="89">
        <f t="shared" si="1"/>
        <v>0.45263109201267498</v>
      </c>
      <c r="AA38" s="176">
        <f t="shared" si="2"/>
        <v>-1.0000000000000009</v>
      </c>
      <c r="AB38" s="89">
        <f t="shared" si="3"/>
        <v>0.45560242037583498</v>
      </c>
      <c r="AC38" s="89">
        <f t="shared" si="4"/>
        <v>0.45765669236157802</v>
      </c>
      <c r="AD38" s="176">
        <f t="shared" si="5"/>
        <v>-0.20000000000000018</v>
      </c>
      <c r="AE38" s="89">
        <f t="shared" si="6"/>
        <v>0.73549128718611401</v>
      </c>
      <c r="AF38" s="89">
        <f t="shared" si="7"/>
        <v>0.72631428270607501</v>
      </c>
      <c r="AG38" s="176">
        <f t="shared" si="8"/>
        <v>0.9000000000000008</v>
      </c>
      <c r="AH38" s="89">
        <f t="shared" si="9"/>
        <v>0.71992910088290896</v>
      </c>
      <c r="AI38" s="89">
        <f t="shared" si="10"/>
        <v>0.71217331658803096</v>
      </c>
      <c r="AJ38" s="176">
        <f t="shared" si="11"/>
        <v>0.80000000000000071</v>
      </c>
      <c r="AK38" s="166"/>
      <c r="AL38" s="87">
        <f t="shared" si="12"/>
        <v>0.46419552853870799</v>
      </c>
      <c r="AM38" s="87">
        <f t="shared" si="13"/>
        <v>0.46978243003216402</v>
      </c>
      <c r="AN38" s="176">
        <f t="shared" si="14"/>
        <v>-0.59999999999999498</v>
      </c>
      <c r="AO38" s="87">
        <f t="shared" si="15"/>
        <v>0.43390380460272499</v>
      </c>
      <c r="AP38" s="87">
        <f t="shared" si="16"/>
        <v>0.44404456930621</v>
      </c>
      <c r="AQ38" s="176">
        <f t="shared" si="17"/>
        <v>-1.0000000000000009</v>
      </c>
      <c r="AR38" s="87">
        <f t="shared" si="18"/>
        <v>0.74783397420541997</v>
      </c>
      <c r="AS38" s="87">
        <f t="shared" si="19"/>
        <v>0.74194042740733002</v>
      </c>
      <c r="AT38" s="176">
        <f t="shared" si="20"/>
        <v>0.60000000000000053</v>
      </c>
      <c r="AU38" s="87">
        <f t="shared" si="21"/>
        <v>0.71550520456451905</v>
      </c>
      <c r="AV38" s="87">
        <f t="shared" si="22"/>
        <v>0.71243926610839703</v>
      </c>
      <c r="AW38" s="176">
        <f t="shared" si="23"/>
        <v>0.40000000000000036</v>
      </c>
      <c r="AX38" s="88">
        <v>0</v>
      </c>
    </row>
    <row r="39" spans="2:50" ht="13.5" customHeight="1">
      <c r="B39" s="21">
        <v>35</v>
      </c>
      <c r="C39" s="65" t="s">
        <v>2</v>
      </c>
      <c r="D39" s="207">
        <v>0.44645255713064602</v>
      </c>
      <c r="E39" s="114">
        <v>0.39995479012289697</v>
      </c>
      <c r="F39" s="114">
        <v>0.53943037887268996</v>
      </c>
      <c r="G39" s="114">
        <f>市区町村別_普及率!F40</f>
        <v>0.44817900928434029</v>
      </c>
      <c r="H39" s="207">
        <v>0.723514111616818</v>
      </c>
      <c r="I39" s="114">
        <v>0.67889236962485899</v>
      </c>
      <c r="J39" s="217">
        <v>0.79348260526458003</v>
      </c>
      <c r="K39" s="117">
        <f>市区町村別_普及率!G40</f>
        <v>0.72281695633940946</v>
      </c>
      <c r="L39" s="177"/>
      <c r="M39" s="21">
        <v>35</v>
      </c>
      <c r="N39" s="65" t="s">
        <v>2</v>
      </c>
      <c r="O39" s="181">
        <v>0.46169116084508199</v>
      </c>
      <c r="P39" s="181">
        <v>0.43004402712169598</v>
      </c>
      <c r="Q39" s="181">
        <v>0.54755243249791896</v>
      </c>
      <c r="R39" s="181">
        <v>0.46267828779662457</v>
      </c>
      <c r="S39" s="181">
        <v>0.72437804497520997</v>
      </c>
      <c r="T39" s="181">
        <v>0.68710245194881903</v>
      </c>
      <c r="U39" s="181">
        <v>0.79254108448900595</v>
      </c>
      <c r="V39" s="181">
        <v>0.72322793304481381</v>
      </c>
      <c r="W39" s="68"/>
      <c r="X39" s="64" t="s">
        <v>2</v>
      </c>
      <c r="Y39" s="89">
        <f t="shared" si="0"/>
        <v>0.44645255713064602</v>
      </c>
      <c r="Z39" s="89">
        <f t="shared" si="1"/>
        <v>0.46169116084508199</v>
      </c>
      <c r="AA39" s="176">
        <f t="shared" si="2"/>
        <v>-1.6000000000000014</v>
      </c>
      <c r="AB39" s="89">
        <f t="shared" si="3"/>
        <v>0.39995479012289697</v>
      </c>
      <c r="AC39" s="89">
        <f t="shared" si="4"/>
        <v>0.43004402712169598</v>
      </c>
      <c r="AD39" s="176">
        <f t="shared" si="5"/>
        <v>-2.9999999999999973</v>
      </c>
      <c r="AE39" s="89">
        <f t="shared" si="6"/>
        <v>0.723514111616818</v>
      </c>
      <c r="AF39" s="89">
        <f t="shared" si="7"/>
        <v>0.72437804497520997</v>
      </c>
      <c r="AG39" s="176">
        <f t="shared" si="8"/>
        <v>0</v>
      </c>
      <c r="AH39" s="89">
        <f t="shared" si="9"/>
        <v>0.67889236962485899</v>
      </c>
      <c r="AI39" s="89">
        <f t="shared" si="10"/>
        <v>0.68710245194881903</v>
      </c>
      <c r="AJ39" s="176">
        <f t="shared" si="11"/>
        <v>-0.80000000000000071</v>
      </c>
      <c r="AK39" s="166"/>
      <c r="AL39" s="87">
        <f t="shared" si="12"/>
        <v>0.46419552853870799</v>
      </c>
      <c r="AM39" s="87">
        <f t="shared" si="13"/>
        <v>0.46978243003216402</v>
      </c>
      <c r="AN39" s="176">
        <f t="shared" si="14"/>
        <v>-0.59999999999999498</v>
      </c>
      <c r="AO39" s="87">
        <f t="shared" si="15"/>
        <v>0.43390380460272499</v>
      </c>
      <c r="AP39" s="87">
        <f t="shared" si="16"/>
        <v>0.44404456930621</v>
      </c>
      <c r="AQ39" s="176">
        <f t="shared" si="17"/>
        <v>-1.0000000000000009</v>
      </c>
      <c r="AR39" s="87">
        <f t="shared" si="18"/>
        <v>0.74783397420541997</v>
      </c>
      <c r="AS39" s="87">
        <f t="shared" si="19"/>
        <v>0.74194042740733002</v>
      </c>
      <c r="AT39" s="176">
        <f t="shared" si="20"/>
        <v>0.60000000000000053</v>
      </c>
      <c r="AU39" s="87">
        <f t="shared" si="21"/>
        <v>0.71550520456451905</v>
      </c>
      <c r="AV39" s="87">
        <f t="shared" si="22"/>
        <v>0.71243926610839703</v>
      </c>
      <c r="AW39" s="176">
        <f t="shared" si="23"/>
        <v>0.40000000000000036</v>
      </c>
      <c r="AX39" s="88">
        <v>0</v>
      </c>
    </row>
    <row r="40" spans="2:50" ht="13.5" customHeight="1">
      <c r="B40" s="21">
        <v>36</v>
      </c>
      <c r="C40" s="65" t="s">
        <v>3</v>
      </c>
      <c r="D40" s="207">
        <v>0.45874542739059099</v>
      </c>
      <c r="E40" s="114">
        <v>0.49314846863184902</v>
      </c>
      <c r="F40" s="114">
        <v>0.567797659279343</v>
      </c>
      <c r="G40" s="114">
        <f>市区町村別_普及率!F41</f>
        <v>0.46777614479501545</v>
      </c>
      <c r="H40" s="207">
        <v>0.73373606234132505</v>
      </c>
      <c r="I40" s="114">
        <v>0.73207627646664397</v>
      </c>
      <c r="J40" s="217">
        <v>0.81086654148349702</v>
      </c>
      <c r="K40" s="117">
        <f>市区町村別_普及率!G41</f>
        <v>0.73689141849949324</v>
      </c>
      <c r="L40" s="177"/>
      <c r="M40" s="21">
        <v>36</v>
      </c>
      <c r="N40" s="65" t="s">
        <v>3</v>
      </c>
      <c r="O40" s="181">
        <v>0.46058388891483798</v>
      </c>
      <c r="P40" s="181">
        <v>0.455588200640479</v>
      </c>
      <c r="Q40" s="181">
        <v>0.613208769939531</v>
      </c>
      <c r="R40" s="181">
        <v>0.46705939108605338</v>
      </c>
      <c r="S40" s="181">
        <v>0.72605923329275501</v>
      </c>
      <c r="T40" s="181">
        <v>0.71408986544041797</v>
      </c>
      <c r="U40" s="181">
        <v>0.83363118629196598</v>
      </c>
      <c r="V40" s="181">
        <v>0.7284579809576418</v>
      </c>
      <c r="W40" s="68"/>
      <c r="X40" s="64" t="s">
        <v>3</v>
      </c>
      <c r="Y40" s="89">
        <f t="shared" si="0"/>
        <v>0.45874542739059099</v>
      </c>
      <c r="Z40" s="89">
        <f t="shared" si="1"/>
        <v>0.46058388891483798</v>
      </c>
      <c r="AA40" s="176">
        <f t="shared" si="2"/>
        <v>-0.20000000000000018</v>
      </c>
      <c r="AB40" s="89">
        <f t="shared" si="3"/>
        <v>0.49314846863184902</v>
      </c>
      <c r="AC40" s="89">
        <f t="shared" si="4"/>
        <v>0.455588200640479</v>
      </c>
      <c r="AD40" s="176">
        <f t="shared" si="5"/>
        <v>3.6999999999999975</v>
      </c>
      <c r="AE40" s="89">
        <f t="shared" si="6"/>
        <v>0.73373606234132505</v>
      </c>
      <c r="AF40" s="89">
        <f t="shared" si="7"/>
        <v>0.72605923329275501</v>
      </c>
      <c r="AG40" s="176">
        <f t="shared" si="8"/>
        <v>0.80000000000000071</v>
      </c>
      <c r="AH40" s="89">
        <f t="shared" si="9"/>
        <v>0.73207627646664397</v>
      </c>
      <c r="AI40" s="89">
        <f t="shared" si="10"/>
        <v>0.71408986544041797</v>
      </c>
      <c r="AJ40" s="176">
        <f t="shared" si="11"/>
        <v>1.8000000000000016</v>
      </c>
      <c r="AK40" s="166"/>
      <c r="AL40" s="87">
        <f t="shared" si="12"/>
        <v>0.46419552853870799</v>
      </c>
      <c r="AM40" s="87">
        <f t="shared" si="13"/>
        <v>0.46978243003216402</v>
      </c>
      <c r="AN40" s="176">
        <f t="shared" si="14"/>
        <v>-0.59999999999999498</v>
      </c>
      <c r="AO40" s="87">
        <f t="shared" si="15"/>
        <v>0.43390380460272499</v>
      </c>
      <c r="AP40" s="87">
        <f t="shared" si="16"/>
        <v>0.44404456930621</v>
      </c>
      <c r="AQ40" s="176">
        <f t="shared" si="17"/>
        <v>-1.0000000000000009</v>
      </c>
      <c r="AR40" s="87">
        <f t="shared" si="18"/>
        <v>0.74783397420541997</v>
      </c>
      <c r="AS40" s="87">
        <f t="shared" si="19"/>
        <v>0.74194042740733002</v>
      </c>
      <c r="AT40" s="176">
        <f t="shared" si="20"/>
        <v>0.60000000000000053</v>
      </c>
      <c r="AU40" s="87">
        <f t="shared" si="21"/>
        <v>0.71550520456451905</v>
      </c>
      <c r="AV40" s="87">
        <f t="shared" si="22"/>
        <v>0.71243926610839703</v>
      </c>
      <c r="AW40" s="176">
        <f t="shared" si="23"/>
        <v>0.40000000000000036</v>
      </c>
      <c r="AX40" s="88">
        <v>0</v>
      </c>
    </row>
    <row r="41" spans="2:50" ht="13.5" customHeight="1">
      <c r="B41" s="21">
        <v>37</v>
      </c>
      <c r="C41" s="65" t="s">
        <v>4</v>
      </c>
      <c r="D41" s="207">
        <v>0.45285126928813202</v>
      </c>
      <c r="E41" s="114">
        <v>0.43411065355644002</v>
      </c>
      <c r="F41" s="114">
        <v>0.57465289567962696</v>
      </c>
      <c r="G41" s="114">
        <f>市区町村別_普及率!F42</f>
        <v>0.46006017609432309</v>
      </c>
      <c r="H41" s="207">
        <v>0.73420528768405802</v>
      </c>
      <c r="I41" s="114">
        <v>0.70741791017327504</v>
      </c>
      <c r="J41" s="217">
        <v>0.81710646667048903</v>
      </c>
      <c r="K41" s="117">
        <f>市区町村別_普及率!G42</f>
        <v>0.73611648420483911</v>
      </c>
      <c r="L41" s="177"/>
      <c r="M41" s="21">
        <v>37</v>
      </c>
      <c r="N41" s="65" t="s">
        <v>4</v>
      </c>
      <c r="O41" s="181">
        <v>0.45724260221361701</v>
      </c>
      <c r="P41" s="181">
        <v>0.43607849669072102</v>
      </c>
      <c r="Q41" s="181">
        <v>0.59253635540558802</v>
      </c>
      <c r="R41" s="181">
        <v>0.46174881788358269</v>
      </c>
      <c r="S41" s="181">
        <v>0.72949026740279699</v>
      </c>
      <c r="T41" s="181">
        <v>0.70210755042860595</v>
      </c>
      <c r="U41" s="181">
        <v>0.81210585168021299</v>
      </c>
      <c r="V41" s="181">
        <v>0.72983874242890268</v>
      </c>
      <c r="W41" s="68"/>
      <c r="X41" s="64" t="s">
        <v>4</v>
      </c>
      <c r="Y41" s="89">
        <f t="shared" si="0"/>
        <v>0.45285126928813202</v>
      </c>
      <c r="Z41" s="89">
        <f t="shared" si="1"/>
        <v>0.45724260221361701</v>
      </c>
      <c r="AA41" s="176">
        <f t="shared" si="2"/>
        <v>-0.40000000000000036</v>
      </c>
      <c r="AB41" s="89">
        <f t="shared" si="3"/>
        <v>0.43411065355644002</v>
      </c>
      <c r="AC41" s="89">
        <f t="shared" si="4"/>
        <v>0.43607849669072102</v>
      </c>
      <c r="AD41" s="176">
        <f t="shared" si="5"/>
        <v>-0.20000000000000018</v>
      </c>
      <c r="AE41" s="89">
        <f t="shared" si="6"/>
        <v>0.73420528768405802</v>
      </c>
      <c r="AF41" s="89">
        <f t="shared" si="7"/>
        <v>0.72949026740279699</v>
      </c>
      <c r="AG41" s="176">
        <f t="shared" si="8"/>
        <v>0.50000000000000044</v>
      </c>
      <c r="AH41" s="89">
        <f t="shared" si="9"/>
        <v>0.70741791017327504</v>
      </c>
      <c r="AI41" s="89">
        <f t="shared" si="10"/>
        <v>0.70210755042860595</v>
      </c>
      <c r="AJ41" s="176">
        <f t="shared" si="11"/>
        <v>0.50000000000000044</v>
      </c>
      <c r="AK41" s="166"/>
      <c r="AL41" s="87">
        <f t="shared" si="12"/>
        <v>0.46419552853870799</v>
      </c>
      <c r="AM41" s="87">
        <f t="shared" si="13"/>
        <v>0.46978243003216402</v>
      </c>
      <c r="AN41" s="176">
        <f t="shared" si="14"/>
        <v>-0.59999999999999498</v>
      </c>
      <c r="AO41" s="87">
        <f t="shared" si="15"/>
        <v>0.43390380460272499</v>
      </c>
      <c r="AP41" s="87">
        <f t="shared" si="16"/>
        <v>0.44404456930621</v>
      </c>
      <c r="AQ41" s="176">
        <f t="shared" si="17"/>
        <v>-1.0000000000000009</v>
      </c>
      <c r="AR41" s="87">
        <f t="shared" si="18"/>
        <v>0.74783397420541997</v>
      </c>
      <c r="AS41" s="87">
        <f t="shared" si="19"/>
        <v>0.74194042740733002</v>
      </c>
      <c r="AT41" s="176">
        <f t="shared" si="20"/>
        <v>0.60000000000000053</v>
      </c>
      <c r="AU41" s="87">
        <f t="shared" si="21"/>
        <v>0.71550520456451905</v>
      </c>
      <c r="AV41" s="87">
        <f t="shared" si="22"/>
        <v>0.71243926610839703</v>
      </c>
      <c r="AW41" s="176">
        <f t="shared" si="23"/>
        <v>0.40000000000000036</v>
      </c>
      <c r="AX41" s="88">
        <v>0</v>
      </c>
    </row>
    <row r="42" spans="2:50" ht="13.5" customHeight="1">
      <c r="B42" s="21">
        <v>38</v>
      </c>
      <c r="C42" s="94" t="s">
        <v>46</v>
      </c>
      <c r="D42" s="207">
        <v>0.451238864461592</v>
      </c>
      <c r="E42" s="114">
        <v>0.42005146306114</v>
      </c>
      <c r="F42" s="114">
        <v>0.57295718567111098</v>
      </c>
      <c r="G42" s="114">
        <f>市区町村別_普及率!F43</f>
        <v>0.45718202300788596</v>
      </c>
      <c r="H42" s="207">
        <v>0.74047759149039805</v>
      </c>
      <c r="I42" s="114">
        <v>0.72609169735755996</v>
      </c>
      <c r="J42" s="217">
        <v>0.83300074817327796</v>
      </c>
      <c r="K42" s="117">
        <f>市区町村別_普及率!G43</f>
        <v>0.74390964898360168</v>
      </c>
      <c r="L42" s="177"/>
      <c r="M42" s="21">
        <v>38</v>
      </c>
      <c r="N42" s="94" t="s">
        <v>46</v>
      </c>
      <c r="O42" s="181">
        <v>0.45169150291853399</v>
      </c>
      <c r="P42" s="181">
        <v>0.43806467120938503</v>
      </c>
      <c r="Q42" s="181">
        <v>0.569384097244788</v>
      </c>
      <c r="R42" s="181">
        <v>0.45544610543775038</v>
      </c>
      <c r="S42" s="181">
        <v>0.73518369837708497</v>
      </c>
      <c r="T42" s="181">
        <v>0.73251533594641804</v>
      </c>
      <c r="U42" s="181">
        <v>0.81149721179270595</v>
      </c>
      <c r="V42" s="181">
        <v>0.73692925121840913</v>
      </c>
      <c r="W42" s="68"/>
      <c r="X42" s="64" t="s">
        <v>46</v>
      </c>
      <c r="Y42" s="89">
        <f t="shared" si="0"/>
        <v>0.451238864461592</v>
      </c>
      <c r="Z42" s="89">
        <f t="shared" si="1"/>
        <v>0.45169150291853399</v>
      </c>
      <c r="AA42" s="176">
        <f t="shared" si="2"/>
        <v>-0.10000000000000009</v>
      </c>
      <c r="AB42" s="89">
        <f t="shared" si="3"/>
        <v>0.42005146306114</v>
      </c>
      <c r="AC42" s="89">
        <f t="shared" si="4"/>
        <v>0.43806467120938503</v>
      </c>
      <c r="AD42" s="176">
        <f t="shared" si="5"/>
        <v>-1.8000000000000016</v>
      </c>
      <c r="AE42" s="89">
        <f t="shared" si="6"/>
        <v>0.74047759149039805</v>
      </c>
      <c r="AF42" s="89">
        <f t="shared" si="7"/>
        <v>0.73518369837708497</v>
      </c>
      <c r="AG42" s="176">
        <f t="shared" si="8"/>
        <v>0.50000000000000044</v>
      </c>
      <c r="AH42" s="89">
        <f t="shared" si="9"/>
        <v>0.72609169735755996</v>
      </c>
      <c r="AI42" s="89">
        <f t="shared" si="10"/>
        <v>0.73251533594641804</v>
      </c>
      <c r="AJ42" s="176">
        <f t="shared" si="11"/>
        <v>-0.70000000000000062</v>
      </c>
      <c r="AK42" s="166"/>
      <c r="AL42" s="87">
        <f t="shared" si="12"/>
        <v>0.46419552853870799</v>
      </c>
      <c r="AM42" s="87">
        <f t="shared" si="13"/>
        <v>0.46978243003216402</v>
      </c>
      <c r="AN42" s="176">
        <f t="shared" si="14"/>
        <v>-0.59999999999999498</v>
      </c>
      <c r="AO42" s="87">
        <f t="shared" si="15"/>
        <v>0.43390380460272499</v>
      </c>
      <c r="AP42" s="87">
        <f t="shared" si="16"/>
        <v>0.44404456930621</v>
      </c>
      <c r="AQ42" s="176">
        <f t="shared" si="17"/>
        <v>-1.0000000000000009</v>
      </c>
      <c r="AR42" s="87">
        <f t="shared" si="18"/>
        <v>0.74783397420541997</v>
      </c>
      <c r="AS42" s="87">
        <f t="shared" si="19"/>
        <v>0.74194042740733002</v>
      </c>
      <c r="AT42" s="176">
        <f t="shared" si="20"/>
        <v>0.60000000000000053</v>
      </c>
      <c r="AU42" s="87">
        <f t="shared" si="21"/>
        <v>0.71550520456451905</v>
      </c>
      <c r="AV42" s="87">
        <f t="shared" si="22"/>
        <v>0.71243926610839703</v>
      </c>
      <c r="AW42" s="176">
        <f t="shared" si="23"/>
        <v>0.40000000000000036</v>
      </c>
      <c r="AX42" s="88">
        <v>0</v>
      </c>
    </row>
    <row r="43" spans="2:50" ht="13.5" customHeight="1">
      <c r="B43" s="21">
        <v>39</v>
      </c>
      <c r="C43" s="94" t="s">
        <v>9</v>
      </c>
      <c r="D43" s="207">
        <v>0.51043655835494905</v>
      </c>
      <c r="E43" s="114">
        <v>0.47505114597883602</v>
      </c>
      <c r="F43" s="114">
        <v>0.61874750445388704</v>
      </c>
      <c r="G43" s="114">
        <f>市区町村別_普及率!F44</f>
        <v>0.51510581432431635</v>
      </c>
      <c r="H43" s="207">
        <v>0.79578873887873203</v>
      </c>
      <c r="I43" s="114">
        <v>0.757418117070212</v>
      </c>
      <c r="J43" s="217">
        <v>0.85543206139659</v>
      </c>
      <c r="K43" s="117">
        <f>市区町村別_普及率!G44</f>
        <v>0.79601780539579736</v>
      </c>
      <c r="L43" s="177"/>
      <c r="M43" s="21">
        <v>39</v>
      </c>
      <c r="N43" s="94" t="s">
        <v>9</v>
      </c>
      <c r="O43" s="181">
        <v>0.51976991682094498</v>
      </c>
      <c r="P43" s="181">
        <v>0.48906473095062902</v>
      </c>
      <c r="Q43" s="181">
        <v>0.62117746059185897</v>
      </c>
      <c r="R43" s="181">
        <v>0.52238229877823383</v>
      </c>
      <c r="S43" s="181">
        <v>0.79278084498544199</v>
      </c>
      <c r="T43" s="181">
        <v>0.75916628266369701</v>
      </c>
      <c r="U43" s="181">
        <v>0.85841010586105204</v>
      </c>
      <c r="V43" s="181">
        <v>0.79251554895863163</v>
      </c>
      <c r="W43" s="68"/>
      <c r="X43" s="64" t="s">
        <v>9</v>
      </c>
      <c r="Y43" s="89">
        <f t="shared" si="0"/>
        <v>0.51043655835494905</v>
      </c>
      <c r="Z43" s="89">
        <f t="shared" si="1"/>
        <v>0.51976991682094498</v>
      </c>
      <c r="AA43" s="176">
        <f t="shared" si="2"/>
        <v>-1.0000000000000009</v>
      </c>
      <c r="AB43" s="89">
        <f t="shared" si="3"/>
        <v>0.47505114597883602</v>
      </c>
      <c r="AC43" s="89">
        <f t="shared" si="4"/>
        <v>0.48906473095062902</v>
      </c>
      <c r="AD43" s="176">
        <f t="shared" si="5"/>
        <v>-1.4000000000000012</v>
      </c>
      <c r="AE43" s="89">
        <f t="shared" si="6"/>
        <v>0.79578873887873203</v>
      </c>
      <c r="AF43" s="89">
        <f t="shared" si="7"/>
        <v>0.79278084498544199</v>
      </c>
      <c r="AG43" s="176">
        <f t="shared" si="8"/>
        <v>0.30000000000000027</v>
      </c>
      <c r="AH43" s="89">
        <f t="shared" si="9"/>
        <v>0.757418117070212</v>
      </c>
      <c r="AI43" s="89">
        <f t="shared" si="10"/>
        <v>0.75916628266369701</v>
      </c>
      <c r="AJ43" s="176">
        <f t="shared" si="11"/>
        <v>-0.20000000000000018</v>
      </c>
      <c r="AK43" s="166"/>
      <c r="AL43" s="87">
        <f t="shared" si="12"/>
        <v>0.46419552853870799</v>
      </c>
      <c r="AM43" s="87">
        <f t="shared" si="13"/>
        <v>0.46978243003216402</v>
      </c>
      <c r="AN43" s="176">
        <f t="shared" si="14"/>
        <v>-0.59999999999999498</v>
      </c>
      <c r="AO43" s="87">
        <f t="shared" si="15"/>
        <v>0.43390380460272499</v>
      </c>
      <c r="AP43" s="87">
        <f t="shared" si="16"/>
        <v>0.44404456930621</v>
      </c>
      <c r="AQ43" s="176">
        <f t="shared" si="17"/>
        <v>-1.0000000000000009</v>
      </c>
      <c r="AR43" s="87">
        <f t="shared" si="18"/>
        <v>0.74783397420541997</v>
      </c>
      <c r="AS43" s="87">
        <f t="shared" si="19"/>
        <v>0.74194042740733002</v>
      </c>
      <c r="AT43" s="176">
        <f t="shared" si="20"/>
        <v>0.60000000000000053</v>
      </c>
      <c r="AU43" s="87">
        <f t="shared" si="21"/>
        <v>0.71550520456451905</v>
      </c>
      <c r="AV43" s="87">
        <f t="shared" si="22"/>
        <v>0.71243926610839703</v>
      </c>
      <c r="AW43" s="176">
        <f t="shared" si="23"/>
        <v>0.40000000000000036</v>
      </c>
      <c r="AX43" s="88">
        <v>0</v>
      </c>
    </row>
    <row r="44" spans="2:50" ht="13.5" customHeight="1">
      <c r="B44" s="21">
        <v>40</v>
      </c>
      <c r="C44" s="94" t="s">
        <v>47</v>
      </c>
      <c r="D44" s="209">
        <v>0.420990049649834</v>
      </c>
      <c r="E44" s="115">
        <v>0.40545261406150701</v>
      </c>
      <c r="F44" s="115">
        <v>0.52281329785053499</v>
      </c>
      <c r="G44" s="115">
        <f>市区町村別_普及率!F45</f>
        <v>0.42700785613431447</v>
      </c>
      <c r="H44" s="209">
        <v>0.72696529030438894</v>
      </c>
      <c r="I44" s="115">
        <v>0.714900645972391</v>
      </c>
      <c r="J44" s="218">
        <v>0.77770922301899903</v>
      </c>
      <c r="K44" s="118">
        <f>市区町村別_普及率!G45</f>
        <v>0.72867582956876165</v>
      </c>
      <c r="L44" s="177"/>
      <c r="M44" s="21">
        <v>40</v>
      </c>
      <c r="N44" s="94" t="s">
        <v>47</v>
      </c>
      <c r="O44" s="181">
        <v>0.43875826632206599</v>
      </c>
      <c r="P44" s="181">
        <v>0.42140593164768497</v>
      </c>
      <c r="Q44" s="181">
        <v>0.49152936031012701</v>
      </c>
      <c r="R44" s="181">
        <v>0.44054307618582217</v>
      </c>
      <c r="S44" s="181">
        <v>0.72411867989650502</v>
      </c>
      <c r="T44" s="181">
        <v>0.707338569390077</v>
      </c>
      <c r="U44" s="181">
        <v>0.76976714830438897</v>
      </c>
      <c r="V44" s="181">
        <v>0.72475001800345484</v>
      </c>
      <c r="W44" s="68"/>
      <c r="X44" s="64" t="s">
        <v>47</v>
      </c>
      <c r="Y44" s="89">
        <f t="shared" si="0"/>
        <v>0.420990049649834</v>
      </c>
      <c r="Z44" s="89">
        <f t="shared" si="1"/>
        <v>0.43875826632206599</v>
      </c>
      <c r="AA44" s="176">
        <f t="shared" si="2"/>
        <v>-1.8000000000000016</v>
      </c>
      <c r="AB44" s="89">
        <f t="shared" si="3"/>
        <v>0.40545261406150701</v>
      </c>
      <c r="AC44" s="89">
        <f t="shared" si="4"/>
        <v>0.42140593164768497</v>
      </c>
      <c r="AD44" s="176">
        <f t="shared" si="5"/>
        <v>-1.5999999999999959</v>
      </c>
      <c r="AE44" s="89">
        <f t="shared" si="6"/>
        <v>0.72696529030438894</v>
      </c>
      <c r="AF44" s="89">
        <f t="shared" si="7"/>
        <v>0.72411867989650502</v>
      </c>
      <c r="AG44" s="176">
        <f t="shared" si="8"/>
        <v>0.30000000000000027</v>
      </c>
      <c r="AH44" s="89">
        <f t="shared" si="9"/>
        <v>0.714900645972391</v>
      </c>
      <c r="AI44" s="89">
        <f t="shared" si="10"/>
        <v>0.707338569390077</v>
      </c>
      <c r="AJ44" s="176">
        <f t="shared" si="11"/>
        <v>0.80000000000000071</v>
      </c>
      <c r="AK44" s="166"/>
      <c r="AL44" s="87">
        <f t="shared" si="12"/>
        <v>0.46419552853870799</v>
      </c>
      <c r="AM44" s="87">
        <f t="shared" si="13"/>
        <v>0.46978243003216402</v>
      </c>
      <c r="AN44" s="176">
        <f t="shared" si="14"/>
        <v>-0.59999999999999498</v>
      </c>
      <c r="AO44" s="87">
        <f t="shared" si="15"/>
        <v>0.43390380460272499</v>
      </c>
      <c r="AP44" s="87">
        <f t="shared" si="16"/>
        <v>0.44404456930621</v>
      </c>
      <c r="AQ44" s="176">
        <f t="shared" si="17"/>
        <v>-1.0000000000000009</v>
      </c>
      <c r="AR44" s="87">
        <f t="shared" si="18"/>
        <v>0.74783397420541997</v>
      </c>
      <c r="AS44" s="87">
        <f t="shared" si="19"/>
        <v>0.74194042740733002</v>
      </c>
      <c r="AT44" s="176">
        <f t="shared" si="20"/>
        <v>0.60000000000000053</v>
      </c>
      <c r="AU44" s="87">
        <f t="shared" si="21"/>
        <v>0.71550520456451905</v>
      </c>
      <c r="AV44" s="87">
        <f t="shared" si="22"/>
        <v>0.71243926610839703</v>
      </c>
      <c r="AW44" s="176">
        <f t="shared" si="23"/>
        <v>0.40000000000000036</v>
      </c>
      <c r="AX44" s="88">
        <v>0</v>
      </c>
    </row>
    <row r="45" spans="2:50" ht="13.5" customHeight="1">
      <c r="B45" s="21">
        <v>41</v>
      </c>
      <c r="C45" s="94" t="s">
        <v>14</v>
      </c>
      <c r="D45" s="207">
        <v>0.46550025417295499</v>
      </c>
      <c r="E45" s="114">
        <v>0.46051090759638902</v>
      </c>
      <c r="F45" s="114">
        <v>0.60581933965495205</v>
      </c>
      <c r="G45" s="114">
        <f>市区町村別_普及率!F46</f>
        <v>0.47525960709170095</v>
      </c>
      <c r="H45" s="207">
        <v>0.75478494645519201</v>
      </c>
      <c r="I45" s="114">
        <v>0.72520656613529599</v>
      </c>
      <c r="J45" s="217">
        <v>0.82558669615954805</v>
      </c>
      <c r="K45" s="117">
        <f>市区町村別_普及率!G46</f>
        <v>0.7569114346401361</v>
      </c>
      <c r="L45" s="177"/>
      <c r="M45" s="21">
        <v>41</v>
      </c>
      <c r="N45" s="94" t="s">
        <v>14</v>
      </c>
      <c r="O45" s="181">
        <v>0.47329479125066398</v>
      </c>
      <c r="P45" s="181">
        <v>0.42402339119816002</v>
      </c>
      <c r="Q45" s="181">
        <v>0.63873288345032297</v>
      </c>
      <c r="R45" s="181">
        <v>0.47899756241150454</v>
      </c>
      <c r="S45" s="181">
        <v>0.74492121087192997</v>
      </c>
      <c r="T45" s="181">
        <v>0.71818925396231803</v>
      </c>
      <c r="U45" s="181">
        <v>0.83182434732407096</v>
      </c>
      <c r="V45" s="181">
        <v>0.74627172647624862</v>
      </c>
      <c r="W45" s="68"/>
      <c r="X45" s="64" t="s">
        <v>14</v>
      </c>
      <c r="Y45" s="89">
        <f t="shared" si="0"/>
        <v>0.46550025417295499</v>
      </c>
      <c r="Z45" s="89">
        <f t="shared" si="1"/>
        <v>0.47329479125066398</v>
      </c>
      <c r="AA45" s="176">
        <f t="shared" si="2"/>
        <v>-0.69999999999999507</v>
      </c>
      <c r="AB45" s="89">
        <f t="shared" si="3"/>
        <v>0.46051090759638902</v>
      </c>
      <c r="AC45" s="89">
        <f t="shared" si="4"/>
        <v>0.42402339119816002</v>
      </c>
      <c r="AD45" s="176">
        <f t="shared" si="5"/>
        <v>3.7000000000000033</v>
      </c>
      <c r="AE45" s="89">
        <f t="shared" si="6"/>
        <v>0.75478494645519201</v>
      </c>
      <c r="AF45" s="89">
        <f t="shared" si="7"/>
        <v>0.74492121087192997</v>
      </c>
      <c r="AG45" s="176">
        <f t="shared" si="8"/>
        <v>1.0000000000000009</v>
      </c>
      <c r="AH45" s="89">
        <f t="shared" si="9"/>
        <v>0.72520656613529599</v>
      </c>
      <c r="AI45" s="89">
        <f t="shared" si="10"/>
        <v>0.71818925396231803</v>
      </c>
      <c r="AJ45" s="176">
        <f t="shared" si="11"/>
        <v>0.70000000000000062</v>
      </c>
      <c r="AK45" s="166"/>
      <c r="AL45" s="87">
        <f t="shared" si="12"/>
        <v>0.46419552853870799</v>
      </c>
      <c r="AM45" s="87">
        <f t="shared" si="13"/>
        <v>0.46978243003216402</v>
      </c>
      <c r="AN45" s="176">
        <f t="shared" si="14"/>
        <v>-0.59999999999999498</v>
      </c>
      <c r="AO45" s="87">
        <f t="shared" si="15"/>
        <v>0.43390380460272499</v>
      </c>
      <c r="AP45" s="87">
        <f t="shared" si="16"/>
        <v>0.44404456930621</v>
      </c>
      <c r="AQ45" s="176">
        <f t="shared" si="17"/>
        <v>-1.0000000000000009</v>
      </c>
      <c r="AR45" s="87">
        <f t="shared" si="18"/>
        <v>0.74783397420541997</v>
      </c>
      <c r="AS45" s="87">
        <f t="shared" si="19"/>
        <v>0.74194042740733002</v>
      </c>
      <c r="AT45" s="176">
        <f t="shared" si="20"/>
        <v>0.60000000000000053</v>
      </c>
      <c r="AU45" s="87">
        <f t="shared" si="21"/>
        <v>0.71550520456451905</v>
      </c>
      <c r="AV45" s="87">
        <f t="shared" si="22"/>
        <v>0.71243926610839703</v>
      </c>
      <c r="AW45" s="176">
        <f t="shared" si="23"/>
        <v>0.40000000000000036</v>
      </c>
      <c r="AX45" s="88">
        <v>0</v>
      </c>
    </row>
    <row r="46" spans="2:50" ht="13.5" customHeight="1">
      <c r="B46" s="21">
        <v>42</v>
      </c>
      <c r="C46" s="94" t="s">
        <v>15</v>
      </c>
      <c r="D46" s="207">
        <v>0.480659613216804</v>
      </c>
      <c r="E46" s="114">
        <v>0.46470558715021698</v>
      </c>
      <c r="F46" s="114">
        <v>0.543210767512045</v>
      </c>
      <c r="G46" s="114">
        <f>市区町村別_普及率!F47</f>
        <v>0.48406721162382527</v>
      </c>
      <c r="H46" s="207">
        <v>0.77577695542751801</v>
      </c>
      <c r="I46" s="114">
        <v>0.75657885644272105</v>
      </c>
      <c r="J46" s="217">
        <v>0.82991658944922997</v>
      </c>
      <c r="K46" s="117">
        <f>市区町村別_普及率!G47</f>
        <v>0.77694224222467068</v>
      </c>
      <c r="L46" s="177"/>
      <c r="M46" s="21">
        <v>42</v>
      </c>
      <c r="N46" s="94" t="s">
        <v>15</v>
      </c>
      <c r="O46" s="181">
        <v>0.48259776224691497</v>
      </c>
      <c r="P46" s="181">
        <v>0.48379618411381098</v>
      </c>
      <c r="Q46" s="181">
        <v>0.57588238161854099</v>
      </c>
      <c r="R46" s="181">
        <v>0.48691719662562472</v>
      </c>
      <c r="S46" s="181">
        <v>0.76972442595742296</v>
      </c>
      <c r="T46" s="181">
        <v>0.74436415615201501</v>
      </c>
      <c r="U46" s="181">
        <v>0.83169371428747596</v>
      </c>
      <c r="V46" s="181">
        <v>0.76986943409970765</v>
      </c>
      <c r="W46" s="68"/>
      <c r="X46" s="64" t="s">
        <v>15</v>
      </c>
      <c r="Y46" s="89">
        <f t="shared" si="0"/>
        <v>0.480659613216804</v>
      </c>
      <c r="Z46" s="89">
        <f t="shared" si="1"/>
        <v>0.48259776224691497</v>
      </c>
      <c r="AA46" s="176">
        <f t="shared" si="2"/>
        <v>-0.20000000000000018</v>
      </c>
      <c r="AB46" s="89">
        <f t="shared" si="3"/>
        <v>0.46470558715021698</v>
      </c>
      <c r="AC46" s="89">
        <f t="shared" si="4"/>
        <v>0.48379618411381098</v>
      </c>
      <c r="AD46" s="176">
        <f t="shared" si="5"/>
        <v>-1.8999999999999961</v>
      </c>
      <c r="AE46" s="89">
        <f t="shared" si="6"/>
        <v>0.77577695542751801</v>
      </c>
      <c r="AF46" s="89">
        <f t="shared" si="7"/>
        <v>0.76972442595742296</v>
      </c>
      <c r="AG46" s="176">
        <f t="shared" si="8"/>
        <v>0.60000000000000053</v>
      </c>
      <c r="AH46" s="89">
        <f t="shared" si="9"/>
        <v>0.75657885644272105</v>
      </c>
      <c r="AI46" s="89">
        <f t="shared" si="10"/>
        <v>0.74436415615201501</v>
      </c>
      <c r="AJ46" s="176">
        <f t="shared" si="11"/>
        <v>1.3000000000000012</v>
      </c>
      <c r="AK46" s="166"/>
      <c r="AL46" s="87">
        <f t="shared" si="12"/>
        <v>0.46419552853870799</v>
      </c>
      <c r="AM46" s="87">
        <f t="shared" si="13"/>
        <v>0.46978243003216402</v>
      </c>
      <c r="AN46" s="176">
        <f t="shared" si="14"/>
        <v>-0.59999999999999498</v>
      </c>
      <c r="AO46" s="87">
        <f t="shared" si="15"/>
        <v>0.43390380460272499</v>
      </c>
      <c r="AP46" s="87">
        <f t="shared" si="16"/>
        <v>0.44404456930621</v>
      </c>
      <c r="AQ46" s="176">
        <f t="shared" si="17"/>
        <v>-1.0000000000000009</v>
      </c>
      <c r="AR46" s="87">
        <f t="shared" si="18"/>
        <v>0.74783397420541997</v>
      </c>
      <c r="AS46" s="87">
        <f t="shared" si="19"/>
        <v>0.74194042740733002</v>
      </c>
      <c r="AT46" s="176">
        <f t="shared" si="20"/>
        <v>0.60000000000000053</v>
      </c>
      <c r="AU46" s="87">
        <f t="shared" si="21"/>
        <v>0.71550520456451905</v>
      </c>
      <c r="AV46" s="87">
        <f t="shared" si="22"/>
        <v>0.71243926610839703</v>
      </c>
      <c r="AW46" s="176">
        <f t="shared" si="23"/>
        <v>0.40000000000000036</v>
      </c>
      <c r="AX46" s="88">
        <v>0</v>
      </c>
    </row>
    <row r="47" spans="2:50" ht="13.5" customHeight="1">
      <c r="B47" s="21">
        <v>43</v>
      </c>
      <c r="C47" s="94" t="s">
        <v>10</v>
      </c>
      <c r="D47" s="207">
        <v>0.48592701891775397</v>
      </c>
      <c r="E47" s="114">
        <v>0.47619304319935901</v>
      </c>
      <c r="F47" s="114">
        <v>0.56879820312052298</v>
      </c>
      <c r="G47" s="114">
        <f>市区町村別_普及率!F48</f>
        <v>0.49158046458585081</v>
      </c>
      <c r="H47" s="207">
        <v>0.76567103428192096</v>
      </c>
      <c r="I47" s="114">
        <v>0.73131189166744803</v>
      </c>
      <c r="J47" s="217">
        <v>0.83754334802327601</v>
      </c>
      <c r="K47" s="117">
        <f>市区町村別_普及率!G48</f>
        <v>0.7663816285514351</v>
      </c>
      <c r="L47" s="177"/>
      <c r="M47" s="21">
        <v>43</v>
      </c>
      <c r="N47" s="94" t="s">
        <v>10</v>
      </c>
      <c r="O47" s="181">
        <v>0.474993054904085</v>
      </c>
      <c r="P47" s="181">
        <v>0.48629053268383698</v>
      </c>
      <c r="Q47" s="181">
        <v>0.59962079024621995</v>
      </c>
      <c r="R47" s="181">
        <v>0.48233525271378075</v>
      </c>
      <c r="S47" s="181">
        <v>0.75167071874088698</v>
      </c>
      <c r="T47" s="181">
        <v>0.72466836006220603</v>
      </c>
      <c r="U47" s="181">
        <v>0.83769744218623499</v>
      </c>
      <c r="V47" s="181">
        <v>0.75199011380273773</v>
      </c>
      <c r="W47" s="68"/>
      <c r="X47" s="64" t="s">
        <v>10</v>
      </c>
      <c r="Y47" s="89">
        <f t="shared" si="0"/>
        <v>0.48592701891775397</v>
      </c>
      <c r="Z47" s="89">
        <f t="shared" si="1"/>
        <v>0.474993054904085</v>
      </c>
      <c r="AA47" s="176">
        <f t="shared" si="2"/>
        <v>1.100000000000001</v>
      </c>
      <c r="AB47" s="89">
        <f t="shared" si="3"/>
        <v>0.47619304319935901</v>
      </c>
      <c r="AC47" s="89">
        <f t="shared" si="4"/>
        <v>0.48629053268383698</v>
      </c>
      <c r="AD47" s="176">
        <f t="shared" si="5"/>
        <v>-1.0000000000000009</v>
      </c>
      <c r="AE47" s="89">
        <f t="shared" si="6"/>
        <v>0.76567103428192096</v>
      </c>
      <c r="AF47" s="89">
        <f t="shared" si="7"/>
        <v>0.75167071874088698</v>
      </c>
      <c r="AG47" s="176">
        <f t="shared" si="8"/>
        <v>1.4000000000000012</v>
      </c>
      <c r="AH47" s="89">
        <f t="shared" si="9"/>
        <v>0.73131189166744803</v>
      </c>
      <c r="AI47" s="89">
        <f t="shared" si="10"/>
        <v>0.72466836006220603</v>
      </c>
      <c r="AJ47" s="176">
        <f t="shared" si="11"/>
        <v>0.60000000000000053</v>
      </c>
      <c r="AK47" s="166"/>
      <c r="AL47" s="87">
        <f t="shared" si="12"/>
        <v>0.46419552853870799</v>
      </c>
      <c r="AM47" s="87">
        <f t="shared" si="13"/>
        <v>0.46978243003216402</v>
      </c>
      <c r="AN47" s="176">
        <f t="shared" si="14"/>
        <v>-0.59999999999999498</v>
      </c>
      <c r="AO47" s="87">
        <f t="shared" si="15"/>
        <v>0.43390380460272499</v>
      </c>
      <c r="AP47" s="87">
        <f t="shared" si="16"/>
        <v>0.44404456930621</v>
      </c>
      <c r="AQ47" s="176">
        <f t="shared" si="17"/>
        <v>-1.0000000000000009</v>
      </c>
      <c r="AR47" s="87">
        <f t="shared" si="18"/>
        <v>0.74783397420541997</v>
      </c>
      <c r="AS47" s="87">
        <f t="shared" si="19"/>
        <v>0.74194042740733002</v>
      </c>
      <c r="AT47" s="176">
        <f t="shared" si="20"/>
        <v>0.60000000000000053</v>
      </c>
      <c r="AU47" s="87">
        <f t="shared" si="21"/>
        <v>0.71550520456451905</v>
      </c>
      <c r="AV47" s="87">
        <f t="shared" si="22"/>
        <v>0.71243926610839703</v>
      </c>
      <c r="AW47" s="176">
        <f t="shared" si="23"/>
        <v>0.40000000000000036</v>
      </c>
      <c r="AX47" s="88">
        <v>0</v>
      </c>
    </row>
    <row r="48" spans="2:50" ht="13.5" customHeight="1">
      <c r="B48" s="21">
        <v>44</v>
      </c>
      <c r="C48" s="94" t="s">
        <v>22</v>
      </c>
      <c r="D48" s="207">
        <v>0.48550525617755302</v>
      </c>
      <c r="E48" s="114">
        <v>0.44670864666107102</v>
      </c>
      <c r="F48" s="114">
        <v>0.57040199315560303</v>
      </c>
      <c r="G48" s="114">
        <f>市区町村別_普及率!F49</f>
        <v>0.48944227370778548</v>
      </c>
      <c r="H48" s="207">
        <v>0.76216594609954702</v>
      </c>
      <c r="I48" s="114">
        <v>0.72385012794997705</v>
      </c>
      <c r="J48" s="217">
        <v>0.84204414489385104</v>
      </c>
      <c r="K48" s="117">
        <f>市区町村別_普及率!G49</f>
        <v>0.76369660064992528</v>
      </c>
      <c r="L48" s="177"/>
      <c r="M48" s="21">
        <v>44</v>
      </c>
      <c r="N48" s="94" t="s">
        <v>22</v>
      </c>
      <c r="O48" s="181">
        <v>0.48748126862235702</v>
      </c>
      <c r="P48" s="181">
        <v>0.47661050553527901</v>
      </c>
      <c r="Q48" s="181">
        <v>0.56664528484592702</v>
      </c>
      <c r="R48" s="181">
        <v>0.49059544109272213</v>
      </c>
      <c r="S48" s="181">
        <v>0.75506399228520504</v>
      </c>
      <c r="T48" s="181">
        <v>0.72802551778871405</v>
      </c>
      <c r="U48" s="181">
        <v>0.84290843582389596</v>
      </c>
      <c r="V48" s="181">
        <v>0.75591497992850787</v>
      </c>
      <c r="W48" s="68"/>
      <c r="X48" s="64" t="s">
        <v>22</v>
      </c>
      <c r="Y48" s="89">
        <f t="shared" si="0"/>
        <v>0.48550525617755302</v>
      </c>
      <c r="Z48" s="89">
        <f t="shared" si="1"/>
        <v>0.48748126862235702</v>
      </c>
      <c r="AA48" s="176">
        <f t="shared" si="2"/>
        <v>-0.10000000000000009</v>
      </c>
      <c r="AB48" s="89">
        <f t="shared" si="3"/>
        <v>0.44670864666107102</v>
      </c>
      <c r="AC48" s="89">
        <f t="shared" si="4"/>
        <v>0.47661050553527901</v>
      </c>
      <c r="AD48" s="176">
        <f t="shared" si="5"/>
        <v>-2.9999999999999973</v>
      </c>
      <c r="AE48" s="89">
        <f t="shared" si="6"/>
        <v>0.76216594609954702</v>
      </c>
      <c r="AF48" s="89">
        <f t="shared" si="7"/>
        <v>0.75506399228520504</v>
      </c>
      <c r="AG48" s="176">
        <f t="shared" si="8"/>
        <v>0.70000000000000062</v>
      </c>
      <c r="AH48" s="89">
        <f t="shared" si="9"/>
        <v>0.72385012794997705</v>
      </c>
      <c r="AI48" s="89">
        <f t="shared" si="10"/>
        <v>0.72802551778871405</v>
      </c>
      <c r="AJ48" s="176">
        <f t="shared" si="11"/>
        <v>-0.40000000000000036</v>
      </c>
      <c r="AK48" s="166"/>
      <c r="AL48" s="87">
        <f t="shared" si="12"/>
        <v>0.46419552853870799</v>
      </c>
      <c r="AM48" s="87">
        <f t="shared" si="13"/>
        <v>0.46978243003216402</v>
      </c>
      <c r="AN48" s="176">
        <f t="shared" si="14"/>
        <v>-0.59999999999999498</v>
      </c>
      <c r="AO48" s="87">
        <f t="shared" si="15"/>
        <v>0.43390380460272499</v>
      </c>
      <c r="AP48" s="87">
        <f t="shared" si="16"/>
        <v>0.44404456930621</v>
      </c>
      <c r="AQ48" s="176">
        <f t="shared" si="17"/>
        <v>-1.0000000000000009</v>
      </c>
      <c r="AR48" s="87">
        <f t="shared" si="18"/>
        <v>0.74783397420541997</v>
      </c>
      <c r="AS48" s="87">
        <f t="shared" si="19"/>
        <v>0.74194042740733002</v>
      </c>
      <c r="AT48" s="176">
        <f t="shared" si="20"/>
        <v>0.60000000000000053</v>
      </c>
      <c r="AU48" s="87">
        <f t="shared" si="21"/>
        <v>0.71550520456451905</v>
      </c>
      <c r="AV48" s="87">
        <f t="shared" si="22"/>
        <v>0.71243926610839703</v>
      </c>
      <c r="AW48" s="176">
        <f t="shared" si="23"/>
        <v>0.40000000000000036</v>
      </c>
      <c r="AX48" s="88">
        <v>0</v>
      </c>
    </row>
    <row r="49" spans="2:50" ht="13.5" customHeight="1">
      <c r="B49" s="21">
        <v>45</v>
      </c>
      <c r="C49" s="94" t="s">
        <v>48</v>
      </c>
      <c r="D49" s="207">
        <v>0.50180853363379796</v>
      </c>
      <c r="E49" s="114">
        <v>0.45864734608388902</v>
      </c>
      <c r="F49" s="114">
        <v>0.49596324715782297</v>
      </c>
      <c r="G49" s="114">
        <f>市区町村別_普及率!F50</f>
        <v>0.49936836240255544</v>
      </c>
      <c r="H49" s="207">
        <v>0.76722875781494504</v>
      </c>
      <c r="I49" s="114">
        <v>0.75776406604766</v>
      </c>
      <c r="J49" s="217">
        <v>0.80336900251320897</v>
      </c>
      <c r="K49" s="117">
        <f>市区町村別_普及率!G50</f>
        <v>0.76821721545206556</v>
      </c>
      <c r="L49" s="177"/>
      <c r="M49" s="21">
        <v>45</v>
      </c>
      <c r="N49" s="94" t="s">
        <v>48</v>
      </c>
      <c r="O49" s="181">
        <v>0.49255105528707799</v>
      </c>
      <c r="P49" s="181">
        <v>0.41978365575131599</v>
      </c>
      <c r="Q49" s="181">
        <v>0.50279271973724704</v>
      </c>
      <c r="R49" s="181">
        <v>0.48965371139127561</v>
      </c>
      <c r="S49" s="181">
        <v>0.75400695390104699</v>
      </c>
      <c r="T49" s="181">
        <v>0.73244314109084296</v>
      </c>
      <c r="U49" s="181">
        <v>0.78781354135051496</v>
      </c>
      <c r="V49" s="181">
        <v>0.75403864515382946</v>
      </c>
      <c r="W49" s="68"/>
      <c r="X49" s="64" t="s">
        <v>48</v>
      </c>
      <c r="Y49" s="89">
        <f t="shared" si="0"/>
        <v>0.50180853363379796</v>
      </c>
      <c r="Z49" s="89">
        <f t="shared" si="1"/>
        <v>0.49255105528707799</v>
      </c>
      <c r="AA49" s="176">
        <f t="shared" si="2"/>
        <v>0.9000000000000008</v>
      </c>
      <c r="AB49" s="89">
        <f t="shared" si="3"/>
        <v>0.45864734608388902</v>
      </c>
      <c r="AC49" s="89">
        <f t="shared" si="4"/>
        <v>0.41978365575131599</v>
      </c>
      <c r="AD49" s="176">
        <f t="shared" si="5"/>
        <v>3.9000000000000035</v>
      </c>
      <c r="AE49" s="89">
        <f t="shared" si="6"/>
        <v>0.76722875781494504</v>
      </c>
      <c r="AF49" s="89">
        <f t="shared" si="7"/>
        <v>0.75400695390104699</v>
      </c>
      <c r="AG49" s="176">
        <f t="shared" si="8"/>
        <v>1.3000000000000012</v>
      </c>
      <c r="AH49" s="89">
        <f t="shared" si="9"/>
        <v>0.75776406604766</v>
      </c>
      <c r="AI49" s="89">
        <f t="shared" si="10"/>
        <v>0.73244314109084296</v>
      </c>
      <c r="AJ49" s="176">
        <f t="shared" si="11"/>
        <v>2.6000000000000023</v>
      </c>
      <c r="AK49" s="166"/>
      <c r="AL49" s="87">
        <f t="shared" si="12"/>
        <v>0.46419552853870799</v>
      </c>
      <c r="AM49" s="87">
        <f t="shared" si="13"/>
        <v>0.46978243003216402</v>
      </c>
      <c r="AN49" s="176">
        <f t="shared" si="14"/>
        <v>-0.59999999999999498</v>
      </c>
      <c r="AO49" s="87">
        <f t="shared" si="15"/>
        <v>0.43390380460272499</v>
      </c>
      <c r="AP49" s="87">
        <f t="shared" si="16"/>
        <v>0.44404456930621</v>
      </c>
      <c r="AQ49" s="176">
        <f t="shared" si="17"/>
        <v>-1.0000000000000009</v>
      </c>
      <c r="AR49" s="87">
        <f t="shared" si="18"/>
        <v>0.74783397420541997</v>
      </c>
      <c r="AS49" s="87">
        <f t="shared" si="19"/>
        <v>0.74194042740733002</v>
      </c>
      <c r="AT49" s="176">
        <f t="shared" si="20"/>
        <v>0.60000000000000053</v>
      </c>
      <c r="AU49" s="87">
        <f t="shared" si="21"/>
        <v>0.71550520456451905</v>
      </c>
      <c r="AV49" s="87">
        <f t="shared" si="22"/>
        <v>0.71243926610839703</v>
      </c>
      <c r="AW49" s="176">
        <f t="shared" si="23"/>
        <v>0.40000000000000036</v>
      </c>
      <c r="AX49" s="88">
        <v>0</v>
      </c>
    </row>
    <row r="50" spans="2:50" ht="13.5" customHeight="1">
      <c r="B50" s="21">
        <v>46</v>
      </c>
      <c r="C50" s="94" t="s">
        <v>26</v>
      </c>
      <c r="D50" s="209">
        <v>0.46391708839145901</v>
      </c>
      <c r="E50" s="115">
        <v>0.476120119958789</v>
      </c>
      <c r="F50" s="115">
        <v>0.55452296315794602</v>
      </c>
      <c r="G50" s="115">
        <f>市区町村別_普及率!F51</f>
        <v>0.47038709781013899</v>
      </c>
      <c r="H50" s="209">
        <v>0.75315880490075504</v>
      </c>
      <c r="I50" s="115">
        <v>0.72786909955778001</v>
      </c>
      <c r="J50" s="218">
        <v>0.82006026226169004</v>
      </c>
      <c r="K50" s="118">
        <f>市区町村別_普及率!G51</f>
        <v>0.75454783629267963</v>
      </c>
      <c r="L50" s="177"/>
      <c r="M50" s="21">
        <v>46</v>
      </c>
      <c r="N50" s="94" t="s">
        <v>26</v>
      </c>
      <c r="O50" s="181">
        <v>0.45140121084589901</v>
      </c>
      <c r="P50" s="181">
        <v>0.44682900600625702</v>
      </c>
      <c r="Q50" s="181">
        <v>0.54877537860916403</v>
      </c>
      <c r="R50" s="181">
        <v>0.45625143503136878</v>
      </c>
      <c r="S50" s="181">
        <v>0.73233155316265397</v>
      </c>
      <c r="T50" s="181">
        <v>0.734797514314805</v>
      </c>
      <c r="U50" s="181">
        <v>0.79060623868949798</v>
      </c>
      <c r="V50" s="181">
        <v>0.73409117395629619</v>
      </c>
      <c r="W50" s="68"/>
      <c r="X50" s="64" t="s">
        <v>26</v>
      </c>
      <c r="Y50" s="89">
        <f t="shared" si="0"/>
        <v>0.46391708839145901</v>
      </c>
      <c r="Z50" s="89">
        <f t="shared" si="1"/>
        <v>0.45140121084589901</v>
      </c>
      <c r="AA50" s="176">
        <f t="shared" si="2"/>
        <v>1.3000000000000012</v>
      </c>
      <c r="AB50" s="89">
        <f t="shared" si="3"/>
        <v>0.476120119958789</v>
      </c>
      <c r="AC50" s="89">
        <f t="shared" si="4"/>
        <v>0.44682900600625702</v>
      </c>
      <c r="AD50" s="176">
        <f t="shared" si="5"/>
        <v>2.8999999999999968</v>
      </c>
      <c r="AE50" s="89">
        <f t="shared" si="6"/>
        <v>0.75315880490075504</v>
      </c>
      <c r="AF50" s="89">
        <f t="shared" si="7"/>
        <v>0.73233155316265397</v>
      </c>
      <c r="AG50" s="176">
        <f t="shared" si="8"/>
        <v>2.1000000000000019</v>
      </c>
      <c r="AH50" s="89">
        <f t="shared" si="9"/>
        <v>0.72786909955778001</v>
      </c>
      <c r="AI50" s="89">
        <f t="shared" si="10"/>
        <v>0.734797514314805</v>
      </c>
      <c r="AJ50" s="176">
        <f t="shared" si="11"/>
        <v>-0.70000000000000062</v>
      </c>
      <c r="AK50" s="166"/>
      <c r="AL50" s="87">
        <f t="shared" si="12"/>
        <v>0.46419552853870799</v>
      </c>
      <c r="AM50" s="87">
        <f t="shared" si="13"/>
        <v>0.46978243003216402</v>
      </c>
      <c r="AN50" s="176">
        <f t="shared" si="14"/>
        <v>-0.59999999999999498</v>
      </c>
      <c r="AO50" s="87">
        <f t="shared" si="15"/>
        <v>0.43390380460272499</v>
      </c>
      <c r="AP50" s="87">
        <f t="shared" si="16"/>
        <v>0.44404456930621</v>
      </c>
      <c r="AQ50" s="176">
        <f t="shared" si="17"/>
        <v>-1.0000000000000009</v>
      </c>
      <c r="AR50" s="87">
        <f t="shared" si="18"/>
        <v>0.74783397420541997</v>
      </c>
      <c r="AS50" s="87">
        <f t="shared" si="19"/>
        <v>0.74194042740733002</v>
      </c>
      <c r="AT50" s="176">
        <f t="shared" si="20"/>
        <v>0.60000000000000053</v>
      </c>
      <c r="AU50" s="87">
        <f t="shared" si="21"/>
        <v>0.71550520456451905</v>
      </c>
      <c r="AV50" s="87">
        <f t="shared" si="22"/>
        <v>0.71243926610839703</v>
      </c>
      <c r="AW50" s="176">
        <f t="shared" si="23"/>
        <v>0.40000000000000036</v>
      </c>
      <c r="AX50" s="88">
        <v>0</v>
      </c>
    </row>
    <row r="51" spans="2:50" ht="13.5" customHeight="1">
      <c r="B51" s="21">
        <v>47</v>
      </c>
      <c r="C51" s="94" t="s">
        <v>16</v>
      </c>
      <c r="D51" s="207">
        <v>0.51342092004601303</v>
      </c>
      <c r="E51" s="114">
        <v>0.45441142982641403</v>
      </c>
      <c r="F51" s="114">
        <v>0.59595762104388705</v>
      </c>
      <c r="G51" s="114">
        <f>市区町村別_普及率!F52</f>
        <v>0.51623446762981795</v>
      </c>
      <c r="H51" s="207">
        <v>0.78715192878074502</v>
      </c>
      <c r="I51" s="114">
        <v>0.76493631687308405</v>
      </c>
      <c r="J51" s="217">
        <v>0.85277336840000795</v>
      </c>
      <c r="K51" s="117">
        <f>市区町村別_普及率!G52</f>
        <v>0.78898957863145269</v>
      </c>
      <c r="L51" s="177"/>
      <c r="M51" s="21">
        <v>47</v>
      </c>
      <c r="N51" s="94" t="s">
        <v>16</v>
      </c>
      <c r="O51" s="181">
        <v>0.51486135178609904</v>
      </c>
      <c r="P51" s="181">
        <v>0.50597899997392104</v>
      </c>
      <c r="Q51" s="181">
        <v>0.58632641393215001</v>
      </c>
      <c r="R51" s="181">
        <v>0.51808791100003504</v>
      </c>
      <c r="S51" s="181">
        <v>0.78163235881225501</v>
      </c>
      <c r="T51" s="181">
        <v>0.76271390783694604</v>
      </c>
      <c r="U51" s="181">
        <v>0.83396397301270497</v>
      </c>
      <c r="V51" s="181">
        <v>0.78209732269673293</v>
      </c>
      <c r="W51" s="68"/>
      <c r="X51" s="64" t="s">
        <v>16</v>
      </c>
      <c r="Y51" s="89">
        <f t="shared" si="0"/>
        <v>0.51342092004601303</v>
      </c>
      <c r="Z51" s="89">
        <f t="shared" si="1"/>
        <v>0.51486135178609904</v>
      </c>
      <c r="AA51" s="176">
        <f t="shared" si="2"/>
        <v>-0.20000000000000018</v>
      </c>
      <c r="AB51" s="89">
        <f t="shared" si="3"/>
        <v>0.45441142982641403</v>
      </c>
      <c r="AC51" s="89">
        <f t="shared" si="4"/>
        <v>0.50597899997392104</v>
      </c>
      <c r="AD51" s="176">
        <f t="shared" si="5"/>
        <v>-5.1999999999999993</v>
      </c>
      <c r="AE51" s="89">
        <f t="shared" si="6"/>
        <v>0.78715192878074502</v>
      </c>
      <c r="AF51" s="89">
        <f t="shared" si="7"/>
        <v>0.78163235881225501</v>
      </c>
      <c r="AG51" s="176">
        <f t="shared" si="8"/>
        <v>0.50000000000000044</v>
      </c>
      <c r="AH51" s="89">
        <f t="shared" si="9"/>
        <v>0.76493631687308405</v>
      </c>
      <c r="AI51" s="89">
        <f t="shared" si="10"/>
        <v>0.76271390783694604</v>
      </c>
      <c r="AJ51" s="176">
        <f t="shared" si="11"/>
        <v>0.20000000000000018</v>
      </c>
      <c r="AK51" s="166"/>
      <c r="AL51" s="87">
        <f t="shared" si="12"/>
        <v>0.46419552853870799</v>
      </c>
      <c r="AM51" s="87">
        <f t="shared" si="13"/>
        <v>0.46978243003216402</v>
      </c>
      <c r="AN51" s="176">
        <f t="shared" si="14"/>
        <v>-0.59999999999999498</v>
      </c>
      <c r="AO51" s="87">
        <f t="shared" si="15"/>
        <v>0.43390380460272499</v>
      </c>
      <c r="AP51" s="87">
        <f t="shared" si="16"/>
        <v>0.44404456930621</v>
      </c>
      <c r="AQ51" s="176">
        <f t="shared" si="17"/>
        <v>-1.0000000000000009</v>
      </c>
      <c r="AR51" s="87">
        <f t="shared" si="18"/>
        <v>0.74783397420541997</v>
      </c>
      <c r="AS51" s="87">
        <f t="shared" si="19"/>
        <v>0.74194042740733002</v>
      </c>
      <c r="AT51" s="176">
        <f t="shared" si="20"/>
        <v>0.60000000000000053</v>
      </c>
      <c r="AU51" s="87">
        <f t="shared" si="21"/>
        <v>0.71550520456451905</v>
      </c>
      <c r="AV51" s="87">
        <f t="shared" si="22"/>
        <v>0.71243926610839703</v>
      </c>
      <c r="AW51" s="176">
        <f t="shared" si="23"/>
        <v>0.40000000000000036</v>
      </c>
      <c r="AX51" s="88">
        <v>0</v>
      </c>
    </row>
    <row r="52" spans="2:50" ht="13.5" customHeight="1">
      <c r="B52" s="21">
        <v>48</v>
      </c>
      <c r="C52" s="94" t="s">
        <v>27</v>
      </c>
      <c r="D52" s="207">
        <v>0.415707532796046</v>
      </c>
      <c r="E52" s="114">
        <v>0.39345599274696202</v>
      </c>
      <c r="F52" s="114">
        <v>0.49775461367831902</v>
      </c>
      <c r="G52" s="114">
        <f>市区町村別_普及率!F53</f>
        <v>0.41943026582604592</v>
      </c>
      <c r="H52" s="207">
        <v>0.70730967173086101</v>
      </c>
      <c r="I52" s="114">
        <v>0.68022337481098605</v>
      </c>
      <c r="J52" s="217">
        <v>0.78066571740720103</v>
      </c>
      <c r="K52" s="117">
        <f>市区町村別_普及率!G53</f>
        <v>0.70853048375447703</v>
      </c>
      <c r="L52" s="177"/>
      <c r="M52" s="21">
        <v>48</v>
      </c>
      <c r="N52" s="94" t="s">
        <v>27</v>
      </c>
      <c r="O52" s="181">
        <v>0.42456922481200599</v>
      </c>
      <c r="P52" s="181">
        <v>0.40543523668178999</v>
      </c>
      <c r="Q52" s="181">
        <v>0.50383894137691398</v>
      </c>
      <c r="R52" s="181">
        <v>0.42695079271929631</v>
      </c>
      <c r="S52" s="181">
        <v>0.70585857423459997</v>
      </c>
      <c r="T52" s="181">
        <v>0.67819758457420398</v>
      </c>
      <c r="U52" s="181">
        <v>0.80673790244133603</v>
      </c>
      <c r="V52" s="181">
        <v>0.70674186300338782</v>
      </c>
      <c r="W52" s="68"/>
      <c r="X52" s="64" t="s">
        <v>27</v>
      </c>
      <c r="Y52" s="89">
        <f t="shared" si="0"/>
        <v>0.415707532796046</v>
      </c>
      <c r="Z52" s="89">
        <f t="shared" si="1"/>
        <v>0.42456922481200599</v>
      </c>
      <c r="AA52" s="176">
        <f t="shared" si="2"/>
        <v>-0.9000000000000008</v>
      </c>
      <c r="AB52" s="89">
        <f t="shared" si="3"/>
        <v>0.39345599274696202</v>
      </c>
      <c r="AC52" s="89">
        <f t="shared" si="4"/>
        <v>0.40543523668178999</v>
      </c>
      <c r="AD52" s="176">
        <f t="shared" si="5"/>
        <v>-1.2000000000000011</v>
      </c>
      <c r="AE52" s="89">
        <f t="shared" si="6"/>
        <v>0.70730967173086101</v>
      </c>
      <c r="AF52" s="89">
        <f t="shared" si="7"/>
        <v>0.70585857423459997</v>
      </c>
      <c r="AG52" s="176">
        <f t="shared" si="8"/>
        <v>0.10000000000000009</v>
      </c>
      <c r="AH52" s="89">
        <f t="shared" si="9"/>
        <v>0.68022337481098605</v>
      </c>
      <c r="AI52" s="89">
        <f t="shared" si="10"/>
        <v>0.67819758457420398</v>
      </c>
      <c r="AJ52" s="176">
        <f t="shared" si="11"/>
        <v>0.20000000000000018</v>
      </c>
      <c r="AK52" s="166"/>
      <c r="AL52" s="87">
        <f t="shared" si="12"/>
        <v>0.46419552853870799</v>
      </c>
      <c r="AM52" s="87">
        <f t="shared" si="13"/>
        <v>0.46978243003216402</v>
      </c>
      <c r="AN52" s="176">
        <f t="shared" si="14"/>
        <v>-0.59999999999999498</v>
      </c>
      <c r="AO52" s="87">
        <f t="shared" si="15"/>
        <v>0.43390380460272499</v>
      </c>
      <c r="AP52" s="87">
        <f t="shared" si="16"/>
        <v>0.44404456930621</v>
      </c>
      <c r="AQ52" s="176">
        <f t="shared" si="17"/>
        <v>-1.0000000000000009</v>
      </c>
      <c r="AR52" s="87">
        <f t="shared" si="18"/>
        <v>0.74783397420541997</v>
      </c>
      <c r="AS52" s="87">
        <f t="shared" si="19"/>
        <v>0.74194042740733002</v>
      </c>
      <c r="AT52" s="176">
        <f t="shared" si="20"/>
        <v>0.60000000000000053</v>
      </c>
      <c r="AU52" s="87">
        <f t="shared" si="21"/>
        <v>0.71550520456451905</v>
      </c>
      <c r="AV52" s="87">
        <f t="shared" si="22"/>
        <v>0.71243926610839703</v>
      </c>
      <c r="AW52" s="176">
        <f t="shared" si="23"/>
        <v>0.40000000000000036</v>
      </c>
      <c r="AX52" s="88">
        <v>0</v>
      </c>
    </row>
    <row r="53" spans="2:50" ht="13.5" customHeight="1">
      <c r="B53" s="21">
        <v>49</v>
      </c>
      <c r="C53" s="94" t="s">
        <v>28</v>
      </c>
      <c r="D53" s="207">
        <v>0.472270407402262</v>
      </c>
      <c r="E53" s="114">
        <v>0.42582865678374998</v>
      </c>
      <c r="F53" s="114">
        <v>0.57064095978257601</v>
      </c>
      <c r="G53" s="114">
        <f>市区町村別_普及率!F54</f>
        <v>0.47662980511062447</v>
      </c>
      <c r="H53" s="207">
        <v>0.75414253254129204</v>
      </c>
      <c r="I53" s="114">
        <v>0.72802251144786601</v>
      </c>
      <c r="J53" s="217">
        <v>0.83214980181745501</v>
      </c>
      <c r="K53" s="117">
        <f>市区町村別_普及率!G54</f>
        <v>0.75593004398611163</v>
      </c>
      <c r="L53" s="177"/>
      <c r="M53" s="21">
        <v>49</v>
      </c>
      <c r="N53" s="94" t="s">
        <v>28</v>
      </c>
      <c r="O53" s="181">
        <v>0.486150734093799</v>
      </c>
      <c r="P53" s="181">
        <v>0.43027973635369898</v>
      </c>
      <c r="Q53" s="181">
        <v>0.48812690091864203</v>
      </c>
      <c r="R53" s="181">
        <v>0.4831550807854777</v>
      </c>
      <c r="S53" s="181">
        <v>0.75161814597221899</v>
      </c>
      <c r="T53" s="181">
        <v>0.72100912446917997</v>
      </c>
      <c r="U53" s="181">
        <v>0.80648236084523806</v>
      </c>
      <c r="V53" s="181">
        <v>0.75146018372075596</v>
      </c>
      <c r="W53" s="68"/>
      <c r="X53" s="64" t="s">
        <v>28</v>
      </c>
      <c r="Y53" s="89">
        <f t="shared" si="0"/>
        <v>0.472270407402262</v>
      </c>
      <c r="Z53" s="89">
        <f t="shared" si="1"/>
        <v>0.486150734093799</v>
      </c>
      <c r="AA53" s="176">
        <f t="shared" si="2"/>
        <v>-1.4000000000000012</v>
      </c>
      <c r="AB53" s="89">
        <f t="shared" si="3"/>
        <v>0.42582865678374998</v>
      </c>
      <c r="AC53" s="89">
        <f t="shared" si="4"/>
        <v>0.43027973635369898</v>
      </c>
      <c r="AD53" s="176">
        <f t="shared" si="5"/>
        <v>-0.40000000000000036</v>
      </c>
      <c r="AE53" s="89">
        <f t="shared" si="6"/>
        <v>0.75414253254129204</v>
      </c>
      <c r="AF53" s="89">
        <f t="shared" si="7"/>
        <v>0.75161814597221899</v>
      </c>
      <c r="AG53" s="176">
        <f t="shared" si="8"/>
        <v>0.20000000000000018</v>
      </c>
      <c r="AH53" s="89">
        <f t="shared" si="9"/>
        <v>0.72802251144786601</v>
      </c>
      <c r="AI53" s="89">
        <f t="shared" si="10"/>
        <v>0.72100912446917997</v>
      </c>
      <c r="AJ53" s="176">
        <f t="shared" si="11"/>
        <v>0.70000000000000062</v>
      </c>
      <c r="AK53" s="166"/>
      <c r="AL53" s="87">
        <f t="shared" si="12"/>
        <v>0.46419552853870799</v>
      </c>
      <c r="AM53" s="87">
        <f t="shared" si="13"/>
        <v>0.46978243003216402</v>
      </c>
      <c r="AN53" s="176">
        <f t="shared" si="14"/>
        <v>-0.59999999999999498</v>
      </c>
      <c r="AO53" s="87">
        <f t="shared" si="15"/>
        <v>0.43390380460272499</v>
      </c>
      <c r="AP53" s="87">
        <f t="shared" si="16"/>
        <v>0.44404456930621</v>
      </c>
      <c r="AQ53" s="176">
        <f t="shared" si="17"/>
        <v>-1.0000000000000009</v>
      </c>
      <c r="AR53" s="87">
        <f t="shared" si="18"/>
        <v>0.74783397420541997</v>
      </c>
      <c r="AS53" s="87">
        <f t="shared" si="19"/>
        <v>0.74194042740733002</v>
      </c>
      <c r="AT53" s="176">
        <f t="shared" si="20"/>
        <v>0.60000000000000053</v>
      </c>
      <c r="AU53" s="87">
        <f t="shared" si="21"/>
        <v>0.71550520456451905</v>
      </c>
      <c r="AV53" s="87">
        <f t="shared" si="22"/>
        <v>0.71243926610839703</v>
      </c>
      <c r="AW53" s="176">
        <f t="shared" si="23"/>
        <v>0.40000000000000036</v>
      </c>
      <c r="AX53" s="88">
        <v>0</v>
      </c>
    </row>
    <row r="54" spans="2:50" ht="13.5" customHeight="1">
      <c r="B54" s="21">
        <v>50</v>
      </c>
      <c r="C54" s="94" t="s">
        <v>17</v>
      </c>
      <c r="D54" s="207">
        <v>0.39284023648939098</v>
      </c>
      <c r="E54" s="114">
        <v>0.39882305558373998</v>
      </c>
      <c r="F54" s="114">
        <v>0.48819806244467001</v>
      </c>
      <c r="G54" s="114">
        <f>市区町村別_普及率!F55</f>
        <v>0.39920546521149869</v>
      </c>
      <c r="H54" s="207">
        <v>0.6898010445071</v>
      </c>
      <c r="I54" s="114">
        <v>0.64940746842298802</v>
      </c>
      <c r="J54" s="217">
        <v>0.75894578386331601</v>
      </c>
      <c r="K54" s="117">
        <f>市区町村別_普及率!G55</f>
        <v>0.69074895910699197</v>
      </c>
      <c r="L54" s="177"/>
      <c r="M54" s="21">
        <v>50</v>
      </c>
      <c r="N54" s="94" t="s">
        <v>17</v>
      </c>
      <c r="O54" s="181">
        <v>0.39261380578011901</v>
      </c>
      <c r="P54" s="181">
        <v>0.38570987176898502</v>
      </c>
      <c r="Q54" s="181">
        <v>0.42988772418767601</v>
      </c>
      <c r="R54" s="181">
        <v>0.39425753455007168</v>
      </c>
      <c r="S54" s="181">
        <v>0.68046940137037504</v>
      </c>
      <c r="T54" s="181">
        <v>0.65327480584323805</v>
      </c>
      <c r="U54" s="181">
        <v>0.73163927346840496</v>
      </c>
      <c r="V54" s="181">
        <v>0.68061863730930672</v>
      </c>
      <c r="W54" s="68"/>
      <c r="X54" s="64" t="s">
        <v>17</v>
      </c>
      <c r="Y54" s="89">
        <f t="shared" si="0"/>
        <v>0.39284023648939098</v>
      </c>
      <c r="Z54" s="89">
        <f t="shared" si="1"/>
        <v>0.39261380578011901</v>
      </c>
      <c r="AA54" s="176">
        <f t="shared" si="2"/>
        <v>0</v>
      </c>
      <c r="AB54" s="89">
        <f t="shared" si="3"/>
        <v>0.39882305558373998</v>
      </c>
      <c r="AC54" s="89">
        <f t="shared" si="4"/>
        <v>0.38570987176898502</v>
      </c>
      <c r="AD54" s="176">
        <f t="shared" si="5"/>
        <v>1.3000000000000012</v>
      </c>
      <c r="AE54" s="89">
        <f t="shared" si="6"/>
        <v>0.6898010445071</v>
      </c>
      <c r="AF54" s="89">
        <f t="shared" si="7"/>
        <v>0.68046940137037504</v>
      </c>
      <c r="AG54" s="176">
        <f t="shared" si="8"/>
        <v>0.99999999999998979</v>
      </c>
      <c r="AH54" s="89">
        <f t="shared" si="9"/>
        <v>0.64940746842298802</v>
      </c>
      <c r="AI54" s="89">
        <f t="shared" si="10"/>
        <v>0.65327480584323805</v>
      </c>
      <c r="AJ54" s="176">
        <f t="shared" si="11"/>
        <v>-0.40000000000000036</v>
      </c>
      <c r="AK54" s="166"/>
      <c r="AL54" s="87">
        <f t="shared" si="12"/>
        <v>0.46419552853870799</v>
      </c>
      <c r="AM54" s="87">
        <f t="shared" si="13"/>
        <v>0.46978243003216402</v>
      </c>
      <c r="AN54" s="176">
        <f t="shared" si="14"/>
        <v>-0.59999999999999498</v>
      </c>
      <c r="AO54" s="87">
        <f t="shared" si="15"/>
        <v>0.43390380460272499</v>
      </c>
      <c r="AP54" s="87">
        <f t="shared" si="16"/>
        <v>0.44404456930621</v>
      </c>
      <c r="AQ54" s="176">
        <f t="shared" si="17"/>
        <v>-1.0000000000000009</v>
      </c>
      <c r="AR54" s="87">
        <f t="shared" si="18"/>
        <v>0.74783397420541997</v>
      </c>
      <c r="AS54" s="87">
        <f t="shared" si="19"/>
        <v>0.74194042740733002</v>
      </c>
      <c r="AT54" s="176">
        <f t="shared" si="20"/>
        <v>0.60000000000000053</v>
      </c>
      <c r="AU54" s="87">
        <f t="shared" si="21"/>
        <v>0.71550520456451905</v>
      </c>
      <c r="AV54" s="87">
        <f t="shared" si="22"/>
        <v>0.71243926610839703</v>
      </c>
      <c r="AW54" s="176">
        <f t="shared" si="23"/>
        <v>0.40000000000000036</v>
      </c>
      <c r="AX54" s="88">
        <v>0</v>
      </c>
    </row>
    <row r="55" spans="2:50" ht="13.5" customHeight="1">
      <c r="B55" s="21">
        <v>51</v>
      </c>
      <c r="C55" s="94" t="s">
        <v>49</v>
      </c>
      <c r="D55" s="207">
        <v>0.41625101793184499</v>
      </c>
      <c r="E55" s="114">
        <v>0.407532308966919</v>
      </c>
      <c r="F55" s="114">
        <v>0.510113536682122</v>
      </c>
      <c r="G55" s="114">
        <f>市区町村別_普及率!F56</f>
        <v>0.42143815784446337</v>
      </c>
      <c r="H55" s="207">
        <v>0.71150523156307699</v>
      </c>
      <c r="I55" s="114">
        <v>0.70251884810811405</v>
      </c>
      <c r="J55" s="217">
        <v>0.78056451162720597</v>
      </c>
      <c r="K55" s="117">
        <f>市区町村別_普及率!G56</f>
        <v>0.71368011362158701</v>
      </c>
      <c r="L55" s="177"/>
      <c r="M55" s="21">
        <v>51</v>
      </c>
      <c r="N55" s="94" t="s">
        <v>49</v>
      </c>
      <c r="O55" s="181">
        <v>0.41763357774054499</v>
      </c>
      <c r="P55" s="181">
        <v>0.40809735398843699</v>
      </c>
      <c r="Q55" s="181">
        <v>0.548237939094951</v>
      </c>
      <c r="R55" s="181">
        <v>0.42268581017686829</v>
      </c>
      <c r="S55" s="181">
        <v>0.69624255241664601</v>
      </c>
      <c r="T55" s="181">
        <v>0.69981090116596001</v>
      </c>
      <c r="U55" s="181">
        <v>0.775857509983091</v>
      </c>
      <c r="V55" s="181">
        <v>0.69854184112114692</v>
      </c>
      <c r="W55" s="68"/>
      <c r="X55" s="64" t="s">
        <v>49</v>
      </c>
      <c r="Y55" s="89">
        <f t="shared" si="0"/>
        <v>0.41625101793184499</v>
      </c>
      <c r="Z55" s="89">
        <f t="shared" si="1"/>
        <v>0.41763357774054499</v>
      </c>
      <c r="AA55" s="176">
        <f t="shared" si="2"/>
        <v>-0.20000000000000018</v>
      </c>
      <c r="AB55" s="89">
        <f t="shared" si="3"/>
        <v>0.407532308966919</v>
      </c>
      <c r="AC55" s="89">
        <f t="shared" si="4"/>
        <v>0.40809735398843699</v>
      </c>
      <c r="AD55" s="176">
        <f t="shared" si="5"/>
        <v>0</v>
      </c>
      <c r="AE55" s="89">
        <f t="shared" si="6"/>
        <v>0.71150523156307699</v>
      </c>
      <c r="AF55" s="89">
        <f t="shared" si="7"/>
        <v>0.69624255241664601</v>
      </c>
      <c r="AG55" s="176">
        <f t="shared" si="8"/>
        <v>1.6000000000000014</v>
      </c>
      <c r="AH55" s="89">
        <f t="shared" si="9"/>
        <v>0.70251884810811405</v>
      </c>
      <c r="AI55" s="89">
        <f t="shared" si="10"/>
        <v>0.69981090116596001</v>
      </c>
      <c r="AJ55" s="176">
        <f t="shared" si="11"/>
        <v>0.30000000000000027</v>
      </c>
      <c r="AK55" s="166"/>
      <c r="AL55" s="87">
        <f t="shared" si="12"/>
        <v>0.46419552853870799</v>
      </c>
      <c r="AM55" s="87">
        <f t="shared" si="13"/>
        <v>0.46978243003216402</v>
      </c>
      <c r="AN55" s="176">
        <f t="shared" si="14"/>
        <v>-0.59999999999999498</v>
      </c>
      <c r="AO55" s="87">
        <f t="shared" si="15"/>
        <v>0.43390380460272499</v>
      </c>
      <c r="AP55" s="87">
        <f t="shared" si="16"/>
        <v>0.44404456930621</v>
      </c>
      <c r="AQ55" s="176">
        <f t="shared" si="17"/>
        <v>-1.0000000000000009</v>
      </c>
      <c r="AR55" s="87">
        <f t="shared" si="18"/>
        <v>0.74783397420541997</v>
      </c>
      <c r="AS55" s="87">
        <f t="shared" si="19"/>
        <v>0.74194042740733002</v>
      </c>
      <c r="AT55" s="176">
        <f t="shared" si="20"/>
        <v>0.60000000000000053</v>
      </c>
      <c r="AU55" s="87">
        <f t="shared" si="21"/>
        <v>0.71550520456451905</v>
      </c>
      <c r="AV55" s="87">
        <f t="shared" si="22"/>
        <v>0.71243926610839703</v>
      </c>
      <c r="AW55" s="176">
        <f t="shared" si="23"/>
        <v>0.40000000000000036</v>
      </c>
      <c r="AX55" s="88">
        <v>0</v>
      </c>
    </row>
    <row r="56" spans="2:50" ht="13.5" customHeight="1">
      <c r="B56" s="21">
        <v>52</v>
      </c>
      <c r="C56" s="94" t="s">
        <v>5</v>
      </c>
      <c r="D56" s="209">
        <v>0.45710244277808398</v>
      </c>
      <c r="E56" s="115">
        <v>0.43682809379283899</v>
      </c>
      <c r="F56" s="115">
        <v>0.55918515522737899</v>
      </c>
      <c r="G56" s="115">
        <f>市区町村別_普及率!F57</f>
        <v>0.4610907024027161</v>
      </c>
      <c r="H56" s="209">
        <v>0.734313127431938</v>
      </c>
      <c r="I56" s="115">
        <v>0.70883968837247202</v>
      </c>
      <c r="J56" s="218">
        <v>0.82710053423037</v>
      </c>
      <c r="K56" s="118">
        <f>市区町村別_普及率!G57</f>
        <v>0.73588704366730118</v>
      </c>
      <c r="L56" s="177"/>
      <c r="M56" s="21">
        <v>52</v>
      </c>
      <c r="N56" s="94" t="s">
        <v>5</v>
      </c>
      <c r="O56" s="181">
        <v>0.46859416072144799</v>
      </c>
      <c r="P56" s="181">
        <v>0.44349002230242102</v>
      </c>
      <c r="Q56" s="181">
        <v>0.56109921930775197</v>
      </c>
      <c r="R56" s="181">
        <v>0.47004766434052053</v>
      </c>
      <c r="S56" s="181">
        <v>0.72724474556728402</v>
      </c>
      <c r="T56" s="181">
        <v>0.70280623476227799</v>
      </c>
      <c r="U56" s="181">
        <v>0.78747319493488699</v>
      </c>
      <c r="V56" s="181">
        <v>0.72639154588281052</v>
      </c>
      <c r="W56" s="68"/>
      <c r="X56" s="64" t="s">
        <v>5</v>
      </c>
      <c r="Y56" s="89">
        <f t="shared" si="0"/>
        <v>0.45710244277808398</v>
      </c>
      <c r="Z56" s="89">
        <f t="shared" si="1"/>
        <v>0.46859416072144799</v>
      </c>
      <c r="AA56" s="176">
        <f t="shared" si="2"/>
        <v>-1.1999999999999955</v>
      </c>
      <c r="AB56" s="89">
        <f t="shared" si="3"/>
        <v>0.43682809379283899</v>
      </c>
      <c r="AC56" s="89">
        <f t="shared" si="4"/>
        <v>0.44349002230242102</v>
      </c>
      <c r="AD56" s="176">
        <f t="shared" si="5"/>
        <v>-0.60000000000000053</v>
      </c>
      <c r="AE56" s="89">
        <f t="shared" si="6"/>
        <v>0.734313127431938</v>
      </c>
      <c r="AF56" s="89">
        <f t="shared" si="7"/>
        <v>0.72724474556728402</v>
      </c>
      <c r="AG56" s="176">
        <f t="shared" si="8"/>
        <v>0.70000000000000062</v>
      </c>
      <c r="AH56" s="89">
        <f t="shared" si="9"/>
        <v>0.70883968837247202</v>
      </c>
      <c r="AI56" s="89">
        <f t="shared" si="10"/>
        <v>0.70280623476227799</v>
      </c>
      <c r="AJ56" s="176">
        <f t="shared" si="11"/>
        <v>0.60000000000000053</v>
      </c>
      <c r="AK56" s="166"/>
      <c r="AL56" s="87">
        <f t="shared" si="12"/>
        <v>0.46419552853870799</v>
      </c>
      <c r="AM56" s="87">
        <f t="shared" si="13"/>
        <v>0.46978243003216402</v>
      </c>
      <c r="AN56" s="176">
        <f t="shared" si="14"/>
        <v>-0.59999999999999498</v>
      </c>
      <c r="AO56" s="87">
        <f t="shared" si="15"/>
        <v>0.43390380460272499</v>
      </c>
      <c r="AP56" s="87">
        <f t="shared" si="16"/>
        <v>0.44404456930621</v>
      </c>
      <c r="AQ56" s="176">
        <f t="shared" si="17"/>
        <v>-1.0000000000000009</v>
      </c>
      <c r="AR56" s="87">
        <f t="shared" si="18"/>
        <v>0.74783397420541997</v>
      </c>
      <c r="AS56" s="87">
        <f t="shared" si="19"/>
        <v>0.74194042740733002</v>
      </c>
      <c r="AT56" s="176">
        <f t="shared" si="20"/>
        <v>0.60000000000000053</v>
      </c>
      <c r="AU56" s="87">
        <f t="shared" si="21"/>
        <v>0.71550520456451905</v>
      </c>
      <c r="AV56" s="87">
        <f t="shared" si="22"/>
        <v>0.71243926610839703</v>
      </c>
      <c r="AW56" s="176">
        <f t="shared" si="23"/>
        <v>0.40000000000000036</v>
      </c>
      <c r="AX56" s="88">
        <v>0</v>
      </c>
    </row>
    <row r="57" spans="2:50" ht="13.5" customHeight="1">
      <c r="B57" s="21">
        <v>53</v>
      </c>
      <c r="C57" s="94" t="s">
        <v>23</v>
      </c>
      <c r="D57" s="207">
        <v>0.459951755987204</v>
      </c>
      <c r="E57" s="114">
        <v>0.420063783603355</v>
      </c>
      <c r="F57" s="114">
        <v>0.54842870179091596</v>
      </c>
      <c r="G57" s="114">
        <f>市区町村別_普及率!F58</f>
        <v>0.46403248140405012</v>
      </c>
      <c r="H57" s="207">
        <v>0.73166686137554804</v>
      </c>
      <c r="I57" s="114">
        <v>0.70851110109281701</v>
      </c>
      <c r="J57" s="217">
        <v>0.82322335699416305</v>
      </c>
      <c r="K57" s="117">
        <f>市区町村別_普及率!G58</f>
        <v>0.73469240611044295</v>
      </c>
      <c r="L57" s="177"/>
      <c r="M57" s="21">
        <v>53</v>
      </c>
      <c r="N57" s="94" t="s">
        <v>23</v>
      </c>
      <c r="O57" s="181">
        <v>0.47081734513485402</v>
      </c>
      <c r="P57" s="181">
        <v>0.43755164545507802</v>
      </c>
      <c r="Q57" s="181">
        <v>0.53024290945170804</v>
      </c>
      <c r="R57" s="181">
        <v>0.47171210445441136</v>
      </c>
      <c r="S57" s="181">
        <v>0.72616807997605604</v>
      </c>
      <c r="T57" s="181">
        <v>0.71044978359092603</v>
      </c>
      <c r="U57" s="181">
        <v>0.79339110015440895</v>
      </c>
      <c r="V57" s="181">
        <v>0.72733424167813843</v>
      </c>
      <c r="W57" s="68"/>
      <c r="X57" s="64" t="s">
        <v>23</v>
      </c>
      <c r="Y57" s="89">
        <f t="shared" si="0"/>
        <v>0.459951755987204</v>
      </c>
      <c r="Z57" s="89">
        <f t="shared" si="1"/>
        <v>0.47081734513485402</v>
      </c>
      <c r="AA57" s="176">
        <f t="shared" si="2"/>
        <v>-1.0999999999999954</v>
      </c>
      <c r="AB57" s="89">
        <f t="shared" si="3"/>
        <v>0.420063783603355</v>
      </c>
      <c r="AC57" s="89">
        <f t="shared" si="4"/>
        <v>0.43755164545507802</v>
      </c>
      <c r="AD57" s="176">
        <f t="shared" si="5"/>
        <v>-1.8000000000000016</v>
      </c>
      <c r="AE57" s="89">
        <f t="shared" si="6"/>
        <v>0.73166686137554804</v>
      </c>
      <c r="AF57" s="89">
        <f t="shared" si="7"/>
        <v>0.72616807997605604</v>
      </c>
      <c r="AG57" s="176">
        <f t="shared" si="8"/>
        <v>0.60000000000000053</v>
      </c>
      <c r="AH57" s="89">
        <f t="shared" si="9"/>
        <v>0.70851110109281701</v>
      </c>
      <c r="AI57" s="89">
        <f t="shared" si="10"/>
        <v>0.71044978359092603</v>
      </c>
      <c r="AJ57" s="176">
        <f t="shared" si="11"/>
        <v>-0.10000000000000009</v>
      </c>
      <c r="AK57" s="166"/>
      <c r="AL57" s="87">
        <f t="shared" si="12"/>
        <v>0.46419552853870799</v>
      </c>
      <c r="AM57" s="87">
        <f t="shared" si="13"/>
        <v>0.46978243003216402</v>
      </c>
      <c r="AN57" s="176">
        <f t="shared" si="14"/>
        <v>-0.59999999999999498</v>
      </c>
      <c r="AO57" s="87">
        <f t="shared" si="15"/>
        <v>0.43390380460272499</v>
      </c>
      <c r="AP57" s="87">
        <f t="shared" si="16"/>
        <v>0.44404456930621</v>
      </c>
      <c r="AQ57" s="176">
        <f t="shared" si="17"/>
        <v>-1.0000000000000009</v>
      </c>
      <c r="AR57" s="87">
        <f t="shared" si="18"/>
        <v>0.74783397420541997</v>
      </c>
      <c r="AS57" s="87">
        <f t="shared" si="19"/>
        <v>0.74194042740733002</v>
      </c>
      <c r="AT57" s="176">
        <f t="shared" si="20"/>
        <v>0.60000000000000053</v>
      </c>
      <c r="AU57" s="87">
        <f t="shared" si="21"/>
        <v>0.71550520456451905</v>
      </c>
      <c r="AV57" s="87">
        <f t="shared" si="22"/>
        <v>0.71243926610839703</v>
      </c>
      <c r="AW57" s="176">
        <f t="shared" si="23"/>
        <v>0.40000000000000036</v>
      </c>
      <c r="AX57" s="88">
        <v>0</v>
      </c>
    </row>
    <row r="58" spans="2:50" ht="13.5" customHeight="1">
      <c r="B58" s="21">
        <v>54</v>
      </c>
      <c r="C58" s="94" t="s">
        <v>29</v>
      </c>
      <c r="D58" s="207">
        <v>0.47670365869145997</v>
      </c>
      <c r="E58" s="114">
        <v>0.49436086122123002</v>
      </c>
      <c r="F58" s="114">
        <v>0.54383647192725704</v>
      </c>
      <c r="G58" s="114">
        <f>市区町村別_普及率!F59</f>
        <v>0.48225920631594404</v>
      </c>
      <c r="H58" s="207">
        <v>0.75234143711866097</v>
      </c>
      <c r="I58" s="114">
        <v>0.74290860850852602</v>
      </c>
      <c r="J58" s="217">
        <v>0.81827555738703495</v>
      </c>
      <c r="K58" s="117">
        <f>市区町村別_普及率!G59</f>
        <v>0.75476913756529274</v>
      </c>
      <c r="L58" s="177"/>
      <c r="M58" s="21">
        <v>54</v>
      </c>
      <c r="N58" s="94" t="s">
        <v>29</v>
      </c>
      <c r="O58" s="181">
        <v>0.46871821275353598</v>
      </c>
      <c r="P58" s="181">
        <v>0.475615307335993</v>
      </c>
      <c r="Q58" s="181">
        <v>0.51514356606213996</v>
      </c>
      <c r="R58" s="181">
        <v>0.47180747553089786</v>
      </c>
      <c r="S58" s="181">
        <v>0.73840906550899799</v>
      </c>
      <c r="T58" s="181">
        <v>0.72973032541426397</v>
      </c>
      <c r="U58" s="181">
        <v>0.809279656805026</v>
      </c>
      <c r="V58" s="181">
        <v>0.7402016040119378</v>
      </c>
      <c r="W58" s="68"/>
      <c r="X58" s="64" t="s">
        <v>29</v>
      </c>
      <c r="Y58" s="89">
        <f t="shared" si="0"/>
        <v>0.47670365869145997</v>
      </c>
      <c r="Z58" s="89">
        <f t="shared" si="1"/>
        <v>0.46871821275353598</v>
      </c>
      <c r="AA58" s="176">
        <f t="shared" si="2"/>
        <v>0.80000000000000071</v>
      </c>
      <c r="AB58" s="89">
        <f t="shared" si="3"/>
        <v>0.49436086122123002</v>
      </c>
      <c r="AC58" s="89">
        <f t="shared" si="4"/>
        <v>0.475615307335993</v>
      </c>
      <c r="AD58" s="176">
        <f t="shared" si="5"/>
        <v>1.8000000000000016</v>
      </c>
      <c r="AE58" s="89">
        <f t="shared" si="6"/>
        <v>0.75234143711866097</v>
      </c>
      <c r="AF58" s="89">
        <f t="shared" si="7"/>
        <v>0.73840906550899799</v>
      </c>
      <c r="AG58" s="176">
        <f t="shared" si="8"/>
        <v>1.4000000000000012</v>
      </c>
      <c r="AH58" s="89">
        <f t="shared" si="9"/>
        <v>0.74290860850852602</v>
      </c>
      <c r="AI58" s="89">
        <f t="shared" si="10"/>
        <v>0.72973032541426397</v>
      </c>
      <c r="AJ58" s="176">
        <f t="shared" si="11"/>
        <v>1.3000000000000012</v>
      </c>
      <c r="AK58" s="166"/>
      <c r="AL58" s="87">
        <f t="shared" si="12"/>
        <v>0.46419552853870799</v>
      </c>
      <c r="AM58" s="87">
        <f t="shared" si="13"/>
        <v>0.46978243003216402</v>
      </c>
      <c r="AN58" s="176">
        <f t="shared" si="14"/>
        <v>-0.59999999999999498</v>
      </c>
      <c r="AO58" s="87">
        <f t="shared" si="15"/>
        <v>0.43390380460272499</v>
      </c>
      <c r="AP58" s="87">
        <f t="shared" si="16"/>
        <v>0.44404456930621</v>
      </c>
      <c r="AQ58" s="176">
        <f t="shared" si="17"/>
        <v>-1.0000000000000009</v>
      </c>
      <c r="AR58" s="87">
        <f t="shared" si="18"/>
        <v>0.74783397420541997</v>
      </c>
      <c r="AS58" s="87">
        <f t="shared" si="19"/>
        <v>0.74194042740733002</v>
      </c>
      <c r="AT58" s="176">
        <f t="shared" si="20"/>
        <v>0.60000000000000053</v>
      </c>
      <c r="AU58" s="87">
        <f t="shared" si="21"/>
        <v>0.71550520456451905</v>
      </c>
      <c r="AV58" s="87">
        <f t="shared" si="22"/>
        <v>0.71243926610839703</v>
      </c>
      <c r="AW58" s="176">
        <f t="shared" si="23"/>
        <v>0.40000000000000036</v>
      </c>
      <c r="AX58" s="88">
        <v>0</v>
      </c>
    </row>
    <row r="59" spans="2:50" ht="13.5" customHeight="1">
      <c r="B59" s="21">
        <v>55</v>
      </c>
      <c r="C59" s="94" t="s">
        <v>18</v>
      </c>
      <c r="D59" s="207">
        <v>0.505496318020629</v>
      </c>
      <c r="E59" s="114">
        <v>0.42308442174900301</v>
      </c>
      <c r="F59" s="114">
        <v>0.60478309555580401</v>
      </c>
      <c r="G59" s="114">
        <f>市区町村別_普及率!F60</f>
        <v>0.50860067167711354</v>
      </c>
      <c r="H59" s="207">
        <v>0.77599813139601403</v>
      </c>
      <c r="I59" s="114">
        <v>0.71708586677164099</v>
      </c>
      <c r="J59" s="217">
        <v>0.83694194941164701</v>
      </c>
      <c r="K59" s="117">
        <f>市区町村別_普及率!G60</f>
        <v>0.77604355438036421</v>
      </c>
      <c r="L59" s="177"/>
      <c r="M59" s="21">
        <v>55</v>
      </c>
      <c r="N59" s="94" t="s">
        <v>18</v>
      </c>
      <c r="O59" s="181">
        <v>0.51313106977204404</v>
      </c>
      <c r="P59" s="181">
        <v>0.448598990203457</v>
      </c>
      <c r="Q59" s="181">
        <v>0.55306980649891202</v>
      </c>
      <c r="R59" s="181">
        <v>0.51200548269956625</v>
      </c>
      <c r="S59" s="181">
        <v>0.76934575195288601</v>
      </c>
      <c r="T59" s="181">
        <v>0.70592352461733598</v>
      </c>
      <c r="U59" s="181">
        <v>0.83071229570265204</v>
      </c>
      <c r="V59" s="181">
        <v>0.76806045152154545</v>
      </c>
      <c r="W59" s="68"/>
      <c r="X59" s="64" t="s">
        <v>18</v>
      </c>
      <c r="Y59" s="89">
        <f t="shared" si="0"/>
        <v>0.505496318020629</v>
      </c>
      <c r="Z59" s="89">
        <f t="shared" si="1"/>
        <v>0.51313106977204404</v>
      </c>
      <c r="AA59" s="176">
        <f t="shared" si="2"/>
        <v>-0.80000000000000071</v>
      </c>
      <c r="AB59" s="89">
        <f t="shared" si="3"/>
        <v>0.42308442174900301</v>
      </c>
      <c r="AC59" s="89">
        <f t="shared" si="4"/>
        <v>0.448598990203457</v>
      </c>
      <c r="AD59" s="176">
        <f t="shared" si="5"/>
        <v>-2.6000000000000023</v>
      </c>
      <c r="AE59" s="89">
        <f t="shared" si="6"/>
        <v>0.77599813139601403</v>
      </c>
      <c r="AF59" s="89">
        <f t="shared" si="7"/>
        <v>0.76934575195288601</v>
      </c>
      <c r="AG59" s="176">
        <f t="shared" si="8"/>
        <v>0.70000000000000062</v>
      </c>
      <c r="AH59" s="89">
        <f t="shared" si="9"/>
        <v>0.71708586677164099</v>
      </c>
      <c r="AI59" s="89">
        <f t="shared" si="10"/>
        <v>0.70592352461733598</v>
      </c>
      <c r="AJ59" s="176">
        <f t="shared" si="11"/>
        <v>1.100000000000001</v>
      </c>
      <c r="AK59" s="166"/>
      <c r="AL59" s="87">
        <f t="shared" si="12"/>
        <v>0.46419552853870799</v>
      </c>
      <c r="AM59" s="87">
        <f t="shared" si="13"/>
        <v>0.46978243003216402</v>
      </c>
      <c r="AN59" s="176">
        <f t="shared" si="14"/>
        <v>-0.59999999999999498</v>
      </c>
      <c r="AO59" s="87">
        <f t="shared" si="15"/>
        <v>0.43390380460272499</v>
      </c>
      <c r="AP59" s="87">
        <f t="shared" si="16"/>
        <v>0.44404456930621</v>
      </c>
      <c r="AQ59" s="176">
        <f t="shared" si="17"/>
        <v>-1.0000000000000009</v>
      </c>
      <c r="AR59" s="87">
        <f t="shared" si="18"/>
        <v>0.74783397420541997</v>
      </c>
      <c r="AS59" s="87">
        <f t="shared" si="19"/>
        <v>0.74194042740733002</v>
      </c>
      <c r="AT59" s="176">
        <f t="shared" si="20"/>
        <v>0.60000000000000053</v>
      </c>
      <c r="AU59" s="87">
        <f t="shared" si="21"/>
        <v>0.71550520456451905</v>
      </c>
      <c r="AV59" s="87">
        <f t="shared" si="22"/>
        <v>0.71243926610839703</v>
      </c>
      <c r="AW59" s="176">
        <f t="shared" si="23"/>
        <v>0.40000000000000036</v>
      </c>
      <c r="AX59" s="88">
        <v>0</v>
      </c>
    </row>
    <row r="60" spans="2:50" ht="13.5" customHeight="1">
      <c r="B60" s="21">
        <v>56</v>
      </c>
      <c r="C60" s="94" t="s">
        <v>11</v>
      </c>
      <c r="D60" s="207">
        <v>0.53811501341358803</v>
      </c>
      <c r="E60" s="114">
        <v>0.48575330932898603</v>
      </c>
      <c r="F60" s="114">
        <v>0.65317348042211298</v>
      </c>
      <c r="G60" s="114">
        <f>市区町村別_普及率!F61</f>
        <v>0.54202805531714571</v>
      </c>
      <c r="H60" s="207">
        <v>0.80480383499135699</v>
      </c>
      <c r="I60" s="114">
        <v>0.76423792550566605</v>
      </c>
      <c r="J60" s="217">
        <v>0.88141163635799702</v>
      </c>
      <c r="K60" s="117">
        <f>市区町村別_普及率!G61</f>
        <v>0.80532944622384883</v>
      </c>
      <c r="L60" s="177"/>
      <c r="M60" s="21">
        <v>56</v>
      </c>
      <c r="N60" s="94" t="s">
        <v>11</v>
      </c>
      <c r="O60" s="181">
        <v>0.54971200797321196</v>
      </c>
      <c r="P60" s="181">
        <v>0.50303988969411195</v>
      </c>
      <c r="Q60" s="181">
        <v>0.59037944715453505</v>
      </c>
      <c r="R60" s="181">
        <v>0.54829027654920426</v>
      </c>
      <c r="S60" s="181">
        <v>0.79960934396755601</v>
      </c>
      <c r="T60" s="181">
        <v>0.74470364921804599</v>
      </c>
      <c r="U60" s="181">
        <v>0.84892973207851596</v>
      </c>
      <c r="V60" s="181">
        <v>0.79694099539385466</v>
      </c>
      <c r="W60" s="68"/>
      <c r="X60" s="64" t="s">
        <v>11</v>
      </c>
      <c r="Y60" s="89">
        <f t="shared" si="0"/>
        <v>0.53811501341358803</v>
      </c>
      <c r="Z60" s="89">
        <f t="shared" si="1"/>
        <v>0.54971200797321196</v>
      </c>
      <c r="AA60" s="176">
        <f t="shared" si="2"/>
        <v>-1.2000000000000011</v>
      </c>
      <c r="AB60" s="89">
        <f t="shared" si="3"/>
        <v>0.48575330932898603</v>
      </c>
      <c r="AC60" s="89">
        <f t="shared" si="4"/>
        <v>0.50303988969411195</v>
      </c>
      <c r="AD60" s="176">
        <f t="shared" si="5"/>
        <v>-1.7000000000000015</v>
      </c>
      <c r="AE60" s="89">
        <f t="shared" si="6"/>
        <v>0.80480383499135699</v>
      </c>
      <c r="AF60" s="89">
        <f t="shared" si="7"/>
        <v>0.79960934396755601</v>
      </c>
      <c r="AG60" s="176">
        <f t="shared" si="8"/>
        <v>0.50000000000000044</v>
      </c>
      <c r="AH60" s="89">
        <f t="shared" si="9"/>
        <v>0.76423792550566605</v>
      </c>
      <c r="AI60" s="89">
        <f t="shared" si="10"/>
        <v>0.74470364921804599</v>
      </c>
      <c r="AJ60" s="176">
        <f t="shared" si="11"/>
        <v>1.9000000000000017</v>
      </c>
      <c r="AK60" s="166"/>
      <c r="AL60" s="87">
        <f t="shared" si="12"/>
        <v>0.46419552853870799</v>
      </c>
      <c r="AM60" s="87">
        <f t="shared" si="13"/>
        <v>0.46978243003216402</v>
      </c>
      <c r="AN60" s="176">
        <f t="shared" si="14"/>
        <v>-0.59999999999999498</v>
      </c>
      <c r="AO60" s="87">
        <f t="shared" si="15"/>
        <v>0.43390380460272499</v>
      </c>
      <c r="AP60" s="87">
        <f t="shared" si="16"/>
        <v>0.44404456930621</v>
      </c>
      <c r="AQ60" s="176">
        <f t="shared" si="17"/>
        <v>-1.0000000000000009</v>
      </c>
      <c r="AR60" s="87">
        <f t="shared" si="18"/>
        <v>0.74783397420541997</v>
      </c>
      <c r="AS60" s="87">
        <f t="shared" si="19"/>
        <v>0.74194042740733002</v>
      </c>
      <c r="AT60" s="176">
        <f t="shared" si="20"/>
        <v>0.60000000000000053</v>
      </c>
      <c r="AU60" s="87">
        <f t="shared" si="21"/>
        <v>0.71550520456451905</v>
      </c>
      <c r="AV60" s="87">
        <f t="shared" si="22"/>
        <v>0.71243926610839703</v>
      </c>
      <c r="AW60" s="176">
        <f t="shared" si="23"/>
        <v>0.40000000000000036</v>
      </c>
      <c r="AX60" s="88">
        <v>0</v>
      </c>
    </row>
    <row r="61" spans="2:50" ht="13.5" customHeight="1">
      <c r="B61" s="21">
        <v>57</v>
      </c>
      <c r="C61" s="94" t="s">
        <v>50</v>
      </c>
      <c r="D61" s="207">
        <v>0.44810874917385701</v>
      </c>
      <c r="E61" s="114">
        <v>0.45661177229376998</v>
      </c>
      <c r="F61" s="114">
        <v>0.52908304929410499</v>
      </c>
      <c r="G61" s="114">
        <f>市区町村別_普及率!F62</f>
        <v>0.45444778438082289</v>
      </c>
      <c r="H61" s="207">
        <v>0.72480390465465805</v>
      </c>
      <c r="I61" s="114">
        <v>0.71635280256177403</v>
      </c>
      <c r="J61" s="217">
        <v>0.777503375163064</v>
      </c>
      <c r="K61" s="117">
        <f>市区町村別_普及率!G62</f>
        <v>0.72665874158264776</v>
      </c>
      <c r="L61" s="177"/>
      <c r="M61" s="21">
        <v>57</v>
      </c>
      <c r="N61" s="94" t="s">
        <v>50</v>
      </c>
      <c r="O61" s="181">
        <v>0.46933800866888797</v>
      </c>
      <c r="P61" s="181">
        <v>0.443138132518828</v>
      </c>
      <c r="Q61" s="181">
        <v>0.49989221621568197</v>
      </c>
      <c r="R61" s="181">
        <v>0.46932921494211277</v>
      </c>
      <c r="S61" s="181">
        <v>0.72302452019875096</v>
      </c>
      <c r="T61" s="181">
        <v>0.70555959330710605</v>
      </c>
      <c r="U61" s="181">
        <v>0.79842453557595405</v>
      </c>
      <c r="V61" s="181">
        <v>0.72409544766718748</v>
      </c>
      <c r="W61" s="68"/>
      <c r="X61" s="64" t="s">
        <v>50</v>
      </c>
      <c r="Y61" s="89">
        <f t="shared" si="0"/>
        <v>0.44810874917385701</v>
      </c>
      <c r="Z61" s="89">
        <f t="shared" si="1"/>
        <v>0.46933800866888797</v>
      </c>
      <c r="AA61" s="176">
        <f t="shared" si="2"/>
        <v>-2.0999999999999961</v>
      </c>
      <c r="AB61" s="89">
        <f t="shared" si="3"/>
        <v>0.45661177229376998</v>
      </c>
      <c r="AC61" s="89">
        <f t="shared" si="4"/>
        <v>0.443138132518828</v>
      </c>
      <c r="AD61" s="176">
        <f t="shared" si="5"/>
        <v>1.4000000000000012</v>
      </c>
      <c r="AE61" s="89">
        <f t="shared" si="6"/>
        <v>0.72480390465465805</v>
      </c>
      <c r="AF61" s="89">
        <f t="shared" si="7"/>
        <v>0.72302452019875096</v>
      </c>
      <c r="AG61" s="176">
        <f t="shared" si="8"/>
        <v>0.20000000000000018</v>
      </c>
      <c r="AH61" s="89">
        <f t="shared" si="9"/>
        <v>0.71635280256177403</v>
      </c>
      <c r="AI61" s="89">
        <f t="shared" si="10"/>
        <v>0.70555959330710605</v>
      </c>
      <c r="AJ61" s="176">
        <f t="shared" si="11"/>
        <v>1.0000000000000009</v>
      </c>
      <c r="AK61" s="166"/>
      <c r="AL61" s="87">
        <f t="shared" si="12"/>
        <v>0.46419552853870799</v>
      </c>
      <c r="AM61" s="87">
        <f t="shared" si="13"/>
        <v>0.46978243003216402</v>
      </c>
      <c r="AN61" s="176">
        <f t="shared" si="14"/>
        <v>-0.59999999999999498</v>
      </c>
      <c r="AO61" s="87">
        <f t="shared" si="15"/>
        <v>0.43390380460272499</v>
      </c>
      <c r="AP61" s="87">
        <f t="shared" si="16"/>
        <v>0.44404456930621</v>
      </c>
      <c r="AQ61" s="176">
        <f t="shared" si="17"/>
        <v>-1.0000000000000009</v>
      </c>
      <c r="AR61" s="87">
        <f t="shared" si="18"/>
        <v>0.74783397420541997</v>
      </c>
      <c r="AS61" s="87">
        <f t="shared" si="19"/>
        <v>0.74194042740733002</v>
      </c>
      <c r="AT61" s="176">
        <f t="shared" si="20"/>
        <v>0.60000000000000053</v>
      </c>
      <c r="AU61" s="87">
        <f t="shared" si="21"/>
        <v>0.71550520456451905</v>
      </c>
      <c r="AV61" s="87">
        <f t="shared" si="22"/>
        <v>0.71243926610839703</v>
      </c>
      <c r="AW61" s="176">
        <f t="shared" si="23"/>
        <v>0.40000000000000036</v>
      </c>
      <c r="AX61" s="88">
        <v>0</v>
      </c>
    </row>
    <row r="62" spans="2:50" ht="13.5" customHeight="1">
      <c r="B62" s="21">
        <v>58</v>
      </c>
      <c r="C62" s="94" t="s">
        <v>30</v>
      </c>
      <c r="D62" s="207">
        <v>0.45656413135513302</v>
      </c>
      <c r="E62" s="114">
        <v>0.43128769410534801</v>
      </c>
      <c r="F62" s="114">
        <v>0.56841270920360998</v>
      </c>
      <c r="G62" s="114">
        <f>市区町村別_普及率!F63</f>
        <v>0.46305163041954067</v>
      </c>
      <c r="H62" s="207">
        <v>0.72547421875828699</v>
      </c>
      <c r="I62" s="114">
        <v>0.68725984627648695</v>
      </c>
      <c r="J62" s="217">
        <v>0.79633163009956098</v>
      </c>
      <c r="K62" s="117">
        <f>市区町村別_普及率!G63</f>
        <v>0.72656489108734956</v>
      </c>
      <c r="L62" s="177"/>
      <c r="M62" s="21">
        <v>58</v>
      </c>
      <c r="N62" s="94" t="s">
        <v>30</v>
      </c>
      <c r="O62" s="181">
        <v>0.455691408677664</v>
      </c>
      <c r="P62" s="181">
        <v>0.421574255817173</v>
      </c>
      <c r="Q62" s="181">
        <v>0.54957822444465498</v>
      </c>
      <c r="R62" s="181">
        <v>0.45822488718696375</v>
      </c>
      <c r="S62" s="181">
        <v>0.71680690074214504</v>
      </c>
      <c r="T62" s="181">
        <v>0.695194359648456</v>
      </c>
      <c r="U62" s="181">
        <v>0.78001220023085605</v>
      </c>
      <c r="V62" s="181">
        <v>0.71770750353209845</v>
      </c>
      <c r="W62" s="68"/>
      <c r="X62" s="64" t="s">
        <v>30</v>
      </c>
      <c r="Y62" s="89">
        <f t="shared" si="0"/>
        <v>0.45656413135513302</v>
      </c>
      <c r="Z62" s="89">
        <f t="shared" si="1"/>
        <v>0.455691408677664</v>
      </c>
      <c r="AA62" s="176">
        <f t="shared" si="2"/>
        <v>0.10000000000000009</v>
      </c>
      <c r="AB62" s="89">
        <f t="shared" si="3"/>
        <v>0.43128769410534801</v>
      </c>
      <c r="AC62" s="89">
        <f t="shared" si="4"/>
        <v>0.421574255817173</v>
      </c>
      <c r="AD62" s="176">
        <f t="shared" si="5"/>
        <v>0.9000000000000008</v>
      </c>
      <c r="AE62" s="89">
        <f t="shared" si="6"/>
        <v>0.72547421875828699</v>
      </c>
      <c r="AF62" s="89">
        <f t="shared" si="7"/>
        <v>0.71680690074214504</v>
      </c>
      <c r="AG62" s="176">
        <f t="shared" si="8"/>
        <v>0.80000000000000071</v>
      </c>
      <c r="AH62" s="89">
        <f t="shared" si="9"/>
        <v>0.68725984627648695</v>
      </c>
      <c r="AI62" s="89">
        <f t="shared" si="10"/>
        <v>0.695194359648456</v>
      </c>
      <c r="AJ62" s="176">
        <f t="shared" si="11"/>
        <v>-0.79999999999998961</v>
      </c>
      <c r="AK62" s="166"/>
      <c r="AL62" s="87">
        <f t="shared" si="12"/>
        <v>0.46419552853870799</v>
      </c>
      <c r="AM62" s="87">
        <f t="shared" si="13"/>
        <v>0.46978243003216402</v>
      </c>
      <c r="AN62" s="176">
        <f t="shared" si="14"/>
        <v>-0.59999999999999498</v>
      </c>
      <c r="AO62" s="87">
        <f t="shared" si="15"/>
        <v>0.43390380460272499</v>
      </c>
      <c r="AP62" s="87">
        <f t="shared" si="16"/>
        <v>0.44404456930621</v>
      </c>
      <c r="AQ62" s="176">
        <f t="shared" si="17"/>
        <v>-1.0000000000000009</v>
      </c>
      <c r="AR62" s="87">
        <f t="shared" si="18"/>
        <v>0.74783397420541997</v>
      </c>
      <c r="AS62" s="87">
        <f t="shared" si="19"/>
        <v>0.74194042740733002</v>
      </c>
      <c r="AT62" s="176">
        <f t="shared" si="20"/>
        <v>0.60000000000000053</v>
      </c>
      <c r="AU62" s="87">
        <f t="shared" si="21"/>
        <v>0.71550520456451905</v>
      </c>
      <c r="AV62" s="87">
        <f t="shared" si="22"/>
        <v>0.71243926610839703</v>
      </c>
      <c r="AW62" s="176">
        <f t="shared" si="23"/>
        <v>0.40000000000000036</v>
      </c>
      <c r="AX62" s="88">
        <v>0</v>
      </c>
    </row>
    <row r="63" spans="2:50" ht="13.5" customHeight="1">
      <c r="B63" s="21">
        <v>59</v>
      </c>
      <c r="C63" s="94" t="s">
        <v>24</v>
      </c>
      <c r="D63" s="207">
        <v>0.42744887663443498</v>
      </c>
      <c r="E63" s="114">
        <v>0.39452082974647601</v>
      </c>
      <c r="F63" s="114">
        <v>0.49466658563950699</v>
      </c>
      <c r="G63" s="114">
        <f>市区町村別_普及率!F64</f>
        <v>0.43048356991434134</v>
      </c>
      <c r="H63" s="207">
        <v>0.71279193148930897</v>
      </c>
      <c r="I63" s="114">
        <v>0.67110425303380405</v>
      </c>
      <c r="J63" s="217">
        <v>0.78628470091063496</v>
      </c>
      <c r="K63" s="117">
        <f>市区町村別_普及率!G64</f>
        <v>0.7139790359983097</v>
      </c>
      <c r="L63" s="177"/>
      <c r="M63" s="21">
        <v>59</v>
      </c>
      <c r="N63" s="94" t="s">
        <v>24</v>
      </c>
      <c r="O63" s="181">
        <v>0.43136909698847398</v>
      </c>
      <c r="P63" s="181">
        <v>0.39468820979597202</v>
      </c>
      <c r="Q63" s="181">
        <v>0.49520850533467597</v>
      </c>
      <c r="R63" s="181">
        <v>0.43248078777266991</v>
      </c>
      <c r="S63" s="181">
        <v>0.71141237026247195</v>
      </c>
      <c r="T63" s="181">
        <v>0.67191810617472802</v>
      </c>
      <c r="U63" s="181">
        <v>0.78033508889830405</v>
      </c>
      <c r="V63" s="181">
        <v>0.71123586128125416</v>
      </c>
      <c r="W63" s="68"/>
      <c r="X63" s="64" t="s">
        <v>24</v>
      </c>
      <c r="Y63" s="89">
        <f t="shared" si="0"/>
        <v>0.42744887663443498</v>
      </c>
      <c r="Z63" s="89">
        <f t="shared" si="1"/>
        <v>0.43136909698847398</v>
      </c>
      <c r="AA63" s="176">
        <f t="shared" si="2"/>
        <v>-0.40000000000000036</v>
      </c>
      <c r="AB63" s="89">
        <f t="shared" si="3"/>
        <v>0.39452082974647601</v>
      </c>
      <c r="AC63" s="89">
        <f t="shared" si="4"/>
        <v>0.39468820979597202</v>
      </c>
      <c r="AD63" s="176">
        <f t="shared" si="5"/>
        <v>0</v>
      </c>
      <c r="AE63" s="89">
        <f t="shared" si="6"/>
        <v>0.71279193148930897</v>
      </c>
      <c r="AF63" s="89">
        <f t="shared" si="7"/>
        <v>0.71141237026247195</v>
      </c>
      <c r="AG63" s="176">
        <f t="shared" si="8"/>
        <v>0.20000000000000018</v>
      </c>
      <c r="AH63" s="89">
        <f t="shared" si="9"/>
        <v>0.67110425303380405</v>
      </c>
      <c r="AI63" s="89">
        <f t="shared" si="10"/>
        <v>0.67191810617472802</v>
      </c>
      <c r="AJ63" s="176">
        <f t="shared" si="11"/>
        <v>-0.10000000000000009</v>
      </c>
      <c r="AK63" s="166"/>
      <c r="AL63" s="87">
        <f t="shared" si="12"/>
        <v>0.46419552853870799</v>
      </c>
      <c r="AM63" s="87">
        <f t="shared" si="13"/>
        <v>0.46978243003216402</v>
      </c>
      <c r="AN63" s="176">
        <f t="shared" si="14"/>
        <v>-0.59999999999999498</v>
      </c>
      <c r="AO63" s="87">
        <f t="shared" si="15"/>
        <v>0.43390380460272499</v>
      </c>
      <c r="AP63" s="87">
        <f t="shared" si="16"/>
        <v>0.44404456930621</v>
      </c>
      <c r="AQ63" s="176">
        <f t="shared" si="17"/>
        <v>-1.0000000000000009</v>
      </c>
      <c r="AR63" s="87">
        <f t="shared" si="18"/>
        <v>0.74783397420541997</v>
      </c>
      <c r="AS63" s="87">
        <f t="shared" si="19"/>
        <v>0.74194042740733002</v>
      </c>
      <c r="AT63" s="176">
        <f t="shared" si="20"/>
        <v>0.60000000000000053</v>
      </c>
      <c r="AU63" s="87">
        <f t="shared" si="21"/>
        <v>0.71550520456451905</v>
      </c>
      <c r="AV63" s="87">
        <f t="shared" si="22"/>
        <v>0.71243926610839703</v>
      </c>
      <c r="AW63" s="176">
        <f t="shared" si="23"/>
        <v>0.40000000000000036</v>
      </c>
      <c r="AX63" s="88">
        <v>0</v>
      </c>
    </row>
    <row r="64" spans="2:50" ht="13.5" customHeight="1">
      <c r="B64" s="21">
        <v>60</v>
      </c>
      <c r="C64" s="94" t="s">
        <v>51</v>
      </c>
      <c r="D64" s="209">
        <v>0.449311328685989</v>
      </c>
      <c r="E64" s="115">
        <v>0.473276387048154</v>
      </c>
      <c r="F64" s="115">
        <v>0.57434838846787095</v>
      </c>
      <c r="G64" s="115">
        <f>市区町村別_普及率!F65</f>
        <v>0.45862844638033323</v>
      </c>
      <c r="H64" s="209">
        <v>0.73303459127360404</v>
      </c>
      <c r="I64" s="115">
        <v>0.71206847506664095</v>
      </c>
      <c r="J64" s="218">
        <v>0.78511748370580503</v>
      </c>
      <c r="K64" s="118">
        <f>市区町村別_普及率!G65</f>
        <v>0.73439677390470848</v>
      </c>
      <c r="L64" s="177"/>
      <c r="M64" s="21">
        <v>60</v>
      </c>
      <c r="N64" s="94" t="s">
        <v>51</v>
      </c>
      <c r="O64" s="181">
        <v>0.461951252033663</v>
      </c>
      <c r="P64" s="181">
        <v>0.48978239981008198</v>
      </c>
      <c r="Q64" s="181">
        <v>0.59274874694583302</v>
      </c>
      <c r="R64" s="181">
        <v>0.46961569721164048</v>
      </c>
      <c r="S64" s="181">
        <v>0.73741151566699403</v>
      </c>
      <c r="T64" s="181">
        <v>0.69505136794848299</v>
      </c>
      <c r="U64" s="181">
        <v>0.81551953561956803</v>
      </c>
      <c r="V64" s="181">
        <v>0.73814231909642902</v>
      </c>
      <c r="W64" s="68"/>
      <c r="X64" s="64" t="s">
        <v>51</v>
      </c>
      <c r="Y64" s="89">
        <f t="shared" si="0"/>
        <v>0.449311328685989</v>
      </c>
      <c r="Z64" s="89">
        <f t="shared" si="1"/>
        <v>0.461951252033663</v>
      </c>
      <c r="AA64" s="176">
        <f t="shared" si="2"/>
        <v>-1.3000000000000012</v>
      </c>
      <c r="AB64" s="89">
        <f t="shared" si="3"/>
        <v>0.473276387048154</v>
      </c>
      <c r="AC64" s="89">
        <f t="shared" si="4"/>
        <v>0.48978239981008198</v>
      </c>
      <c r="AD64" s="176">
        <f t="shared" si="5"/>
        <v>-1.7000000000000015</v>
      </c>
      <c r="AE64" s="89">
        <f t="shared" si="6"/>
        <v>0.73303459127360404</v>
      </c>
      <c r="AF64" s="89">
        <f t="shared" si="7"/>
        <v>0.73741151566699403</v>
      </c>
      <c r="AG64" s="176">
        <f t="shared" si="8"/>
        <v>-0.40000000000000036</v>
      </c>
      <c r="AH64" s="89">
        <f t="shared" si="9"/>
        <v>0.71206847506664095</v>
      </c>
      <c r="AI64" s="89">
        <f t="shared" si="10"/>
        <v>0.69505136794848299</v>
      </c>
      <c r="AJ64" s="176">
        <f t="shared" si="11"/>
        <v>1.7000000000000015</v>
      </c>
      <c r="AK64" s="166"/>
      <c r="AL64" s="87">
        <f t="shared" si="12"/>
        <v>0.46419552853870799</v>
      </c>
      <c r="AM64" s="87">
        <f t="shared" si="13"/>
        <v>0.46978243003216402</v>
      </c>
      <c r="AN64" s="176">
        <f t="shared" si="14"/>
        <v>-0.59999999999999498</v>
      </c>
      <c r="AO64" s="87">
        <f t="shared" si="15"/>
        <v>0.43390380460272499</v>
      </c>
      <c r="AP64" s="87">
        <f t="shared" si="16"/>
        <v>0.44404456930621</v>
      </c>
      <c r="AQ64" s="176">
        <f t="shared" si="17"/>
        <v>-1.0000000000000009</v>
      </c>
      <c r="AR64" s="87">
        <f t="shared" si="18"/>
        <v>0.74783397420541997</v>
      </c>
      <c r="AS64" s="87">
        <f t="shared" si="19"/>
        <v>0.74194042740733002</v>
      </c>
      <c r="AT64" s="176">
        <f t="shared" si="20"/>
        <v>0.60000000000000053</v>
      </c>
      <c r="AU64" s="87">
        <f t="shared" si="21"/>
        <v>0.71550520456451905</v>
      </c>
      <c r="AV64" s="87">
        <f t="shared" si="22"/>
        <v>0.71243926610839703</v>
      </c>
      <c r="AW64" s="176">
        <f t="shared" si="23"/>
        <v>0.40000000000000036</v>
      </c>
      <c r="AX64" s="88">
        <v>0</v>
      </c>
    </row>
    <row r="65" spans="2:50" ht="13.5" customHeight="1">
      <c r="B65" s="21">
        <v>61</v>
      </c>
      <c r="C65" s="94" t="s">
        <v>19</v>
      </c>
      <c r="D65" s="207">
        <v>0.449693240982451</v>
      </c>
      <c r="E65" s="114">
        <v>0.43056114938231899</v>
      </c>
      <c r="F65" s="114">
        <v>0.51871184036265605</v>
      </c>
      <c r="G65" s="114">
        <f>市区町村別_普及率!F66</f>
        <v>0.45457109487916225</v>
      </c>
      <c r="H65" s="207">
        <v>0.74056877604536597</v>
      </c>
      <c r="I65" s="114">
        <v>0.72326283472448505</v>
      </c>
      <c r="J65" s="217">
        <v>0.80851258527123904</v>
      </c>
      <c r="K65" s="117">
        <f>市区町村別_普及率!G66</f>
        <v>0.7426096656102068</v>
      </c>
      <c r="L65" s="177"/>
      <c r="M65" s="21">
        <v>61</v>
      </c>
      <c r="N65" s="94" t="s">
        <v>19</v>
      </c>
      <c r="O65" s="181">
        <v>0.456555171983486</v>
      </c>
      <c r="P65" s="181">
        <v>0.43013691217338301</v>
      </c>
      <c r="Q65" s="181">
        <v>0.45895545387660602</v>
      </c>
      <c r="R65" s="181">
        <v>0.4548727870865073</v>
      </c>
      <c r="S65" s="181">
        <v>0.73471363128178002</v>
      </c>
      <c r="T65" s="181">
        <v>0.70811977446301899</v>
      </c>
      <c r="U65" s="181">
        <v>0.78528907822671101</v>
      </c>
      <c r="V65" s="181">
        <v>0.73455959129009629</v>
      </c>
      <c r="W65" s="68"/>
      <c r="X65" s="64" t="s">
        <v>19</v>
      </c>
      <c r="Y65" s="89">
        <f t="shared" si="0"/>
        <v>0.449693240982451</v>
      </c>
      <c r="Z65" s="89">
        <f t="shared" si="1"/>
        <v>0.456555171983486</v>
      </c>
      <c r="AA65" s="176">
        <f t="shared" si="2"/>
        <v>-0.70000000000000062</v>
      </c>
      <c r="AB65" s="89">
        <f t="shared" si="3"/>
        <v>0.43056114938231899</v>
      </c>
      <c r="AC65" s="89">
        <f t="shared" si="4"/>
        <v>0.43013691217338301</v>
      </c>
      <c r="AD65" s="176">
        <f t="shared" si="5"/>
        <v>0.10000000000000009</v>
      </c>
      <c r="AE65" s="89">
        <f t="shared" si="6"/>
        <v>0.74056877604536597</v>
      </c>
      <c r="AF65" s="89">
        <f t="shared" si="7"/>
        <v>0.73471363128178002</v>
      </c>
      <c r="AG65" s="176">
        <f t="shared" si="8"/>
        <v>0.60000000000000053</v>
      </c>
      <c r="AH65" s="89">
        <f t="shared" si="9"/>
        <v>0.72326283472448505</v>
      </c>
      <c r="AI65" s="89">
        <f t="shared" si="10"/>
        <v>0.70811977446301899</v>
      </c>
      <c r="AJ65" s="176">
        <f t="shared" si="11"/>
        <v>1.5000000000000013</v>
      </c>
      <c r="AK65" s="166"/>
      <c r="AL65" s="87">
        <f t="shared" si="12"/>
        <v>0.46419552853870799</v>
      </c>
      <c r="AM65" s="87">
        <f t="shared" si="13"/>
        <v>0.46978243003216402</v>
      </c>
      <c r="AN65" s="176">
        <f t="shared" si="14"/>
        <v>-0.59999999999999498</v>
      </c>
      <c r="AO65" s="87">
        <f t="shared" si="15"/>
        <v>0.43390380460272499</v>
      </c>
      <c r="AP65" s="87">
        <f t="shared" si="16"/>
        <v>0.44404456930621</v>
      </c>
      <c r="AQ65" s="176">
        <f t="shared" si="17"/>
        <v>-1.0000000000000009</v>
      </c>
      <c r="AR65" s="87">
        <f t="shared" si="18"/>
        <v>0.74783397420541997</v>
      </c>
      <c r="AS65" s="87">
        <f t="shared" si="19"/>
        <v>0.74194042740733002</v>
      </c>
      <c r="AT65" s="176">
        <f t="shared" si="20"/>
        <v>0.60000000000000053</v>
      </c>
      <c r="AU65" s="87">
        <f t="shared" si="21"/>
        <v>0.71550520456451905</v>
      </c>
      <c r="AV65" s="87">
        <f t="shared" si="22"/>
        <v>0.71243926610839703</v>
      </c>
      <c r="AW65" s="176">
        <f t="shared" si="23"/>
        <v>0.40000000000000036</v>
      </c>
      <c r="AX65" s="88">
        <v>0</v>
      </c>
    </row>
    <row r="66" spans="2:50" ht="13.5" customHeight="1">
      <c r="B66" s="21">
        <v>62</v>
      </c>
      <c r="C66" s="94" t="s">
        <v>20</v>
      </c>
      <c r="D66" s="207">
        <v>0.46385252297933399</v>
      </c>
      <c r="E66" s="114">
        <v>0.41953239324348301</v>
      </c>
      <c r="F66" s="114">
        <v>0.55537364334331796</v>
      </c>
      <c r="G66" s="114">
        <f>市区町村別_普及率!F67</f>
        <v>0.46542778596414269</v>
      </c>
      <c r="H66" s="207">
        <v>0.74843010088773199</v>
      </c>
      <c r="I66" s="114">
        <v>0.72873198755142199</v>
      </c>
      <c r="J66" s="217">
        <v>0.82695810754534405</v>
      </c>
      <c r="K66" s="117">
        <f>市区町村別_普及率!G67</f>
        <v>0.7503329418136121</v>
      </c>
      <c r="L66" s="177"/>
      <c r="M66" s="21">
        <v>62</v>
      </c>
      <c r="N66" s="94" t="s">
        <v>20</v>
      </c>
      <c r="O66" s="181">
        <v>0.474458594326507</v>
      </c>
      <c r="P66" s="181">
        <v>0.45575002835404099</v>
      </c>
      <c r="Q66" s="181">
        <v>0.50816984001199395</v>
      </c>
      <c r="R66" s="181">
        <v>0.47443795524791432</v>
      </c>
      <c r="S66" s="181">
        <v>0.74569268547842305</v>
      </c>
      <c r="T66" s="181">
        <v>0.71636064077403305</v>
      </c>
      <c r="U66" s="181">
        <v>0.83951787073760897</v>
      </c>
      <c r="V66" s="181">
        <v>0.74606529573571112</v>
      </c>
      <c r="W66" s="68"/>
      <c r="X66" s="64" t="s">
        <v>20</v>
      </c>
      <c r="Y66" s="89">
        <f t="shared" si="0"/>
        <v>0.46385252297933399</v>
      </c>
      <c r="Z66" s="89">
        <f t="shared" si="1"/>
        <v>0.474458594326507</v>
      </c>
      <c r="AA66" s="176">
        <f t="shared" si="2"/>
        <v>-0.99999999999999534</v>
      </c>
      <c r="AB66" s="89">
        <f t="shared" si="3"/>
        <v>0.41953239324348301</v>
      </c>
      <c r="AC66" s="89">
        <f t="shared" si="4"/>
        <v>0.45575002835404099</v>
      </c>
      <c r="AD66" s="176">
        <f t="shared" si="5"/>
        <v>-3.6000000000000032</v>
      </c>
      <c r="AE66" s="89">
        <f t="shared" si="6"/>
        <v>0.74843010088773199</v>
      </c>
      <c r="AF66" s="89">
        <f t="shared" si="7"/>
        <v>0.74569268547842305</v>
      </c>
      <c r="AG66" s="176">
        <f t="shared" si="8"/>
        <v>0.20000000000000018</v>
      </c>
      <c r="AH66" s="89">
        <f t="shared" si="9"/>
        <v>0.72873198755142199</v>
      </c>
      <c r="AI66" s="89">
        <f t="shared" si="10"/>
        <v>0.71636064077403305</v>
      </c>
      <c r="AJ66" s="176">
        <f t="shared" si="11"/>
        <v>1.3000000000000012</v>
      </c>
      <c r="AK66" s="166"/>
      <c r="AL66" s="87">
        <f t="shared" si="12"/>
        <v>0.46419552853870799</v>
      </c>
      <c r="AM66" s="87">
        <f t="shared" si="13"/>
        <v>0.46978243003216402</v>
      </c>
      <c r="AN66" s="176">
        <f t="shared" si="14"/>
        <v>-0.59999999999999498</v>
      </c>
      <c r="AO66" s="87">
        <f t="shared" si="15"/>
        <v>0.43390380460272499</v>
      </c>
      <c r="AP66" s="87">
        <f t="shared" si="16"/>
        <v>0.44404456930621</v>
      </c>
      <c r="AQ66" s="176">
        <f t="shared" si="17"/>
        <v>-1.0000000000000009</v>
      </c>
      <c r="AR66" s="87">
        <f t="shared" si="18"/>
        <v>0.74783397420541997</v>
      </c>
      <c r="AS66" s="87">
        <f t="shared" si="19"/>
        <v>0.74194042740733002</v>
      </c>
      <c r="AT66" s="176">
        <f t="shared" si="20"/>
        <v>0.60000000000000053</v>
      </c>
      <c r="AU66" s="87">
        <f t="shared" si="21"/>
        <v>0.71550520456451905</v>
      </c>
      <c r="AV66" s="87">
        <f t="shared" si="22"/>
        <v>0.71243926610839703</v>
      </c>
      <c r="AW66" s="176">
        <f t="shared" si="23"/>
        <v>0.40000000000000036</v>
      </c>
      <c r="AX66" s="88">
        <v>0</v>
      </c>
    </row>
    <row r="67" spans="2:50" ht="13.5" customHeight="1">
      <c r="B67" s="21">
        <v>63</v>
      </c>
      <c r="C67" s="94" t="s">
        <v>31</v>
      </c>
      <c r="D67" s="207">
        <v>0.39652499524629897</v>
      </c>
      <c r="E67" s="114">
        <v>0.37967745338665398</v>
      </c>
      <c r="F67" s="114">
        <v>0.43390121623550199</v>
      </c>
      <c r="G67" s="114">
        <f>市区町村別_普及率!F68</f>
        <v>0.397901573226351</v>
      </c>
      <c r="H67" s="207">
        <v>0.70743678289271095</v>
      </c>
      <c r="I67" s="114">
        <v>0.67889642908480197</v>
      </c>
      <c r="J67" s="217">
        <v>0.75754646778866697</v>
      </c>
      <c r="K67" s="117">
        <f>市区町村別_普及率!G68</f>
        <v>0.70738666661193628</v>
      </c>
      <c r="L67" s="177"/>
      <c r="M67" s="21">
        <v>63</v>
      </c>
      <c r="N67" s="94" t="s">
        <v>31</v>
      </c>
      <c r="O67" s="181">
        <v>0.38906798080543398</v>
      </c>
      <c r="P67" s="181">
        <v>0.35214540492415902</v>
      </c>
      <c r="Q67" s="181">
        <v>0.39638875957238801</v>
      </c>
      <c r="R67" s="181">
        <v>0.38602904887102635</v>
      </c>
      <c r="S67" s="181">
        <v>0.69899399353509795</v>
      </c>
      <c r="T67" s="181">
        <v>0.67748132629706004</v>
      </c>
      <c r="U67" s="181">
        <v>0.74085799088447601</v>
      </c>
      <c r="V67" s="181">
        <v>0.69831573518588985</v>
      </c>
      <c r="W67" s="68"/>
      <c r="X67" s="64" t="s">
        <v>31</v>
      </c>
      <c r="Y67" s="89">
        <f t="shared" si="0"/>
        <v>0.39652499524629897</v>
      </c>
      <c r="Z67" s="89">
        <f t="shared" si="1"/>
        <v>0.38906798080543398</v>
      </c>
      <c r="AA67" s="176">
        <f t="shared" si="2"/>
        <v>0.80000000000000071</v>
      </c>
      <c r="AB67" s="89">
        <f t="shared" si="3"/>
        <v>0.37967745338665398</v>
      </c>
      <c r="AC67" s="89">
        <f t="shared" si="4"/>
        <v>0.35214540492415902</v>
      </c>
      <c r="AD67" s="176">
        <f t="shared" si="5"/>
        <v>2.8000000000000025</v>
      </c>
      <c r="AE67" s="89">
        <f t="shared" si="6"/>
        <v>0.70743678289271095</v>
      </c>
      <c r="AF67" s="89">
        <f t="shared" si="7"/>
        <v>0.69899399353509795</v>
      </c>
      <c r="AG67" s="176">
        <f t="shared" si="8"/>
        <v>0.80000000000000071</v>
      </c>
      <c r="AH67" s="89">
        <f t="shared" si="9"/>
        <v>0.67889642908480197</v>
      </c>
      <c r="AI67" s="89">
        <f t="shared" si="10"/>
        <v>0.67748132629706004</v>
      </c>
      <c r="AJ67" s="176">
        <f t="shared" si="11"/>
        <v>0.20000000000000018</v>
      </c>
      <c r="AK67" s="166"/>
      <c r="AL67" s="87">
        <f t="shared" si="12"/>
        <v>0.46419552853870799</v>
      </c>
      <c r="AM67" s="87">
        <f t="shared" si="13"/>
        <v>0.46978243003216402</v>
      </c>
      <c r="AN67" s="176">
        <f t="shared" si="14"/>
        <v>-0.59999999999999498</v>
      </c>
      <c r="AO67" s="87">
        <f t="shared" si="15"/>
        <v>0.43390380460272499</v>
      </c>
      <c r="AP67" s="87">
        <f t="shared" si="16"/>
        <v>0.44404456930621</v>
      </c>
      <c r="AQ67" s="176">
        <f t="shared" si="17"/>
        <v>-1.0000000000000009</v>
      </c>
      <c r="AR67" s="87">
        <f t="shared" si="18"/>
        <v>0.74783397420541997</v>
      </c>
      <c r="AS67" s="87">
        <f t="shared" si="19"/>
        <v>0.74194042740733002</v>
      </c>
      <c r="AT67" s="176">
        <f t="shared" si="20"/>
        <v>0.60000000000000053</v>
      </c>
      <c r="AU67" s="87">
        <f t="shared" si="21"/>
        <v>0.71550520456451905</v>
      </c>
      <c r="AV67" s="87">
        <f t="shared" si="22"/>
        <v>0.71243926610839703</v>
      </c>
      <c r="AW67" s="176">
        <f t="shared" si="23"/>
        <v>0.40000000000000036</v>
      </c>
      <c r="AX67" s="88">
        <v>0</v>
      </c>
    </row>
    <row r="68" spans="2:50" ht="13.5" customHeight="1">
      <c r="B68" s="21">
        <v>64</v>
      </c>
      <c r="C68" s="94" t="s">
        <v>52</v>
      </c>
      <c r="D68" s="207">
        <v>0.412994426986453</v>
      </c>
      <c r="E68" s="114">
        <v>0.36423026265825698</v>
      </c>
      <c r="F68" s="114">
        <v>0.51476672140420499</v>
      </c>
      <c r="G68" s="114">
        <f>市区町村別_普及率!F69</f>
        <v>0.41846680285077276</v>
      </c>
      <c r="H68" s="207">
        <v>0.70015314765310999</v>
      </c>
      <c r="I68" s="114">
        <v>0.66242665272521295</v>
      </c>
      <c r="J68" s="217">
        <v>0.788777058098457</v>
      </c>
      <c r="K68" s="117">
        <f>市区町村別_普及率!G69</f>
        <v>0.70282293444795652</v>
      </c>
      <c r="L68" s="177"/>
      <c r="M68" s="21">
        <v>64</v>
      </c>
      <c r="N68" s="94" t="s">
        <v>52</v>
      </c>
      <c r="O68" s="181">
        <v>0.42006471480768398</v>
      </c>
      <c r="P68" s="181">
        <v>0.35368243455217502</v>
      </c>
      <c r="Q68" s="181">
        <v>0.52887662192538698</v>
      </c>
      <c r="R68" s="181">
        <v>0.42275119642421699</v>
      </c>
      <c r="S68" s="181">
        <v>0.69718953639066605</v>
      </c>
      <c r="T68" s="181">
        <v>0.68421457055538903</v>
      </c>
      <c r="U68" s="181">
        <v>0.79598287788629996</v>
      </c>
      <c r="V68" s="181">
        <v>0.69953933473473429</v>
      </c>
      <c r="W68" s="68"/>
      <c r="X68" s="64" t="s">
        <v>52</v>
      </c>
      <c r="Y68" s="89">
        <f t="shared" si="0"/>
        <v>0.412994426986453</v>
      </c>
      <c r="Z68" s="89">
        <f t="shared" si="1"/>
        <v>0.42006471480768398</v>
      </c>
      <c r="AA68" s="176">
        <f t="shared" si="2"/>
        <v>-0.70000000000000062</v>
      </c>
      <c r="AB68" s="89">
        <f t="shared" si="3"/>
        <v>0.36423026265825698</v>
      </c>
      <c r="AC68" s="89">
        <f t="shared" si="4"/>
        <v>0.35368243455217502</v>
      </c>
      <c r="AD68" s="176">
        <f t="shared" si="5"/>
        <v>1.0000000000000009</v>
      </c>
      <c r="AE68" s="89">
        <f t="shared" si="6"/>
        <v>0.70015314765310999</v>
      </c>
      <c r="AF68" s="89">
        <f t="shared" si="7"/>
        <v>0.69718953639066605</v>
      </c>
      <c r="AG68" s="176">
        <f t="shared" si="8"/>
        <v>0.30000000000000027</v>
      </c>
      <c r="AH68" s="89">
        <f t="shared" si="9"/>
        <v>0.66242665272521295</v>
      </c>
      <c r="AI68" s="89">
        <f t="shared" si="10"/>
        <v>0.68421457055538903</v>
      </c>
      <c r="AJ68" s="176">
        <f t="shared" si="11"/>
        <v>-2.200000000000002</v>
      </c>
      <c r="AK68" s="166"/>
      <c r="AL68" s="87">
        <f t="shared" si="12"/>
        <v>0.46419552853870799</v>
      </c>
      <c r="AM68" s="87">
        <f t="shared" si="13"/>
        <v>0.46978243003216402</v>
      </c>
      <c r="AN68" s="176">
        <f t="shared" si="14"/>
        <v>-0.59999999999999498</v>
      </c>
      <c r="AO68" s="87">
        <f t="shared" si="15"/>
        <v>0.43390380460272499</v>
      </c>
      <c r="AP68" s="87">
        <f t="shared" si="16"/>
        <v>0.44404456930621</v>
      </c>
      <c r="AQ68" s="176">
        <f t="shared" si="17"/>
        <v>-1.0000000000000009</v>
      </c>
      <c r="AR68" s="87">
        <f t="shared" si="18"/>
        <v>0.74783397420541997</v>
      </c>
      <c r="AS68" s="87">
        <f t="shared" si="19"/>
        <v>0.74194042740733002</v>
      </c>
      <c r="AT68" s="176">
        <f t="shared" si="20"/>
        <v>0.60000000000000053</v>
      </c>
      <c r="AU68" s="87">
        <f t="shared" si="21"/>
        <v>0.71550520456451905</v>
      </c>
      <c r="AV68" s="87">
        <f t="shared" si="22"/>
        <v>0.71243926610839703</v>
      </c>
      <c r="AW68" s="176">
        <f t="shared" si="23"/>
        <v>0.40000000000000036</v>
      </c>
      <c r="AX68" s="88">
        <v>0</v>
      </c>
    </row>
    <row r="69" spans="2:50" ht="13.5" customHeight="1">
      <c r="B69" s="21">
        <v>65</v>
      </c>
      <c r="C69" s="94" t="s">
        <v>12</v>
      </c>
      <c r="D69" s="207">
        <v>0.46926343746427501</v>
      </c>
      <c r="E69" s="114">
        <v>0.44183912372176198</v>
      </c>
      <c r="F69" s="114">
        <v>0.677194894038187</v>
      </c>
      <c r="G69" s="114">
        <f>市区町村別_普及率!F70</f>
        <v>0.47829834508352087</v>
      </c>
      <c r="H69" s="207">
        <v>0.74664390466502895</v>
      </c>
      <c r="I69" s="114">
        <v>0.72758573295389894</v>
      </c>
      <c r="J69" s="217">
        <v>0.86983589161715602</v>
      </c>
      <c r="K69" s="117">
        <f>市区町村別_普及率!G70</f>
        <v>0.74992687788666856</v>
      </c>
      <c r="L69" s="177"/>
      <c r="M69" s="21">
        <v>65</v>
      </c>
      <c r="N69" s="94" t="s">
        <v>12</v>
      </c>
      <c r="O69" s="181">
        <v>0.49642573689994701</v>
      </c>
      <c r="P69" s="181">
        <v>0.41692318046378002</v>
      </c>
      <c r="Q69" s="181">
        <v>0.65232932883015304</v>
      </c>
      <c r="R69" s="181">
        <v>0.49531477863088363</v>
      </c>
      <c r="S69" s="181">
        <v>0.74868188309570805</v>
      </c>
      <c r="T69" s="181">
        <v>0.72585862557176895</v>
      </c>
      <c r="U69" s="181">
        <v>0.85951842925835897</v>
      </c>
      <c r="V69" s="181">
        <v>0.74974163236574054</v>
      </c>
      <c r="W69" s="68"/>
      <c r="X69" s="64" t="s">
        <v>12</v>
      </c>
      <c r="Y69" s="89">
        <f t="shared" si="0"/>
        <v>0.46926343746427501</v>
      </c>
      <c r="Z69" s="89">
        <f t="shared" si="1"/>
        <v>0.49642573689994701</v>
      </c>
      <c r="AA69" s="176">
        <f t="shared" si="2"/>
        <v>-2.7000000000000024</v>
      </c>
      <c r="AB69" s="89">
        <f t="shared" si="3"/>
        <v>0.44183912372176198</v>
      </c>
      <c r="AC69" s="89">
        <f t="shared" si="4"/>
        <v>0.41692318046378002</v>
      </c>
      <c r="AD69" s="176">
        <f t="shared" si="5"/>
        <v>2.5000000000000022</v>
      </c>
      <c r="AE69" s="89">
        <f t="shared" si="6"/>
        <v>0.74664390466502895</v>
      </c>
      <c r="AF69" s="89">
        <f t="shared" si="7"/>
        <v>0.74868188309570805</v>
      </c>
      <c r="AG69" s="176">
        <f t="shared" si="8"/>
        <v>-0.20000000000000018</v>
      </c>
      <c r="AH69" s="89">
        <f t="shared" si="9"/>
        <v>0.72758573295389894</v>
      </c>
      <c r="AI69" s="89">
        <f t="shared" si="10"/>
        <v>0.72585862557176895</v>
      </c>
      <c r="AJ69" s="176">
        <f t="shared" si="11"/>
        <v>0.20000000000000018</v>
      </c>
      <c r="AK69" s="166"/>
      <c r="AL69" s="87">
        <f t="shared" si="12"/>
        <v>0.46419552853870799</v>
      </c>
      <c r="AM69" s="87">
        <f t="shared" si="13"/>
        <v>0.46978243003216402</v>
      </c>
      <c r="AN69" s="176">
        <f t="shared" si="14"/>
        <v>-0.59999999999999498</v>
      </c>
      <c r="AO69" s="87">
        <f t="shared" si="15"/>
        <v>0.43390380460272499</v>
      </c>
      <c r="AP69" s="87">
        <f t="shared" si="16"/>
        <v>0.44404456930621</v>
      </c>
      <c r="AQ69" s="176">
        <f t="shared" si="17"/>
        <v>-1.0000000000000009</v>
      </c>
      <c r="AR69" s="87">
        <f t="shared" si="18"/>
        <v>0.74783397420541997</v>
      </c>
      <c r="AS69" s="87">
        <f t="shared" si="19"/>
        <v>0.74194042740733002</v>
      </c>
      <c r="AT69" s="176">
        <f t="shared" si="20"/>
        <v>0.60000000000000053</v>
      </c>
      <c r="AU69" s="87">
        <f t="shared" si="21"/>
        <v>0.71550520456451905</v>
      </c>
      <c r="AV69" s="87">
        <f t="shared" si="22"/>
        <v>0.71243926610839703</v>
      </c>
      <c r="AW69" s="176">
        <f t="shared" si="23"/>
        <v>0.40000000000000036</v>
      </c>
      <c r="AX69" s="88">
        <v>0</v>
      </c>
    </row>
    <row r="70" spans="2:50" ht="13.5" customHeight="1">
      <c r="B70" s="21">
        <v>66</v>
      </c>
      <c r="C70" s="94" t="s">
        <v>6</v>
      </c>
      <c r="D70" s="209">
        <v>0.50144208030463999</v>
      </c>
      <c r="E70" s="115">
        <v>0.51594858783370601</v>
      </c>
      <c r="F70" s="115">
        <v>0.67717699344122595</v>
      </c>
      <c r="G70" s="115">
        <f>市区町村別_普及率!F71</f>
        <v>0.51105416808459636</v>
      </c>
      <c r="H70" s="209">
        <v>0.76466138815040097</v>
      </c>
      <c r="I70" s="115">
        <v>0.76100048841848</v>
      </c>
      <c r="J70" s="218">
        <v>0.79883277200337599</v>
      </c>
      <c r="K70" s="118">
        <f>市区町村別_普及率!G71</f>
        <v>0.76569911191289264</v>
      </c>
      <c r="L70" s="177"/>
      <c r="M70" s="21">
        <v>66</v>
      </c>
      <c r="N70" s="94" t="s">
        <v>6</v>
      </c>
      <c r="O70" s="181">
        <v>0.50369472628314704</v>
      </c>
      <c r="P70" s="181">
        <v>0.57572364812532095</v>
      </c>
      <c r="Q70" s="181">
        <v>0.63545569658984002</v>
      </c>
      <c r="R70" s="181">
        <v>0.51297723559730324</v>
      </c>
      <c r="S70" s="181">
        <v>0.76020919400370002</v>
      </c>
      <c r="T70" s="181">
        <v>0.767347104608745</v>
      </c>
      <c r="U70" s="181">
        <v>0.77869907399586702</v>
      </c>
      <c r="V70" s="181">
        <v>0.76112412926901774</v>
      </c>
      <c r="W70" s="68"/>
      <c r="X70" s="64" t="s">
        <v>6</v>
      </c>
      <c r="Y70" s="89">
        <f t="shared" ref="Y70:Y78" si="24">$D70</f>
        <v>0.50144208030463999</v>
      </c>
      <c r="Z70" s="89">
        <f t="shared" ref="Z70:Z78" si="25">$O70</f>
        <v>0.50369472628314704</v>
      </c>
      <c r="AA70" s="176">
        <f t="shared" ref="AA70:AA78" si="26">(ROUND(Y70,3)-ROUND(Z70,3))*100</f>
        <v>-0.30000000000000027</v>
      </c>
      <c r="AB70" s="89">
        <f t="shared" ref="AB70:AB78" si="27">$E70</f>
        <v>0.51594858783370601</v>
      </c>
      <c r="AC70" s="89">
        <f t="shared" ref="AC70:AC78" si="28">$P70</f>
        <v>0.57572364812532095</v>
      </c>
      <c r="AD70" s="176">
        <f t="shared" ref="AD70:AD78" si="29">(ROUND(AB70,3)-ROUND(AC70,3))*100</f>
        <v>-5.9999999999999947</v>
      </c>
      <c r="AE70" s="89">
        <f t="shared" ref="AE70:AE78" si="30">$H70</f>
        <v>0.76466138815040097</v>
      </c>
      <c r="AF70" s="89">
        <f t="shared" ref="AF70:AF78" si="31">$S70</f>
        <v>0.76020919400370002</v>
      </c>
      <c r="AG70" s="176">
        <f t="shared" ref="AG70:AG78" si="32">(ROUND(AE70,3)-ROUND(AF70,3))*100</f>
        <v>0.50000000000000044</v>
      </c>
      <c r="AH70" s="89">
        <f t="shared" ref="AH70:AH78" si="33">$I70</f>
        <v>0.76100048841848</v>
      </c>
      <c r="AI70" s="89">
        <f t="shared" ref="AI70:AI78" si="34">$T70</f>
        <v>0.767347104608745</v>
      </c>
      <c r="AJ70" s="176">
        <f t="shared" ref="AJ70:AJ78" si="35">(ROUND(AH70,3)-ROUND(AI70,3))*100</f>
        <v>-0.60000000000000053</v>
      </c>
      <c r="AK70" s="166"/>
      <c r="AL70" s="87">
        <f t="shared" ref="AL70:AL78" si="36">$D$79</f>
        <v>0.46419552853870799</v>
      </c>
      <c r="AM70" s="87">
        <f t="shared" ref="AM70:AM78" si="37">$O$79</f>
        <v>0.46978243003216402</v>
      </c>
      <c r="AN70" s="176">
        <f t="shared" ref="AN70:AN78" si="38">(ROUND(AL70,3)-ROUND(AM70,3))*100</f>
        <v>-0.59999999999999498</v>
      </c>
      <c r="AO70" s="87">
        <f t="shared" ref="AO70:AO78" si="39">$E$79</f>
        <v>0.43390380460272499</v>
      </c>
      <c r="AP70" s="87">
        <f t="shared" ref="AP70:AP78" si="40">$P$79</f>
        <v>0.44404456930621</v>
      </c>
      <c r="AQ70" s="176">
        <f t="shared" ref="AQ70:AQ78" si="41">(ROUND(AO70,3)-ROUND(AP70,3))*100</f>
        <v>-1.0000000000000009</v>
      </c>
      <c r="AR70" s="87">
        <f t="shared" ref="AR70:AR78" si="42">$H$79</f>
        <v>0.74783397420541997</v>
      </c>
      <c r="AS70" s="87">
        <f t="shared" ref="AS70:AS78" si="43">$S$79</f>
        <v>0.74194042740733002</v>
      </c>
      <c r="AT70" s="176">
        <f t="shared" ref="AT70:AT78" si="44">(ROUND(AR70,3)-ROUND(AS70,3))*100</f>
        <v>0.60000000000000053</v>
      </c>
      <c r="AU70" s="87">
        <f t="shared" ref="AU70:AU78" si="45">$I$79</f>
        <v>0.71550520456451905</v>
      </c>
      <c r="AV70" s="87">
        <f t="shared" ref="AV70:AV78" si="46">$T$79</f>
        <v>0.71243926610839703</v>
      </c>
      <c r="AW70" s="176">
        <f t="shared" ref="AW70:AW78" si="47">(ROUND(AU70,3)-ROUND(AV70,3))*100</f>
        <v>0.40000000000000036</v>
      </c>
      <c r="AX70" s="88">
        <v>0</v>
      </c>
    </row>
    <row r="71" spans="2:50" ht="13.5" customHeight="1">
      <c r="B71" s="21">
        <v>67</v>
      </c>
      <c r="C71" s="94" t="s">
        <v>7</v>
      </c>
      <c r="D71" s="207">
        <v>0.493407937178025</v>
      </c>
      <c r="E71" s="114">
        <v>0.64929814775469996</v>
      </c>
      <c r="F71" s="114">
        <v>0.65112044409819403</v>
      </c>
      <c r="G71" s="114">
        <f>市区町村別_普及率!F72</f>
        <v>0.50677204088836014</v>
      </c>
      <c r="H71" s="207">
        <v>0.80159010949534804</v>
      </c>
      <c r="I71" s="114">
        <v>0.82314349780529805</v>
      </c>
      <c r="J71" s="217">
        <v>0.86384505070594697</v>
      </c>
      <c r="K71" s="117">
        <f>市区町村別_普及率!G72</f>
        <v>0.80521417414230501</v>
      </c>
      <c r="L71" s="177"/>
      <c r="M71" s="21">
        <v>67</v>
      </c>
      <c r="N71" s="94" t="s">
        <v>7</v>
      </c>
      <c r="O71" s="181">
        <v>0.56083119444163299</v>
      </c>
      <c r="P71" s="181">
        <v>0.51230279185674199</v>
      </c>
      <c r="Q71" s="181">
        <v>0.72696844030590102</v>
      </c>
      <c r="R71" s="181">
        <v>0.56731571861758923</v>
      </c>
      <c r="S71" s="181">
        <v>0.81405598106552401</v>
      </c>
      <c r="T71" s="181">
        <v>0.80464546530071002</v>
      </c>
      <c r="U71" s="181">
        <v>0.84571221371297001</v>
      </c>
      <c r="V71" s="181">
        <v>0.81468418099504603</v>
      </c>
      <c r="W71" s="68"/>
      <c r="X71" s="64" t="s">
        <v>7</v>
      </c>
      <c r="Y71" s="89">
        <f t="shared" si="24"/>
        <v>0.493407937178025</v>
      </c>
      <c r="Z71" s="89">
        <f t="shared" si="25"/>
        <v>0.56083119444163299</v>
      </c>
      <c r="AA71" s="176">
        <f t="shared" si="26"/>
        <v>-6.800000000000006</v>
      </c>
      <c r="AB71" s="89">
        <f t="shared" si="27"/>
        <v>0.64929814775469996</v>
      </c>
      <c r="AC71" s="89">
        <f t="shared" si="28"/>
        <v>0.51230279185674199</v>
      </c>
      <c r="AD71" s="176">
        <f t="shared" si="29"/>
        <v>13.700000000000001</v>
      </c>
      <c r="AE71" s="89">
        <f t="shared" si="30"/>
        <v>0.80159010949534804</v>
      </c>
      <c r="AF71" s="89">
        <f t="shared" si="31"/>
        <v>0.81405598106552401</v>
      </c>
      <c r="AG71" s="176">
        <f t="shared" si="32"/>
        <v>-1.19999999999999</v>
      </c>
      <c r="AH71" s="89">
        <f t="shared" si="33"/>
        <v>0.82314349780529805</v>
      </c>
      <c r="AI71" s="89">
        <f t="shared" si="34"/>
        <v>0.80464546530071002</v>
      </c>
      <c r="AJ71" s="176">
        <f t="shared" si="35"/>
        <v>1.7999999999999905</v>
      </c>
      <c r="AK71" s="166"/>
      <c r="AL71" s="87">
        <f t="shared" si="36"/>
        <v>0.46419552853870799</v>
      </c>
      <c r="AM71" s="87">
        <f t="shared" si="37"/>
        <v>0.46978243003216402</v>
      </c>
      <c r="AN71" s="176">
        <f t="shared" si="38"/>
        <v>-0.59999999999999498</v>
      </c>
      <c r="AO71" s="87">
        <f t="shared" si="39"/>
        <v>0.43390380460272499</v>
      </c>
      <c r="AP71" s="87">
        <f t="shared" si="40"/>
        <v>0.44404456930621</v>
      </c>
      <c r="AQ71" s="176">
        <f t="shared" si="41"/>
        <v>-1.0000000000000009</v>
      </c>
      <c r="AR71" s="87">
        <f t="shared" si="42"/>
        <v>0.74783397420541997</v>
      </c>
      <c r="AS71" s="87">
        <f t="shared" si="43"/>
        <v>0.74194042740733002</v>
      </c>
      <c r="AT71" s="176">
        <f t="shared" si="44"/>
        <v>0.60000000000000053</v>
      </c>
      <c r="AU71" s="87">
        <f t="shared" si="45"/>
        <v>0.71550520456451905</v>
      </c>
      <c r="AV71" s="87">
        <f t="shared" si="46"/>
        <v>0.71243926610839703</v>
      </c>
      <c r="AW71" s="176">
        <f t="shared" si="47"/>
        <v>0.40000000000000036</v>
      </c>
      <c r="AX71" s="88">
        <v>0</v>
      </c>
    </row>
    <row r="72" spans="2:50" ht="13.5" customHeight="1">
      <c r="B72" s="21">
        <v>68</v>
      </c>
      <c r="C72" s="94" t="s">
        <v>53</v>
      </c>
      <c r="D72" s="207">
        <v>0.43527264779003499</v>
      </c>
      <c r="E72" s="114">
        <v>0.338525697579175</v>
      </c>
      <c r="F72" s="114">
        <v>0.67281818378038005</v>
      </c>
      <c r="G72" s="114">
        <f>市区町村別_普及率!F73</f>
        <v>0.44178046072345556</v>
      </c>
      <c r="H72" s="207">
        <v>0.75032266232015499</v>
      </c>
      <c r="I72" s="114">
        <v>0.73793504625598805</v>
      </c>
      <c r="J72" s="217">
        <v>0.861735333366489</v>
      </c>
      <c r="K72" s="117">
        <f>市区町村別_普及率!G73</f>
        <v>0.75418282750836507</v>
      </c>
      <c r="L72" s="177"/>
      <c r="M72" s="21">
        <v>68</v>
      </c>
      <c r="N72" s="94" t="s">
        <v>53</v>
      </c>
      <c r="O72" s="181">
        <v>0.46541588318913901</v>
      </c>
      <c r="P72" s="181">
        <v>0.40745095432987299</v>
      </c>
      <c r="Q72" s="181">
        <v>0.59213274889495404</v>
      </c>
      <c r="R72" s="181">
        <v>0.46822852301237877</v>
      </c>
      <c r="S72" s="181">
        <v>0.74711383135013498</v>
      </c>
      <c r="T72" s="181">
        <v>0.73842990498236905</v>
      </c>
      <c r="U72" s="181">
        <v>0.83871232511414995</v>
      </c>
      <c r="V72" s="181">
        <v>0.74909361532558827</v>
      </c>
      <c r="W72" s="68"/>
      <c r="X72" s="64" t="s">
        <v>53</v>
      </c>
      <c r="Y72" s="89">
        <f t="shared" si="24"/>
        <v>0.43527264779003499</v>
      </c>
      <c r="Z72" s="89">
        <f t="shared" si="25"/>
        <v>0.46541588318913901</v>
      </c>
      <c r="AA72" s="176">
        <f t="shared" si="26"/>
        <v>-3.0000000000000027</v>
      </c>
      <c r="AB72" s="89">
        <f t="shared" si="27"/>
        <v>0.338525697579175</v>
      </c>
      <c r="AC72" s="89">
        <f t="shared" si="28"/>
        <v>0.40745095432987299</v>
      </c>
      <c r="AD72" s="176">
        <f t="shared" si="29"/>
        <v>-6.7999999999999954</v>
      </c>
      <c r="AE72" s="89">
        <f t="shared" si="30"/>
        <v>0.75032266232015499</v>
      </c>
      <c r="AF72" s="89">
        <f t="shared" si="31"/>
        <v>0.74711383135013498</v>
      </c>
      <c r="AG72" s="176">
        <f t="shared" si="32"/>
        <v>0.30000000000000027</v>
      </c>
      <c r="AH72" s="89">
        <f t="shared" si="33"/>
        <v>0.73793504625598805</v>
      </c>
      <c r="AI72" s="89">
        <f t="shared" si="34"/>
        <v>0.73842990498236905</v>
      </c>
      <c r="AJ72" s="176">
        <f t="shared" si="35"/>
        <v>0</v>
      </c>
      <c r="AK72" s="166"/>
      <c r="AL72" s="87">
        <f t="shared" si="36"/>
        <v>0.46419552853870799</v>
      </c>
      <c r="AM72" s="87">
        <f t="shared" si="37"/>
        <v>0.46978243003216402</v>
      </c>
      <c r="AN72" s="176">
        <f t="shared" si="38"/>
        <v>-0.59999999999999498</v>
      </c>
      <c r="AO72" s="87">
        <f t="shared" si="39"/>
        <v>0.43390380460272499</v>
      </c>
      <c r="AP72" s="87">
        <f t="shared" si="40"/>
        <v>0.44404456930621</v>
      </c>
      <c r="AQ72" s="176">
        <f t="shared" si="41"/>
        <v>-1.0000000000000009</v>
      </c>
      <c r="AR72" s="87">
        <f t="shared" si="42"/>
        <v>0.74783397420541997</v>
      </c>
      <c r="AS72" s="87">
        <f t="shared" si="43"/>
        <v>0.74194042740733002</v>
      </c>
      <c r="AT72" s="176">
        <f t="shared" si="44"/>
        <v>0.60000000000000053</v>
      </c>
      <c r="AU72" s="87">
        <f t="shared" si="45"/>
        <v>0.71550520456451905</v>
      </c>
      <c r="AV72" s="87">
        <f t="shared" si="46"/>
        <v>0.71243926610839703</v>
      </c>
      <c r="AW72" s="176">
        <f t="shared" si="47"/>
        <v>0.40000000000000036</v>
      </c>
      <c r="AX72" s="88">
        <v>0</v>
      </c>
    </row>
    <row r="73" spans="2:50" ht="13.5" customHeight="1">
      <c r="B73" s="21">
        <v>69</v>
      </c>
      <c r="C73" s="94" t="s">
        <v>54</v>
      </c>
      <c r="D73" s="207">
        <v>0.485323152924023</v>
      </c>
      <c r="E73" s="114">
        <v>0.36262552441184098</v>
      </c>
      <c r="F73" s="114">
        <v>0.63225517956543098</v>
      </c>
      <c r="G73" s="114">
        <f>市区町村別_普及率!F74</f>
        <v>0.48597391650342581</v>
      </c>
      <c r="H73" s="207">
        <v>0.79226942503390296</v>
      </c>
      <c r="I73" s="114">
        <v>0.74376539612132997</v>
      </c>
      <c r="J73" s="217">
        <v>0.86665384577311599</v>
      </c>
      <c r="K73" s="117">
        <f>市区町村別_普及率!G74</f>
        <v>0.79312747040630815</v>
      </c>
      <c r="L73" s="177"/>
      <c r="M73" s="21">
        <v>69</v>
      </c>
      <c r="N73" s="94" t="s">
        <v>54</v>
      </c>
      <c r="O73" s="181">
        <v>0.51157775231188696</v>
      </c>
      <c r="P73" s="181">
        <v>0.49713791018386599</v>
      </c>
      <c r="Q73" s="181">
        <v>0.55779076458842602</v>
      </c>
      <c r="R73" s="181">
        <v>0.51299085879604123</v>
      </c>
      <c r="S73" s="181">
        <v>0.78775662356996601</v>
      </c>
      <c r="T73" s="181">
        <v>0.77046138535110897</v>
      </c>
      <c r="U73" s="181">
        <v>0.83367437859834503</v>
      </c>
      <c r="V73" s="181">
        <v>0.78814015470370868</v>
      </c>
      <c r="W73" s="68"/>
      <c r="X73" s="64" t="s">
        <v>54</v>
      </c>
      <c r="Y73" s="89">
        <f t="shared" si="24"/>
        <v>0.485323152924023</v>
      </c>
      <c r="Z73" s="89">
        <f t="shared" si="25"/>
        <v>0.51157775231188696</v>
      </c>
      <c r="AA73" s="176">
        <f t="shared" si="26"/>
        <v>-2.7000000000000024</v>
      </c>
      <c r="AB73" s="89">
        <f t="shared" si="27"/>
        <v>0.36262552441184098</v>
      </c>
      <c r="AC73" s="89">
        <f t="shared" si="28"/>
        <v>0.49713791018386599</v>
      </c>
      <c r="AD73" s="176">
        <f t="shared" si="29"/>
        <v>-13.4</v>
      </c>
      <c r="AE73" s="89">
        <f t="shared" si="30"/>
        <v>0.79226942503390296</v>
      </c>
      <c r="AF73" s="89">
        <f t="shared" si="31"/>
        <v>0.78775662356996601</v>
      </c>
      <c r="AG73" s="176">
        <f t="shared" si="32"/>
        <v>0.40000000000000036</v>
      </c>
      <c r="AH73" s="89">
        <f t="shared" si="33"/>
        <v>0.74376539612132997</v>
      </c>
      <c r="AI73" s="89">
        <f t="shared" si="34"/>
        <v>0.77046138535110897</v>
      </c>
      <c r="AJ73" s="176">
        <f t="shared" si="35"/>
        <v>-2.6000000000000023</v>
      </c>
      <c r="AK73" s="166"/>
      <c r="AL73" s="87">
        <f t="shared" si="36"/>
        <v>0.46419552853870799</v>
      </c>
      <c r="AM73" s="87">
        <f t="shared" si="37"/>
        <v>0.46978243003216402</v>
      </c>
      <c r="AN73" s="176">
        <f t="shared" si="38"/>
        <v>-0.59999999999999498</v>
      </c>
      <c r="AO73" s="87">
        <f t="shared" si="39"/>
        <v>0.43390380460272499</v>
      </c>
      <c r="AP73" s="87">
        <f t="shared" si="40"/>
        <v>0.44404456930621</v>
      </c>
      <c r="AQ73" s="176">
        <f t="shared" si="41"/>
        <v>-1.0000000000000009</v>
      </c>
      <c r="AR73" s="87">
        <f t="shared" si="42"/>
        <v>0.74783397420541997</v>
      </c>
      <c r="AS73" s="87">
        <f t="shared" si="43"/>
        <v>0.74194042740733002</v>
      </c>
      <c r="AT73" s="176">
        <f t="shared" si="44"/>
        <v>0.60000000000000053</v>
      </c>
      <c r="AU73" s="87">
        <f t="shared" si="45"/>
        <v>0.71550520456451905</v>
      </c>
      <c r="AV73" s="87">
        <f t="shared" si="46"/>
        <v>0.71243926610839703</v>
      </c>
      <c r="AW73" s="176">
        <f t="shared" si="47"/>
        <v>0.40000000000000036</v>
      </c>
      <c r="AX73" s="88">
        <v>0</v>
      </c>
    </row>
    <row r="74" spans="2:50" ht="13.5" customHeight="1">
      <c r="B74" s="21">
        <v>70</v>
      </c>
      <c r="C74" s="94" t="s">
        <v>55</v>
      </c>
      <c r="D74" s="207">
        <v>0.51907099288923997</v>
      </c>
      <c r="E74" s="114">
        <v>0.48490523050580497</v>
      </c>
      <c r="F74" s="114">
        <v>0.63676962231118694</v>
      </c>
      <c r="G74" s="114">
        <f>市区町村別_普及率!F75</f>
        <v>0.52510113954813753</v>
      </c>
      <c r="H74" s="207">
        <v>0.790133160011248</v>
      </c>
      <c r="I74" s="114">
        <v>0.74934635002149197</v>
      </c>
      <c r="J74" s="217">
        <v>0.84093732351842898</v>
      </c>
      <c r="K74" s="117">
        <f>市区町村別_普及率!G75</f>
        <v>0.79022035534451718</v>
      </c>
      <c r="L74" s="177"/>
      <c r="M74" s="21">
        <v>70</v>
      </c>
      <c r="N74" s="94" t="s">
        <v>55</v>
      </c>
      <c r="O74" s="181">
        <v>0.52207330704609201</v>
      </c>
      <c r="P74" s="181">
        <v>0.35303969772216298</v>
      </c>
      <c r="Q74" s="181">
        <v>0.66079311927494</v>
      </c>
      <c r="R74" s="181">
        <v>0.51696157680932076</v>
      </c>
      <c r="S74" s="181">
        <v>0.77670654787075599</v>
      </c>
      <c r="T74" s="181">
        <v>0.69131419990660703</v>
      </c>
      <c r="U74" s="181">
        <v>0.83255581873553797</v>
      </c>
      <c r="V74" s="181">
        <v>0.77520554845770961</v>
      </c>
      <c r="W74" s="68"/>
      <c r="X74" s="64" t="s">
        <v>55</v>
      </c>
      <c r="Y74" s="89">
        <f t="shared" si="24"/>
        <v>0.51907099288923997</v>
      </c>
      <c r="Z74" s="89">
        <f t="shared" si="25"/>
        <v>0.52207330704609201</v>
      </c>
      <c r="AA74" s="176">
        <f t="shared" si="26"/>
        <v>-0.30000000000000027</v>
      </c>
      <c r="AB74" s="89">
        <f t="shared" si="27"/>
        <v>0.48490523050580497</v>
      </c>
      <c r="AC74" s="89">
        <f t="shared" si="28"/>
        <v>0.35303969772216298</v>
      </c>
      <c r="AD74" s="176">
        <f t="shared" si="29"/>
        <v>13.200000000000001</v>
      </c>
      <c r="AE74" s="89">
        <f t="shared" si="30"/>
        <v>0.790133160011248</v>
      </c>
      <c r="AF74" s="89">
        <f t="shared" si="31"/>
        <v>0.77670654787075599</v>
      </c>
      <c r="AG74" s="176">
        <f t="shared" si="32"/>
        <v>1.3000000000000012</v>
      </c>
      <c r="AH74" s="89">
        <f t="shared" si="33"/>
        <v>0.74934635002149197</v>
      </c>
      <c r="AI74" s="89">
        <f t="shared" si="34"/>
        <v>0.69131419990660703</v>
      </c>
      <c r="AJ74" s="176">
        <f t="shared" si="35"/>
        <v>5.8000000000000052</v>
      </c>
      <c r="AK74" s="166"/>
      <c r="AL74" s="87">
        <f t="shared" si="36"/>
        <v>0.46419552853870799</v>
      </c>
      <c r="AM74" s="87">
        <f t="shared" si="37"/>
        <v>0.46978243003216402</v>
      </c>
      <c r="AN74" s="176">
        <f t="shared" si="38"/>
        <v>-0.59999999999999498</v>
      </c>
      <c r="AO74" s="87">
        <f t="shared" si="39"/>
        <v>0.43390380460272499</v>
      </c>
      <c r="AP74" s="87">
        <f t="shared" si="40"/>
        <v>0.44404456930621</v>
      </c>
      <c r="AQ74" s="176">
        <f t="shared" si="41"/>
        <v>-1.0000000000000009</v>
      </c>
      <c r="AR74" s="87">
        <f t="shared" si="42"/>
        <v>0.74783397420541997</v>
      </c>
      <c r="AS74" s="87">
        <f t="shared" si="43"/>
        <v>0.74194042740733002</v>
      </c>
      <c r="AT74" s="176">
        <f t="shared" si="44"/>
        <v>0.60000000000000053</v>
      </c>
      <c r="AU74" s="87">
        <f t="shared" si="45"/>
        <v>0.71550520456451905</v>
      </c>
      <c r="AV74" s="87">
        <f t="shared" si="46"/>
        <v>0.71243926610839703</v>
      </c>
      <c r="AW74" s="176">
        <f t="shared" si="47"/>
        <v>0.40000000000000036</v>
      </c>
      <c r="AX74" s="88">
        <v>0</v>
      </c>
    </row>
    <row r="75" spans="2:50" ht="13.5" customHeight="1">
      <c r="B75" s="21">
        <v>71</v>
      </c>
      <c r="C75" s="94" t="s">
        <v>56</v>
      </c>
      <c r="D75" s="207">
        <v>0.52902079896068799</v>
      </c>
      <c r="E75" s="114">
        <v>0.60487501537376698</v>
      </c>
      <c r="F75" s="114">
        <v>0.62386328923753298</v>
      </c>
      <c r="G75" s="114">
        <f>市区町村別_普及率!F76</f>
        <v>0.5372237296531065</v>
      </c>
      <c r="H75" s="207">
        <v>0.78412773853144102</v>
      </c>
      <c r="I75" s="114">
        <v>0.79161386637604703</v>
      </c>
      <c r="J75" s="217">
        <v>0.85430326531617395</v>
      </c>
      <c r="K75" s="117">
        <f>市区町村別_普及率!G76</f>
        <v>0.78702911406601483</v>
      </c>
      <c r="L75" s="177"/>
      <c r="M75" s="21">
        <v>71</v>
      </c>
      <c r="N75" s="94" t="s">
        <v>56</v>
      </c>
      <c r="O75" s="181">
        <v>0.54515662939741105</v>
      </c>
      <c r="P75" s="181">
        <v>0.55671928195237996</v>
      </c>
      <c r="Q75" s="181">
        <v>0.57699549992454702</v>
      </c>
      <c r="R75" s="181">
        <v>0.54692771075727331</v>
      </c>
      <c r="S75" s="181">
        <v>0.772919203637913</v>
      </c>
      <c r="T75" s="181">
        <v>0.78079798295760405</v>
      </c>
      <c r="U75" s="181">
        <v>0.77307737961579603</v>
      </c>
      <c r="V75" s="181">
        <v>0.77315254028705049</v>
      </c>
      <c r="W75" s="68"/>
      <c r="X75" s="64" t="s">
        <v>56</v>
      </c>
      <c r="Y75" s="89">
        <f t="shared" si="24"/>
        <v>0.52902079896068799</v>
      </c>
      <c r="Z75" s="89">
        <f t="shared" si="25"/>
        <v>0.54515662939741105</v>
      </c>
      <c r="AA75" s="176">
        <f t="shared" si="26"/>
        <v>-1.6000000000000014</v>
      </c>
      <c r="AB75" s="89">
        <f t="shared" si="27"/>
        <v>0.60487501537376698</v>
      </c>
      <c r="AC75" s="89">
        <f t="shared" si="28"/>
        <v>0.55671928195237996</v>
      </c>
      <c r="AD75" s="176">
        <f t="shared" si="29"/>
        <v>4.7999999999999936</v>
      </c>
      <c r="AE75" s="89">
        <f t="shared" si="30"/>
        <v>0.78412773853144102</v>
      </c>
      <c r="AF75" s="89">
        <f t="shared" si="31"/>
        <v>0.772919203637913</v>
      </c>
      <c r="AG75" s="176">
        <f t="shared" si="32"/>
        <v>1.100000000000001</v>
      </c>
      <c r="AH75" s="89">
        <f t="shared" si="33"/>
        <v>0.79161386637604703</v>
      </c>
      <c r="AI75" s="89">
        <f t="shared" si="34"/>
        <v>0.78079798295760405</v>
      </c>
      <c r="AJ75" s="176">
        <f t="shared" si="35"/>
        <v>1.100000000000001</v>
      </c>
      <c r="AK75" s="166"/>
      <c r="AL75" s="87">
        <f t="shared" si="36"/>
        <v>0.46419552853870799</v>
      </c>
      <c r="AM75" s="87">
        <f t="shared" si="37"/>
        <v>0.46978243003216402</v>
      </c>
      <c r="AN75" s="176">
        <f t="shared" si="38"/>
        <v>-0.59999999999999498</v>
      </c>
      <c r="AO75" s="87">
        <f t="shared" si="39"/>
        <v>0.43390380460272499</v>
      </c>
      <c r="AP75" s="87">
        <f t="shared" si="40"/>
        <v>0.44404456930621</v>
      </c>
      <c r="AQ75" s="176">
        <f t="shared" si="41"/>
        <v>-1.0000000000000009</v>
      </c>
      <c r="AR75" s="87">
        <f t="shared" si="42"/>
        <v>0.74783397420541997</v>
      </c>
      <c r="AS75" s="87">
        <f t="shared" si="43"/>
        <v>0.74194042740733002</v>
      </c>
      <c r="AT75" s="176">
        <f t="shared" si="44"/>
        <v>0.60000000000000053</v>
      </c>
      <c r="AU75" s="87">
        <f t="shared" si="45"/>
        <v>0.71550520456451905</v>
      </c>
      <c r="AV75" s="87">
        <f t="shared" si="46"/>
        <v>0.71243926610839703</v>
      </c>
      <c r="AW75" s="176">
        <f t="shared" si="47"/>
        <v>0.40000000000000036</v>
      </c>
      <c r="AX75" s="88">
        <v>0</v>
      </c>
    </row>
    <row r="76" spans="2:50" ht="13.5" customHeight="1">
      <c r="B76" s="21">
        <v>72</v>
      </c>
      <c r="C76" s="94" t="s">
        <v>32</v>
      </c>
      <c r="D76" s="207">
        <v>0.413531640690743</v>
      </c>
      <c r="E76" s="114">
        <v>0.46349798261349201</v>
      </c>
      <c r="F76" s="114">
        <v>0.61363280531925801</v>
      </c>
      <c r="G76" s="114">
        <f>市区町村別_普及率!F77</f>
        <v>0.43061198307865972</v>
      </c>
      <c r="H76" s="207">
        <v>0.68788829728346002</v>
      </c>
      <c r="I76" s="114">
        <v>0.696969009376461</v>
      </c>
      <c r="J76" s="217">
        <v>0.79958039691401395</v>
      </c>
      <c r="K76" s="117">
        <f>市区町村別_普及率!G77</f>
        <v>0.69480526944905829</v>
      </c>
      <c r="L76" s="177"/>
      <c r="M76" s="21">
        <v>72</v>
      </c>
      <c r="N76" s="94" t="s">
        <v>32</v>
      </c>
      <c r="O76" s="181">
        <v>0.420159561825936</v>
      </c>
      <c r="P76" s="181">
        <v>0.51670854239660202</v>
      </c>
      <c r="Q76" s="181">
        <v>0.51016698989791298</v>
      </c>
      <c r="R76" s="181">
        <v>0.42904474475616544</v>
      </c>
      <c r="S76" s="181">
        <v>0.69057825723306598</v>
      </c>
      <c r="T76" s="181">
        <v>0.67782095470491799</v>
      </c>
      <c r="U76" s="181">
        <v>0.77280569657366305</v>
      </c>
      <c r="V76" s="181">
        <v>0.69204314844327863</v>
      </c>
      <c r="W76" s="68"/>
      <c r="X76" s="64" t="s">
        <v>32</v>
      </c>
      <c r="Y76" s="89">
        <f t="shared" si="24"/>
        <v>0.413531640690743</v>
      </c>
      <c r="Z76" s="89">
        <f t="shared" si="25"/>
        <v>0.420159561825936</v>
      </c>
      <c r="AA76" s="176">
        <f t="shared" si="26"/>
        <v>-0.60000000000000053</v>
      </c>
      <c r="AB76" s="89">
        <f t="shared" si="27"/>
        <v>0.46349798261349201</v>
      </c>
      <c r="AC76" s="89">
        <f t="shared" si="28"/>
        <v>0.51670854239660202</v>
      </c>
      <c r="AD76" s="176">
        <f t="shared" si="29"/>
        <v>-5.3999999999999995</v>
      </c>
      <c r="AE76" s="89">
        <f t="shared" si="30"/>
        <v>0.68788829728346002</v>
      </c>
      <c r="AF76" s="89">
        <f t="shared" si="31"/>
        <v>0.69057825723306598</v>
      </c>
      <c r="AG76" s="176">
        <f t="shared" si="32"/>
        <v>-0.30000000000000027</v>
      </c>
      <c r="AH76" s="89">
        <f t="shared" si="33"/>
        <v>0.696969009376461</v>
      </c>
      <c r="AI76" s="89">
        <f t="shared" si="34"/>
        <v>0.67782095470491799</v>
      </c>
      <c r="AJ76" s="176">
        <f t="shared" si="35"/>
        <v>1.8999999999999906</v>
      </c>
      <c r="AK76" s="166"/>
      <c r="AL76" s="87">
        <f t="shared" si="36"/>
        <v>0.46419552853870799</v>
      </c>
      <c r="AM76" s="87">
        <f t="shared" si="37"/>
        <v>0.46978243003216402</v>
      </c>
      <c r="AN76" s="176">
        <f t="shared" si="38"/>
        <v>-0.59999999999999498</v>
      </c>
      <c r="AO76" s="87">
        <f t="shared" si="39"/>
        <v>0.43390380460272499</v>
      </c>
      <c r="AP76" s="87">
        <f t="shared" si="40"/>
        <v>0.44404456930621</v>
      </c>
      <c r="AQ76" s="176">
        <f t="shared" si="41"/>
        <v>-1.0000000000000009</v>
      </c>
      <c r="AR76" s="87">
        <f t="shared" si="42"/>
        <v>0.74783397420541997</v>
      </c>
      <c r="AS76" s="87">
        <f t="shared" si="43"/>
        <v>0.74194042740733002</v>
      </c>
      <c r="AT76" s="176">
        <f t="shared" si="44"/>
        <v>0.60000000000000053</v>
      </c>
      <c r="AU76" s="87">
        <f t="shared" si="45"/>
        <v>0.71550520456451905</v>
      </c>
      <c r="AV76" s="87">
        <f t="shared" si="46"/>
        <v>0.71243926610839703</v>
      </c>
      <c r="AW76" s="176">
        <f t="shared" si="47"/>
        <v>0.40000000000000036</v>
      </c>
      <c r="AX76" s="88">
        <v>0</v>
      </c>
    </row>
    <row r="77" spans="2:50" ht="13.5" customHeight="1">
      <c r="B77" s="21">
        <v>73</v>
      </c>
      <c r="C77" s="94" t="s">
        <v>33</v>
      </c>
      <c r="D77" s="209">
        <v>0.43671994389708702</v>
      </c>
      <c r="E77" s="115">
        <v>0.443285312202639</v>
      </c>
      <c r="F77" s="115">
        <v>0.49031967356492701</v>
      </c>
      <c r="G77" s="115">
        <f>市区町村別_普及率!F78</f>
        <v>0.44036167617881322</v>
      </c>
      <c r="H77" s="209">
        <v>0.73459657276988299</v>
      </c>
      <c r="I77" s="115">
        <v>0.70781836331357995</v>
      </c>
      <c r="J77" s="218">
        <v>0.79424208974905897</v>
      </c>
      <c r="K77" s="118">
        <f>市区町村別_普及率!G78</f>
        <v>0.73543211820938359</v>
      </c>
      <c r="L77" s="177"/>
      <c r="M77" s="21">
        <v>73</v>
      </c>
      <c r="N77" s="94" t="s">
        <v>33</v>
      </c>
      <c r="O77" s="181">
        <v>0.43211382680072902</v>
      </c>
      <c r="P77" s="181">
        <v>0.46176623620906998</v>
      </c>
      <c r="Q77" s="181">
        <v>0.61428701705495303</v>
      </c>
      <c r="R77" s="181">
        <v>0.44164883905843572</v>
      </c>
      <c r="S77" s="181">
        <v>0.707209238080306</v>
      </c>
      <c r="T77" s="181">
        <v>0.71997658412241405</v>
      </c>
      <c r="U77" s="181">
        <v>0.81166864718417497</v>
      </c>
      <c r="V77" s="181">
        <v>0.71085193199144892</v>
      </c>
      <c r="W77" s="68"/>
      <c r="X77" s="64" t="s">
        <v>33</v>
      </c>
      <c r="Y77" s="89">
        <f t="shared" si="24"/>
        <v>0.43671994389708702</v>
      </c>
      <c r="Z77" s="89">
        <f t="shared" si="25"/>
        <v>0.43211382680072902</v>
      </c>
      <c r="AA77" s="176">
        <f t="shared" si="26"/>
        <v>0.50000000000000044</v>
      </c>
      <c r="AB77" s="89">
        <f t="shared" si="27"/>
        <v>0.443285312202639</v>
      </c>
      <c r="AC77" s="89">
        <f t="shared" si="28"/>
        <v>0.46176623620906998</v>
      </c>
      <c r="AD77" s="176">
        <f t="shared" si="29"/>
        <v>-1.9000000000000017</v>
      </c>
      <c r="AE77" s="89">
        <f t="shared" si="30"/>
        <v>0.73459657276988299</v>
      </c>
      <c r="AF77" s="89">
        <f t="shared" si="31"/>
        <v>0.707209238080306</v>
      </c>
      <c r="AG77" s="176">
        <f t="shared" si="32"/>
        <v>2.8000000000000025</v>
      </c>
      <c r="AH77" s="89">
        <f t="shared" si="33"/>
        <v>0.70781836331357995</v>
      </c>
      <c r="AI77" s="89">
        <f t="shared" si="34"/>
        <v>0.71997658412241405</v>
      </c>
      <c r="AJ77" s="176">
        <f t="shared" si="35"/>
        <v>-1.2000000000000011</v>
      </c>
      <c r="AK77" s="166"/>
      <c r="AL77" s="87">
        <f t="shared" si="36"/>
        <v>0.46419552853870799</v>
      </c>
      <c r="AM77" s="87">
        <f t="shared" si="37"/>
        <v>0.46978243003216402</v>
      </c>
      <c r="AN77" s="176">
        <f t="shared" si="38"/>
        <v>-0.59999999999999498</v>
      </c>
      <c r="AO77" s="87">
        <f t="shared" si="39"/>
        <v>0.43390380460272499</v>
      </c>
      <c r="AP77" s="87">
        <f t="shared" si="40"/>
        <v>0.44404456930621</v>
      </c>
      <c r="AQ77" s="176">
        <f t="shared" si="41"/>
        <v>-1.0000000000000009</v>
      </c>
      <c r="AR77" s="87">
        <f t="shared" si="42"/>
        <v>0.74783397420541997</v>
      </c>
      <c r="AS77" s="87">
        <f t="shared" si="43"/>
        <v>0.74194042740733002</v>
      </c>
      <c r="AT77" s="176">
        <f t="shared" si="44"/>
        <v>0.60000000000000053</v>
      </c>
      <c r="AU77" s="87">
        <f t="shared" si="45"/>
        <v>0.71550520456451905</v>
      </c>
      <c r="AV77" s="87">
        <f t="shared" si="46"/>
        <v>0.71243926610839703</v>
      </c>
      <c r="AW77" s="176">
        <f t="shared" si="47"/>
        <v>0.40000000000000036</v>
      </c>
      <c r="AX77" s="88">
        <v>0</v>
      </c>
    </row>
    <row r="78" spans="2:50" ht="13.5" customHeight="1" thickBot="1">
      <c r="B78" s="21">
        <v>74</v>
      </c>
      <c r="C78" s="94" t="s">
        <v>34</v>
      </c>
      <c r="D78" s="211">
        <v>0.352790188164541</v>
      </c>
      <c r="E78" s="116">
        <v>0.33436194043437401</v>
      </c>
      <c r="F78" s="116">
        <v>0.44343258110788097</v>
      </c>
      <c r="G78" s="116">
        <f>市区町村別_普及率!F79</f>
        <v>0.35777574723982708</v>
      </c>
      <c r="H78" s="211">
        <v>0.629036129439556</v>
      </c>
      <c r="I78" s="116">
        <v>0.63973351398760003</v>
      </c>
      <c r="J78" s="219">
        <v>0.76397693271510903</v>
      </c>
      <c r="K78" s="119">
        <f>市区町村別_普及率!G79</f>
        <v>0.6353635821347674</v>
      </c>
      <c r="L78" s="177"/>
      <c r="M78" s="21">
        <v>74</v>
      </c>
      <c r="N78" s="94" t="s">
        <v>34</v>
      </c>
      <c r="O78" s="181">
        <v>0.34297576113267703</v>
      </c>
      <c r="P78" s="181">
        <v>0.32578425992858601</v>
      </c>
      <c r="Q78" s="181">
        <v>0.50159176355605795</v>
      </c>
      <c r="R78" s="181">
        <v>0.34792262861243184</v>
      </c>
      <c r="S78" s="181">
        <v>0.61830728886721598</v>
      </c>
      <c r="T78" s="181">
        <v>0.62064542006242995</v>
      </c>
      <c r="U78" s="181">
        <v>0.63376385193430196</v>
      </c>
      <c r="V78" s="181">
        <v>0.61883572474799897</v>
      </c>
      <c r="W78" s="68"/>
      <c r="X78" s="64" t="s">
        <v>34</v>
      </c>
      <c r="Y78" s="89">
        <f t="shared" si="24"/>
        <v>0.352790188164541</v>
      </c>
      <c r="Z78" s="89">
        <f t="shared" si="25"/>
        <v>0.34297576113267703</v>
      </c>
      <c r="AA78" s="176">
        <f t="shared" si="26"/>
        <v>0.99999999999999534</v>
      </c>
      <c r="AB78" s="89">
        <f t="shared" si="27"/>
        <v>0.33436194043437401</v>
      </c>
      <c r="AC78" s="89">
        <f t="shared" si="28"/>
        <v>0.32578425992858601</v>
      </c>
      <c r="AD78" s="176">
        <f t="shared" si="29"/>
        <v>0.80000000000000071</v>
      </c>
      <c r="AE78" s="89">
        <f t="shared" si="30"/>
        <v>0.629036129439556</v>
      </c>
      <c r="AF78" s="89">
        <f t="shared" si="31"/>
        <v>0.61830728886721598</v>
      </c>
      <c r="AG78" s="176">
        <f t="shared" si="32"/>
        <v>1.100000000000001</v>
      </c>
      <c r="AH78" s="89">
        <f t="shared" si="33"/>
        <v>0.63973351398760003</v>
      </c>
      <c r="AI78" s="89">
        <f t="shared" si="34"/>
        <v>0.62064542006242995</v>
      </c>
      <c r="AJ78" s="176">
        <f t="shared" si="35"/>
        <v>1.9000000000000017</v>
      </c>
      <c r="AK78" s="166"/>
      <c r="AL78" s="87">
        <f t="shared" si="36"/>
        <v>0.46419552853870799</v>
      </c>
      <c r="AM78" s="87">
        <f t="shared" si="37"/>
        <v>0.46978243003216402</v>
      </c>
      <c r="AN78" s="176">
        <f t="shared" si="38"/>
        <v>-0.59999999999999498</v>
      </c>
      <c r="AO78" s="87">
        <f t="shared" si="39"/>
        <v>0.43390380460272499</v>
      </c>
      <c r="AP78" s="87">
        <f t="shared" si="40"/>
        <v>0.44404456930621</v>
      </c>
      <c r="AQ78" s="176">
        <f t="shared" si="41"/>
        <v>-1.0000000000000009</v>
      </c>
      <c r="AR78" s="87">
        <f t="shared" si="42"/>
        <v>0.74783397420541997</v>
      </c>
      <c r="AS78" s="87">
        <f t="shared" si="43"/>
        <v>0.74194042740733002</v>
      </c>
      <c r="AT78" s="176">
        <f t="shared" si="44"/>
        <v>0.60000000000000053</v>
      </c>
      <c r="AU78" s="87">
        <f t="shared" si="45"/>
        <v>0.71550520456451905</v>
      </c>
      <c r="AV78" s="87">
        <f t="shared" si="46"/>
        <v>0.71243926610839703</v>
      </c>
      <c r="AW78" s="176">
        <f t="shared" si="47"/>
        <v>0.40000000000000036</v>
      </c>
      <c r="AX78" s="88">
        <v>9999</v>
      </c>
    </row>
    <row r="79" spans="2:50" ht="13.5" customHeight="1" thickTop="1">
      <c r="B79" s="275" t="s">
        <v>0</v>
      </c>
      <c r="C79" s="276"/>
      <c r="D79" s="35">
        <f>年齢階層別_自己負担割合別普及率!C12</f>
        <v>0.46419552853870799</v>
      </c>
      <c r="E79" s="106">
        <f>年齢階層別_自己負担割合別普及率!D12</f>
        <v>0.43390380460272499</v>
      </c>
      <c r="F79" s="106">
        <f>年齢階層別_自己負担割合別普及率!E12</f>
        <v>0.55894624761084399</v>
      </c>
      <c r="G79" s="106">
        <f>'年齢階層別_普及率(金額)'!N14</f>
        <v>0.46887676226470565</v>
      </c>
      <c r="H79" s="35">
        <f>年齢階層別_自己負担割合別普及率!G12</f>
        <v>0.74783397420541997</v>
      </c>
      <c r="I79" s="106">
        <f>年齢階層別_自己負担割合別普及率!H12</f>
        <v>0.71550520456451905</v>
      </c>
      <c r="J79" s="124">
        <f>年齢階層別_自己負担割合別普及率!I12</f>
        <v>0.81688399579444904</v>
      </c>
      <c r="K79" s="107">
        <f>'年齢階層別_普及率(数量)'!N13</f>
        <v>0.74910684043695974</v>
      </c>
      <c r="L79" s="177"/>
      <c r="M79" s="314" t="s">
        <v>0</v>
      </c>
      <c r="N79" s="314"/>
      <c r="O79" s="181">
        <v>0.46978243003216402</v>
      </c>
      <c r="P79" s="181">
        <v>0.44404456930621</v>
      </c>
      <c r="Q79" s="181">
        <v>0.55686330675514295</v>
      </c>
      <c r="R79" s="181">
        <v>0.47237827412895655</v>
      </c>
      <c r="S79" s="181">
        <v>0.74194042740733002</v>
      </c>
      <c r="T79" s="181">
        <v>0.71243926610839703</v>
      </c>
      <c r="U79" s="181">
        <v>0.80931352715152705</v>
      </c>
      <c r="V79" s="181">
        <v>0.74216227249659661</v>
      </c>
      <c r="W79" s="68"/>
      <c r="X79" s="68"/>
      <c r="Y79" s="68"/>
      <c r="Z79" s="68"/>
      <c r="AA79" s="68"/>
      <c r="AB79" s="68"/>
      <c r="AC79" s="68"/>
      <c r="AD79" s="68"/>
      <c r="AE79" s="68"/>
      <c r="AF79" s="68"/>
      <c r="AG79" s="68"/>
      <c r="AH79" s="68"/>
      <c r="AI79" s="68"/>
      <c r="AJ79" s="68"/>
      <c r="AK79" s="68"/>
      <c r="AL79" s="20"/>
      <c r="AM79" s="20"/>
      <c r="AN79" s="20"/>
      <c r="AO79" s="20"/>
      <c r="AP79" s="20"/>
      <c r="AQ79" s="20"/>
      <c r="AR79" s="20"/>
      <c r="AS79" s="20"/>
      <c r="AT79" s="20"/>
      <c r="AU79" s="20"/>
      <c r="AV79" s="20"/>
      <c r="AW79" s="20"/>
    </row>
    <row r="80" spans="2:50">
      <c r="D80" s="68"/>
      <c r="E80" s="68"/>
      <c r="F80" s="68"/>
      <c r="G80" s="68"/>
      <c r="H80" s="68"/>
      <c r="I80" s="68"/>
      <c r="J80" s="68"/>
      <c r="K80" s="68"/>
      <c r="L80" s="68"/>
      <c r="O80" s="68"/>
      <c r="P80" s="68"/>
      <c r="Q80" s="68"/>
      <c r="R80" s="68"/>
      <c r="S80" s="68"/>
      <c r="T80" s="68"/>
      <c r="U80" s="68"/>
      <c r="V80" s="68"/>
      <c r="W80" s="68"/>
      <c r="X80" s="68"/>
      <c r="Y80" s="68"/>
      <c r="Z80" s="68"/>
      <c r="AA80" s="68"/>
      <c r="AB80" s="68"/>
      <c r="AC80" s="68"/>
      <c r="AD80" s="68"/>
      <c r="AE80" s="68"/>
      <c r="AF80" s="68"/>
      <c r="AG80" s="68"/>
      <c r="AH80" s="68"/>
      <c r="AI80" s="68"/>
      <c r="AJ80" s="68"/>
      <c r="AK80" s="68"/>
    </row>
    <row r="81" spans="4:37">
      <c r="D81" s="68"/>
      <c r="E81" s="68"/>
      <c r="F81" s="68"/>
      <c r="G81" s="68"/>
      <c r="H81" s="68"/>
      <c r="I81" s="68"/>
      <c r="J81" s="68"/>
      <c r="K81" s="68"/>
      <c r="L81" s="68"/>
      <c r="O81" s="68"/>
      <c r="P81" s="68"/>
      <c r="Q81" s="68"/>
      <c r="R81" s="68"/>
      <c r="S81" s="68"/>
      <c r="T81" s="68"/>
      <c r="U81" s="68"/>
      <c r="V81" s="68"/>
      <c r="W81" s="68"/>
      <c r="X81" s="68"/>
      <c r="Y81" s="68"/>
      <c r="Z81" s="68"/>
      <c r="AA81" s="68"/>
      <c r="AB81" s="68"/>
      <c r="AC81" s="68"/>
      <c r="AD81" s="68"/>
      <c r="AE81" s="68"/>
      <c r="AF81" s="68"/>
      <c r="AG81" s="68"/>
      <c r="AH81" s="68"/>
      <c r="AI81" s="68"/>
      <c r="AJ81" s="68"/>
      <c r="AK81" s="68"/>
    </row>
    <row r="82" spans="4:37">
      <c r="D82" s="68"/>
      <c r="E82" s="68"/>
      <c r="F82" s="68"/>
      <c r="G82" s="68"/>
      <c r="H82" s="68"/>
      <c r="I82" s="68"/>
      <c r="J82" s="68"/>
      <c r="K82" s="68"/>
      <c r="L82" s="68"/>
      <c r="O82" s="68"/>
      <c r="P82" s="68"/>
      <c r="Q82" s="68"/>
      <c r="R82" s="68"/>
      <c r="S82" s="68"/>
      <c r="T82" s="68"/>
      <c r="U82" s="68"/>
      <c r="V82" s="68"/>
      <c r="W82" s="68"/>
      <c r="X82" s="68"/>
      <c r="Y82" s="68"/>
      <c r="Z82" s="68"/>
      <c r="AA82" s="68"/>
      <c r="AB82" s="68"/>
      <c r="AC82" s="68"/>
      <c r="AD82" s="68"/>
      <c r="AE82" s="68"/>
      <c r="AF82" s="68"/>
      <c r="AG82" s="68"/>
      <c r="AH82" s="68"/>
      <c r="AI82" s="68"/>
      <c r="AJ82" s="68"/>
      <c r="AK82" s="68"/>
    </row>
    <row r="83" spans="4:37">
      <c r="D83" s="68"/>
      <c r="E83" s="68"/>
      <c r="F83" s="68"/>
      <c r="G83" s="68"/>
      <c r="H83" s="68"/>
      <c r="I83" s="68"/>
      <c r="J83" s="68"/>
      <c r="K83" s="68"/>
      <c r="L83" s="68"/>
      <c r="O83" s="68"/>
      <c r="P83" s="68"/>
      <c r="Q83" s="68"/>
      <c r="R83" s="68"/>
      <c r="S83" s="68"/>
      <c r="T83" s="68"/>
      <c r="U83" s="68"/>
      <c r="V83" s="68"/>
      <c r="W83" s="68"/>
      <c r="X83" s="68"/>
      <c r="Y83" s="68"/>
      <c r="Z83" s="68"/>
      <c r="AA83" s="68"/>
      <c r="AB83" s="68"/>
      <c r="AC83" s="68"/>
      <c r="AD83" s="68"/>
      <c r="AE83" s="68"/>
      <c r="AF83" s="68"/>
      <c r="AG83" s="68"/>
      <c r="AH83" s="68"/>
      <c r="AI83" s="68"/>
      <c r="AJ83" s="68"/>
      <c r="AK83" s="68"/>
    </row>
    <row r="84" spans="4:37">
      <c r="D84" s="68"/>
      <c r="E84" s="68"/>
      <c r="F84" s="68"/>
      <c r="G84" s="68"/>
      <c r="H84" s="68"/>
      <c r="I84" s="68"/>
      <c r="J84" s="68"/>
      <c r="K84" s="68"/>
      <c r="L84" s="68"/>
      <c r="O84" s="68"/>
      <c r="P84" s="68"/>
      <c r="Q84" s="68"/>
      <c r="R84" s="68"/>
      <c r="S84" s="68"/>
      <c r="T84" s="68"/>
      <c r="U84" s="68"/>
      <c r="V84" s="68"/>
      <c r="W84" s="68"/>
      <c r="X84" s="68"/>
      <c r="Y84" s="68"/>
      <c r="Z84" s="68"/>
      <c r="AA84" s="68"/>
      <c r="AB84" s="68"/>
      <c r="AC84" s="68"/>
      <c r="AD84" s="68"/>
      <c r="AE84" s="68"/>
      <c r="AF84" s="68"/>
      <c r="AG84" s="68"/>
      <c r="AH84" s="68"/>
      <c r="AI84" s="68"/>
      <c r="AJ84" s="68"/>
      <c r="AK84" s="68"/>
    </row>
  </sheetData>
  <mergeCells count="24">
    <mergeCell ref="AE2:AJ2"/>
    <mergeCell ref="AE3:AG3"/>
    <mergeCell ref="AH3:AJ3"/>
    <mergeCell ref="B79:C79"/>
    <mergeCell ref="B3:B4"/>
    <mergeCell ref="C3:C4"/>
    <mergeCell ref="D3:G3"/>
    <mergeCell ref="H3:K3"/>
    <mergeCell ref="AX2:AX4"/>
    <mergeCell ref="N3:N4"/>
    <mergeCell ref="O3:R3"/>
    <mergeCell ref="S3:V3"/>
    <mergeCell ref="M79:N79"/>
    <mergeCell ref="M3:M4"/>
    <mergeCell ref="X2:X4"/>
    <mergeCell ref="AL2:AQ2"/>
    <mergeCell ref="AL3:AN3"/>
    <mergeCell ref="AO3:AQ3"/>
    <mergeCell ref="AR2:AW2"/>
    <mergeCell ref="AR3:AT3"/>
    <mergeCell ref="AU3:AW3"/>
    <mergeCell ref="Y2:AD2"/>
    <mergeCell ref="Y3:AA3"/>
    <mergeCell ref="AB3:AD3"/>
  </mergeCells>
  <phoneticPr fontId="3"/>
  <pageMargins left="0.70866141732283472" right="0.70866141732283472" top="0.74803149606299213" bottom="0.74803149606299213" header="0.31496062992125984" footer="0.31496062992125984"/>
  <pageSetup paperSize="9" scale="73" fitToHeight="0" orientation="portrait" r:id="rId1"/>
  <headerFooter>
    <oddHeader>&amp;R&amp;"ＭＳ 明朝,標準"&amp;12 2-14.③ジェネリック医薬品分析(全体)</oddHeader>
  </headerFooter>
  <ignoredErrors>
    <ignoredError sqref="G5:G78 K5:K78 Y5:Y78 AB5:AB78 AE5:AE78 AH5:AH78 D79:F79 H79:J7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0C3D3-DB0A-4BDB-97E0-249790848FC2}">
  <dimension ref="B1:J14"/>
  <sheetViews>
    <sheetView showGridLines="0"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0" width="15.625" style="4" customWidth="1"/>
    <col min="11" max="16384" width="7.625" style="4"/>
  </cols>
  <sheetData>
    <row r="1" spans="2:10" ht="16.5" customHeight="1">
      <c r="B1" s="2" t="s">
        <v>212</v>
      </c>
    </row>
    <row r="2" spans="2:10" s="2" customFormat="1" ht="16.5" customHeight="1" thickBot="1">
      <c r="B2" s="2" t="s">
        <v>214</v>
      </c>
      <c r="G2" s="186"/>
      <c r="H2" s="186"/>
    </row>
    <row r="3" spans="2:10" s="2" customFormat="1" ht="15.75" customHeight="1">
      <c r="B3" s="223"/>
      <c r="C3" s="224"/>
      <c r="D3" s="224"/>
      <c r="E3" s="224"/>
      <c r="F3" s="225"/>
      <c r="G3" s="246" t="s">
        <v>107</v>
      </c>
      <c r="H3" s="247"/>
      <c r="I3" s="229" t="s">
        <v>65</v>
      </c>
      <c r="J3" s="230"/>
    </row>
    <row r="4" spans="2:10" s="2" customFormat="1" ht="15.75" customHeight="1">
      <c r="B4" s="226"/>
      <c r="C4" s="227"/>
      <c r="D4" s="227"/>
      <c r="E4" s="227"/>
      <c r="F4" s="228"/>
      <c r="G4" s="192" t="s">
        <v>201</v>
      </c>
      <c r="H4" s="185" t="s">
        <v>202</v>
      </c>
      <c r="I4" s="42" t="s">
        <v>203</v>
      </c>
      <c r="J4" s="92" t="s">
        <v>125</v>
      </c>
    </row>
    <row r="5" spans="2:10" ht="15.75" customHeight="1">
      <c r="B5" s="43" t="s">
        <v>66</v>
      </c>
      <c r="C5" s="231" t="s">
        <v>115</v>
      </c>
      <c r="D5" s="232"/>
      <c r="E5" s="232"/>
      <c r="F5" s="233"/>
      <c r="G5" s="193">
        <v>115305546752.93289</v>
      </c>
      <c r="H5" s="187">
        <v>134377838732.12794</v>
      </c>
      <c r="I5" s="126">
        <f>'年齢階層別_普及率(金額)'!N5</f>
        <v>249683385485.06107</v>
      </c>
      <c r="J5" s="44"/>
    </row>
    <row r="6" spans="2:10" ht="15.75" customHeight="1">
      <c r="B6" s="45" t="s">
        <v>67</v>
      </c>
      <c r="C6" s="234" t="s">
        <v>116</v>
      </c>
      <c r="D6" s="235"/>
      <c r="E6" s="235"/>
      <c r="F6" s="236"/>
      <c r="G6" s="194">
        <v>105442556296.15344</v>
      </c>
      <c r="H6" s="188">
        <v>122671709529.01164</v>
      </c>
      <c r="I6" s="128">
        <f>'年齢階層別_普及率(金額)'!N6</f>
        <v>228114265825.16504</v>
      </c>
      <c r="J6" s="129">
        <f>'年齢階層別_普及率(金額)'!O6</f>
        <v>1</v>
      </c>
    </row>
    <row r="7" spans="2:10" ht="15.75" customHeight="1">
      <c r="B7" s="46" t="s">
        <v>68</v>
      </c>
      <c r="C7" s="220" t="s">
        <v>69</v>
      </c>
      <c r="D7" s="221"/>
      <c r="E7" s="221"/>
      <c r="F7" s="222"/>
      <c r="G7" s="194">
        <v>17210578633.944553</v>
      </c>
      <c r="H7" s="188">
        <v>22557274588.676552</v>
      </c>
      <c r="I7" s="128">
        <f>'年齢階層別_普及率(金額)'!N7</f>
        <v>39767853222.620979</v>
      </c>
      <c r="J7" s="129">
        <f>'年齢階層別_普及率(金額)'!O7</f>
        <v>0.17433303909673273</v>
      </c>
    </row>
    <row r="8" spans="2:10" ht="15.75" customHeight="1">
      <c r="B8" s="47" t="s">
        <v>70</v>
      </c>
      <c r="C8" s="220" t="s">
        <v>71</v>
      </c>
      <c r="D8" s="221"/>
      <c r="E8" s="221"/>
      <c r="F8" s="222"/>
      <c r="G8" s="194">
        <v>88231977662.208801</v>
      </c>
      <c r="H8" s="188">
        <v>100114434940.33502</v>
      </c>
      <c r="I8" s="128">
        <f>'年齢階層別_普及率(金額)'!N8</f>
        <v>188346412602.54401</v>
      </c>
      <c r="J8" s="129">
        <f>'年齢階層別_普及率(金額)'!O8</f>
        <v>0.82566696090326708</v>
      </c>
    </row>
    <row r="9" spans="2:10" ht="15.75" customHeight="1">
      <c r="B9" s="46" t="s">
        <v>72</v>
      </c>
      <c r="C9" s="220" t="s">
        <v>73</v>
      </c>
      <c r="D9" s="221"/>
      <c r="E9" s="221"/>
      <c r="F9" s="222"/>
      <c r="G9" s="195">
        <v>17433968943.762951</v>
      </c>
      <c r="H9" s="189">
        <v>27613328472.644615</v>
      </c>
      <c r="I9" s="131">
        <f>'年齢階層別_普及率(金額)'!N9</f>
        <v>45047297416.407562</v>
      </c>
      <c r="J9" s="132">
        <f>'年齢階層別_普及率(金額)'!O9</f>
        <v>0.19747689717456526</v>
      </c>
    </row>
    <row r="10" spans="2:10" ht="15.75" customHeight="1">
      <c r="B10" s="48" t="s">
        <v>74</v>
      </c>
      <c r="C10" s="237" t="s">
        <v>204</v>
      </c>
      <c r="D10" s="238"/>
      <c r="E10" s="238"/>
      <c r="F10" s="239"/>
      <c r="G10" s="196" t="s">
        <v>260</v>
      </c>
      <c r="H10" s="190" t="s">
        <v>260</v>
      </c>
      <c r="I10" s="134" t="str">
        <f>'年齢階層別_普及率(金額)'!N10</f>
        <v>-</v>
      </c>
      <c r="J10" s="135" t="str">
        <f>'年齢階層別_普及率(金額)'!O10</f>
        <v>-</v>
      </c>
    </row>
    <row r="11" spans="2:10" ht="15.75" customHeight="1">
      <c r="B11" s="49" t="s">
        <v>75</v>
      </c>
      <c r="C11" s="240" t="s">
        <v>205</v>
      </c>
      <c r="D11" s="241"/>
      <c r="E11" s="241"/>
      <c r="F11" s="242"/>
      <c r="G11" s="197" t="s">
        <v>260</v>
      </c>
      <c r="H11" s="191" t="s">
        <v>260</v>
      </c>
      <c r="I11" s="137" t="str">
        <f>'年齢階層別_普及率(金額)'!N11</f>
        <v>-</v>
      </c>
      <c r="J11" s="138" t="str">
        <f>'年齢階層別_普及率(金額)'!O11</f>
        <v>-</v>
      </c>
    </row>
    <row r="12" spans="2:10" ht="15.75" customHeight="1">
      <c r="B12" s="45" t="s">
        <v>76</v>
      </c>
      <c r="C12" s="220" t="s">
        <v>77</v>
      </c>
      <c r="D12" s="221"/>
      <c r="E12" s="221"/>
      <c r="F12" s="222"/>
      <c r="G12" s="193">
        <v>70798008718.445862</v>
      </c>
      <c r="H12" s="187">
        <v>72501106467.69043</v>
      </c>
      <c r="I12" s="126">
        <f>'年齢階層別_普及率(金額)'!N12</f>
        <v>143299115186.13644</v>
      </c>
      <c r="J12" s="140">
        <f>'年齢階層別_普及率(金額)'!O12</f>
        <v>0.62819006372870179</v>
      </c>
    </row>
    <row r="13" spans="2:10" ht="15.75" customHeight="1">
      <c r="B13" s="45" t="s">
        <v>78</v>
      </c>
      <c r="C13" s="220" t="s">
        <v>211</v>
      </c>
      <c r="D13" s="221"/>
      <c r="E13" s="221"/>
      <c r="F13" s="222"/>
      <c r="G13" s="194" t="s">
        <v>260</v>
      </c>
      <c r="H13" s="188" t="s">
        <v>260</v>
      </c>
      <c r="I13" s="128" t="str">
        <f>'年齢階層別_普及率(金額)'!N13</f>
        <v>-</v>
      </c>
      <c r="J13" s="168"/>
    </row>
    <row r="14" spans="2:10" ht="15.75" customHeight="1" thickBot="1">
      <c r="B14" s="45" t="s">
        <v>79</v>
      </c>
      <c r="C14" s="220" t="s">
        <v>117</v>
      </c>
      <c r="D14" s="221"/>
      <c r="E14" s="221"/>
      <c r="F14" s="222"/>
      <c r="G14" s="198">
        <v>0.49677596728147</v>
      </c>
      <c r="H14" s="199">
        <v>0.44961139018213231</v>
      </c>
      <c r="I14" s="50">
        <f>'年齢階層別_普及率(金額)'!N14</f>
        <v>0.46887676226470565</v>
      </c>
      <c r="J14" s="113"/>
    </row>
  </sheetData>
  <mergeCells count="13">
    <mergeCell ref="C14:F14"/>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9" scale="72" orientation="portrait" r:id="rId1"/>
  <headerFooter>
    <oddHeader>&amp;R&amp;"ＭＳ 明朝,標準"&amp;12 2-14.③ジェネリック医薬品分析(全体)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EE7-6641-4D21-9217-5F62B42F2C5E}">
  <dimension ref="B1:K8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11" ht="16.5" customHeight="1">
      <c r="B1" s="17" t="s">
        <v>242</v>
      </c>
    </row>
    <row r="2" spans="2:11" ht="16.5" customHeight="1">
      <c r="B2" s="17" t="s">
        <v>253</v>
      </c>
    </row>
    <row r="3" spans="2:11" ht="16.5" customHeight="1">
      <c r="B3" s="17" t="s">
        <v>243</v>
      </c>
      <c r="K3" s="17" t="s">
        <v>141</v>
      </c>
    </row>
    <row r="79" spans="2:2" ht="16.5" customHeight="1">
      <c r="B79" s="17" t="s">
        <v>244</v>
      </c>
    </row>
    <row r="80" spans="2:2" ht="16.5" customHeight="1">
      <c r="B80" s="17" t="s">
        <v>242</v>
      </c>
    </row>
    <row r="81" spans="2:11" ht="16.5" customHeight="1">
      <c r="B81" s="17" t="s">
        <v>228</v>
      </c>
    </row>
    <row r="82" spans="2:11" ht="16.5" customHeight="1">
      <c r="B82" s="17" t="s">
        <v>243</v>
      </c>
      <c r="K82" s="17" t="s">
        <v>141</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rowBreaks count="1" manualBreakCount="1">
    <brk id="78" max="19"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AED0-DA92-4AC9-B1DA-56414546EB82}">
  <dimension ref="B1:K8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11" ht="16.5" customHeight="1">
      <c r="B1" s="17" t="s">
        <v>245</v>
      </c>
    </row>
    <row r="2" spans="2:11" ht="16.5" customHeight="1">
      <c r="B2" s="17" t="s">
        <v>241</v>
      </c>
    </row>
    <row r="3" spans="2:11" ht="16.5" customHeight="1">
      <c r="B3" s="17" t="s">
        <v>243</v>
      </c>
      <c r="K3" s="17" t="s">
        <v>141</v>
      </c>
    </row>
    <row r="79" spans="2:2" ht="16.5" customHeight="1">
      <c r="B79" s="17" t="s">
        <v>178</v>
      </c>
    </row>
    <row r="80" spans="2:2" ht="16.5" customHeight="1">
      <c r="B80" s="17" t="s">
        <v>245</v>
      </c>
    </row>
    <row r="81" spans="2:11" ht="16.5" customHeight="1">
      <c r="B81" s="17" t="s">
        <v>241</v>
      </c>
    </row>
    <row r="82" spans="2:11" ht="16.5" customHeight="1">
      <c r="B82" s="17" t="s">
        <v>243</v>
      </c>
      <c r="K82" s="17" t="s">
        <v>141</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rowBreaks count="1" manualBreakCount="1">
    <brk id="78" max="1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4BC01-2D37-413E-B9E9-BA9A83F40F9A}">
  <dimension ref="B1:R49"/>
  <sheetViews>
    <sheetView showGridLines="0" zoomScaleNormal="100" zoomScaleSheetLayoutView="100" workbookViewId="0"/>
  </sheetViews>
  <sheetFormatPr defaultColWidth="9" defaultRowHeight="13.5"/>
  <cols>
    <col min="1" max="1" width="4.625" style="98" customWidth="1"/>
    <col min="2" max="2" width="11.875" style="98" customWidth="1"/>
    <col min="3" max="14" width="8.875" style="98" customWidth="1"/>
    <col min="15" max="15" width="3.625" style="98" customWidth="1"/>
    <col min="16" max="17" width="9" style="98"/>
    <col min="18" max="18" width="14.75" style="98" customWidth="1"/>
    <col min="19" max="16384" width="9" style="98"/>
  </cols>
  <sheetData>
    <row r="1" spans="2:18" ht="16.5" customHeight="1">
      <c r="B1" s="98" t="s">
        <v>246</v>
      </c>
    </row>
    <row r="2" spans="2:18" ht="16.5" customHeight="1">
      <c r="B2" s="98" t="s">
        <v>233</v>
      </c>
    </row>
    <row r="3" spans="2:18" ht="21.6" customHeight="1">
      <c r="B3" s="294" t="s">
        <v>131</v>
      </c>
      <c r="C3" s="295" t="s">
        <v>142</v>
      </c>
      <c r="D3" s="296"/>
      <c r="E3" s="297"/>
      <c r="F3" s="297"/>
      <c r="G3" s="297"/>
      <c r="H3" s="298"/>
      <c r="I3" s="303" t="s">
        <v>143</v>
      </c>
      <c r="J3" s="303"/>
      <c r="K3" s="303"/>
      <c r="L3" s="303"/>
      <c r="M3" s="303"/>
      <c r="N3" s="304"/>
    </row>
    <row r="4" spans="2:18" ht="18.95" customHeight="1">
      <c r="B4" s="294"/>
      <c r="C4" s="144" t="s">
        <v>150</v>
      </c>
      <c r="D4" s="145" t="s">
        <v>151</v>
      </c>
      <c r="E4" s="122" t="s">
        <v>152</v>
      </c>
      <c r="F4" s="122" t="s">
        <v>153</v>
      </c>
      <c r="G4" s="122" t="s">
        <v>146</v>
      </c>
      <c r="H4" s="102" t="s">
        <v>134</v>
      </c>
      <c r="I4" s="144" t="s">
        <v>150</v>
      </c>
      <c r="J4" s="145" t="s">
        <v>151</v>
      </c>
      <c r="K4" s="122" t="s">
        <v>152</v>
      </c>
      <c r="L4" s="122" t="s">
        <v>153</v>
      </c>
      <c r="M4" s="122" t="s">
        <v>146</v>
      </c>
      <c r="N4" s="102" t="s">
        <v>134</v>
      </c>
    </row>
    <row r="5" spans="2:18" ht="30" customHeight="1">
      <c r="B5" s="99" t="s">
        <v>108</v>
      </c>
      <c r="C5" s="207">
        <v>0.41659583613148798</v>
      </c>
      <c r="D5" s="213">
        <v>0.37101526567889498</v>
      </c>
      <c r="E5" s="213">
        <v>0.38930248613880097</v>
      </c>
      <c r="F5" s="213">
        <v>0.41464872491307603</v>
      </c>
      <c r="G5" s="214">
        <v>0.46792429686945702</v>
      </c>
      <c r="H5" s="206">
        <f>年齢階層別_自己負担割合別普及率!F5</f>
        <v>0.39725114706930598</v>
      </c>
      <c r="I5" s="207">
        <v>0.74432345036962699</v>
      </c>
      <c r="J5" s="213">
        <v>0.72708028170277395</v>
      </c>
      <c r="K5" s="213">
        <v>0.73577595446045196</v>
      </c>
      <c r="L5" s="213">
        <v>0.728635003089387</v>
      </c>
      <c r="M5" s="214">
        <v>0.71732971078901997</v>
      </c>
      <c r="N5" s="206">
        <f>年齢階層別_自己負担割合別普及率!J5</f>
        <v>0.73519414775613501</v>
      </c>
    </row>
    <row r="6" spans="2:18" ht="30" customHeight="1">
      <c r="B6" s="99" t="s">
        <v>109</v>
      </c>
      <c r="C6" s="207">
        <v>0.391532263750412</v>
      </c>
      <c r="D6" s="213">
        <v>0.38599299122146002</v>
      </c>
      <c r="E6" s="213">
        <v>0.36320930894255998</v>
      </c>
      <c r="F6" s="213">
        <v>0.47474775374898398</v>
      </c>
      <c r="G6" s="214">
        <v>0.514615248000867</v>
      </c>
      <c r="H6" s="206">
        <f>年齢階層別_自己負担割合別普及率!F6</f>
        <v>0.39244829513462198</v>
      </c>
      <c r="I6" s="207">
        <v>0.72090960903325996</v>
      </c>
      <c r="J6" s="213">
        <v>0.73340594490699995</v>
      </c>
      <c r="K6" s="213">
        <v>0.71807856763449296</v>
      </c>
      <c r="L6" s="213">
        <v>0.71189482970638296</v>
      </c>
      <c r="M6" s="214">
        <v>0.78593762231639497</v>
      </c>
      <c r="N6" s="206">
        <f>年齢階層別_自己負担割合別普及率!J6</f>
        <v>0.72809301960696304</v>
      </c>
    </row>
    <row r="7" spans="2:18" ht="30" customHeight="1">
      <c r="B7" s="99" t="s">
        <v>110</v>
      </c>
      <c r="C7" s="207">
        <v>0.44425119943658598</v>
      </c>
      <c r="D7" s="213">
        <v>0.455552406148448</v>
      </c>
      <c r="E7" s="213">
        <v>0.45392174967694798</v>
      </c>
      <c r="F7" s="213">
        <v>0.41936898550166801</v>
      </c>
      <c r="G7" s="214">
        <v>0.50884817298993901</v>
      </c>
      <c r="H7" s="206">
        <f>年齢階層別_自己負担割合別普及率!F7</f>
        <v>0.45321226135895099</v>
      </c>
      <c r="I7" s="207">
        <v>0.73877875669713</v>
      </c>
      <c r="J7" s="213">
        <v>0.75123625595987498</v>
      </c>
      <c r="K7" s="213">
        <v>0.74388769046861103</v>
      </c>
      <c r="L7" s="213">
        <v>0.70650752377305504</v>
      </c>
      <c r="M7" s="214">
        <v>0.80976154426495295</v>
      </c>
      <c r="N7" s="206">
        <f>年齢階層別_自己負担割合別普及率!J7</f>
        <v>0.74423195035382295</v>
      </c>
      <c r="R7" s="110"/>
    </row>
    <row r="8" spans="2:18" ht="30" customHeight="1">
      <c r="B8" s="99" t="s">
        <v>111</v>
      </c>
      <c r="C8" s="207">
        <v>0.44411595737176301</v>
      </c>
      <c r="D8" s="213">
        <v>0.45892014403606901</v>
      </c>
      <c r="E8" s="213">
        <v>0.45235499303262</v>
      </c>
      <c r="F8" s="213">
        <v>0.42727455207772802</v>
      </c>
      <c r="G8" s="214">
        <v>0.53849466274253199</v>
      </c>
      <c r="H8" s="206">
        <f>年齢階層別_自己負担割合別普及率!F8</f>
        <v>0.45617956569967599</v>
      </c>
      <c r="I8" s="207">
        <v>0.73361772154316995</v>
      </c>
      <c r="J8" s="213">
        <v>0.74353613474619396</v>
      </c>
      <c r="K8" s="213">
        <v>0.73535327109206094</v>
      </c>
      <c r="L8" s="213">
        <v>0.71019470750810498</v>
      </c>
      <c r="M8" s="214">
        <v>0.80357428707292</v>
      </c>
      <c r="N8" s="206">
        <f>年齢階層別_自己負担割合別普及率!J8</f>
        <v>0.73827624368538203</v>
      </c>
    </row>
    <row r="9" spans="2:18" ht="30" customHeight="1">
      <c r="B9" s="99" t="s">
        <v>112</v>
      </c>
      <c r="C9" s="207">
        <v>0.47304906077618802</v>
      </c>
      <c r="D9" s="213">
        <v>0.48293715238186702</v>
      </c>
      <c r="E9" s="213">
        <v>0.47462161704484201</v>
      </c>
      <c r="F9" s="213">
        <v>0.44645833991609502</v>
      </c>
      <c r="G9" s="214">
        <v>0.57271094384856902</v>
      </c>
      <c r="H9" s="206">
        <f>年齢階層別_自己負担割合別普及率!F9</f>
        <v>0.48274023689427098</v>
      </c>
      <c r="I9" s="207">
        <v>0.75043141158988602</v>
      </c>
      <c r="J9" s="213">
        <v>0.75498901441660804</v>
      </c>
      <c r="K9" s="213">
        <v>0.74445935218403303</v>
      </c>
      <c r="L9" s="213">
        <v>0.720437348608301</v>
      </c>
      <c r="M9" s="214">
        <v>0.81466270647735495</v>
      </c>
      <c r="N9" s="206">
        <f>年齢階層別_自己負担割合別普及率!J9</f>
        <v>0.75148396799816797</v>
      </c>
    </row>
    <row r="10" spans="2:18" ht="30" customHeight="1">
      <c r="B10" s="99" t="s">
        <v>113</v>
      </c>
      <c r="C10" s="207">
        <v>0.51481701675279101</v>
      </c>
      <c r="D10" s="213">
        <v>0.507576050692359</v>
      </c>
      <c r="E10" s="213">
        <v>0.49753792974819699</v>
      </c>
      <c r="F10" s="213">
        <v>0.49175037441411301</v>
      </c>
      <c r="G10" s="214">
        <v>0.61619543245333197</v>
      </c>
      <c r="H10" s="206">
        <f>年齢階層別_自己負担割合別普及率!F10</f>
        <v>0.51833289652935499</v>
      </c>
      <c r="I10" s="207">
        <v>0.77846410424954005</v>
      </c>
      <c r="J10" s="213">
        <v>0.77850725737912996</v>
      </c>
      <c r="K10" s="213">
        <v>0.75647724038521302</v>
      </c>
      <c r="L10" s="213">
        <v>0.74971214873963699</v>
      </c>
      <c r="M10" s="214">
        <v>0.83017488652940696</v>
      </c>
      <c r="N10" s="206">
        <f>年齢階層別_自己負担割合別普及率!J10</f>
        <v>0.77478182250267602</v>
      </c>
    </row>
    <row r="11" spans="2:18" ht="30" customHeight="1" thickBot="1">
      <c r="B11" s="99" t="s">
        <v>114</v>
      </c>
      <c r="C11" s="209">
        <v>0.575517353430398</v>
      </c>
      <c r="D11" s="213">
        <v>0.55772477575329205</v>
      </c>
      <c r="E11" s="213">
        <v>0.52688303806379599</v>
      </c>
      <c r="F11" s="213">
        <v>0.50110287033045897</v>
      </c>
      <c r="G11" s="214">
        <v>0.63734008959906097</v>
      </c>
      <c r="H11" s="206">
        <f>年齢階層別_自己負担割合別普及率!F11</f>
        <v>0.56952455090616205</v>
      </c>
      <c r="I11" s="209">
        <v>0.82312455489320802</v>
      </c>
      <c r="J11" s="213">
        <v>0.80557479960957801</v>
      </c>
      <c r="K11" s="213">
        <v>0.78679617164958604</v>
      </c>
      <c r="L11" s="213">
        <v>0.76560792214742901</v>
      </c>
      <c r="M11" s="214">
        <v>0.84470801252504901</v>
      </c>
      <c r="N11" s="206">
        <f>年齢階層別_自己負担割合別普及率!J11</f>
        <v>0.81230071328822295</v>
      </c>
    </row>
    <row r="12" spans="2:18" ht="30" customHeight="1" thickTop="1">
      <c r="B12" s="100" t="s">
        <v>172</v>
      </c>
      <c r="C12" s="215">
        <v>0.46694413143998098</v>
      </c>
      <c r="D12" s="146">
        <v>0.46718019511379899</v>
      </c>
      <c r="E12" s="146">
        <v>0.46087446079564398</v>
      </c>
      <c r="F12" s="146">
        <v>0.43390380460272499</v>
      </c>
      <c r="G12" s="146">
        <v>0.55894624761084399</v>
      </c>
      <c r="H12" s="146">
        <f>'年齢階層別_普及率(金額)'!N14</f>
        <v>0.46887676226470565</v>
      </c>
      <c r="I12" s="215">
        <v>0.75118956050910801</v>
      </c>
      <c r="J12" s="146">
        <v>0.752766685879106</v>
      </c>
      <c r="K12" s="146">
        <v>0.742658835201362</v>
      </c>
      <c r="L12" s="146">
        <v>0.71550520456451905</v>
      </c>
      <c r="M12" s="146">
        <v>0.81688399579444904</v>
      </c>
      <c r="N12" s="103">
        <f>'年齢階層別_普及率(数量)'!N13</f>
        <v>0.74910684043695974</v>
      </c>
    </row>
    <row r="13" spans="2:18" s="2" customFormat="1" ht="13.5" customHeight="1">
      <c r="B13" s="33" t="s">
        <v>192</v>
      </c>
      <c r="C13" s="6"/>
      <c r="D13" s="6"/>
      <c r="E13" s="6"/>
      <c r="F13" s="6"/>
      <c r="G13" s="6"/>
      <c r="H13" s="6"/>
      <c r="I13" s="6"/>
      <c r="J13" s="6"/>
      <c r="K13" s="6"/>
      <c r="L13" s="6"/>
      <c r="M13" s="6"/>
      <c r="N13" s="6"/>
      <c r="O13" s="6"/>
      <c r="P13" s="6"/>
      <c r="Q13" s="6"/>
      <c r="R13" s="98"/>
    </row>
    <row r="14" spans="2:18" s="2" customFormat="1" ht="13.5" customHeight="1">
      <c r="B14" s="37" t="s">
        <v>106</v>
      </c>
      <c r="C14" s="6"/>
      <c r="D14" s="6"/>
      <c r="E14" s="6"/>
      <c r="F14" s="6"/>
      <c r="G14" s="6"/>
      <c r="H14" s="6"/>
      <c r="I14" s="6"/>
      <c r="J14" s="6"/>
      <c r="K14" s="6"/>
      <c r="L14" s="6"/>
      <c r="M14" s="6"/>
      <c r="N14" s="6"/>
      <c r="O14" s="6"/>
      <c r="P14" s="6"/>
      <c r="Q14" s="6"/>
      <c r="R14" s="98"/>
    </row>
    <row r="15" spans="2:18" s="2" customFormat="1" ht="13.5" customHeight="1">
      <c r="B15" s="37" t="s">
        <v>193</v>
      </c>
      <c r="C15" s="6"/>
      <c r="D15" s="6"/>
      <c r="E15" s="6"/>
      <c r="F15" s="6"/>
      <c r="G15" s="6"/>
      <c r="H15" s="6"/>
      <c r="I15" s="6"/>
      <c r="J15" s="6"/>
      <c r="K15" s="6"/>
      <c r="L15" s="6"/>
      <c r="M15" s="6"/>
      <c r="N15" s="6"/>
      <c r="O15" s="6"/>
      <c r="P15" s="6"/>
      <c r="Q15" s="6"/>
      <c r="R15" s="98"/>
    </row>
    <row r="16" spans="2:18" s="2" customFormat="1" ht="13.5" customHeight="1">
      <c r="B16" s="37"/>
      <c r="C16" s="6"/>
      <c r="D16" s="6"/>
      <c r="E16" s="6"/>
      <c r="F16" s="6"/>
      <c r="G16" s="6"/>
      <c r="H16" s="6"/>
      <c r="I16" s="6"/>
      <c r="J16" s="6"/>
      <c r="K16" s="6"/>
      <c r="L16" s="6"/>
      <c r="M16" s="6"/>
      <c r="N16" s="6"/>
      <c r="O16" s="6"/>
      <c r="P16" s="6"/>
      <c r="Q16" s="6"/>
      <c r="R16" s="98"/>
    </row>
    <row r="17" spans="2:18" s="7" customFormat="1" ht="13.5" customHeight="1">
      <c r="B17" s="40"/>
      <c r="C17" s="8"/>
      <c r="D17" s="8"/>
      <c r="E17" s="8"/>
      <c r="F17" s="8"/>
      <c r="G17" s="8"/>
      <c r="H17" s="8"/>
      <c r="I17" s="8"/>
      <c r="J17" s="8"/>
      <c r="K17" s="8"/>
      <c r="L17" s="8"/>
      <c r="M17" s="8"/>
      <c r="N17" s="8"/>
      <c r="O17" s="8"/>
      <c r="P17" s="8"/>
      <c r="Q17" s="8"/>
      <c r="R17" s="98"/>
    </row>
    <row r="18" spans="2:18" ht="16.5" customHeight="1">
      <c r="B18" s="98" t="s">
        <v>246</v>
      </c>
    </row>
    <row r="19" spans="2:18" ht="16.5" customHeight="1">
      <c r="B19" s="98" t="s">
        <v>235</v>
      </c>
    </row>
    <row r="20" spans="2:18">
      <c r="R20" s="110" t="s">
        <v>135</v>
      </c>
    </row>
    <row r="21" spans="2:18">
      <c r="R21" s="110" t="s">
        <v>169</v>
      </c>
    </row>
    <row r="22" spans="2:18">
      <c r="R22" s="110" t="s">
        <v>170</v>
      </c>
    </row>
    <row r="37" spans="2:18">
      <c r="R37" s="6"/>
    </row>
    <row r="38" spans="2:18">
      <c r="R38" s="6"/>
    </row>
    <row r="39" spans="2:18">
      <c r="R39" s="6"/>
    </row>
    <row r="40" spans="2:18">
      <c r="R40" s="8"/>
    </row>
    <row r="48" spans="2:18" s="2" customFormat="1" ht="13.5" customHeight="1">
      <c r="B48" s="33" t="s">
        <v>192</v>
      </c>
      <c r="C48" s="6"/>
      <c r="D48" s="6"/>
      <c r="E48" s="6"/>
      <c r="F48" s="6"/>
      <c r="G48" s="6"/>
      <c r="H48" s="6"/>
      <c r="I48" s="6"/>
      <c r="J48" s="6"/>
      <c r="K48" s="6"/>
      <c r="L48" s="6"/>
      <c r="M48" s="6"/>
      <c r="N48" s="6"/>
      <c r="O48" s="6"/>
      <c r="P48" s="6"/>
      <c r="Q48" s="6"/>
      <c r="R48" s="98"/>
    </row>
    <row r="49" spans="2:18" s="2" customFormat="1" ht="13.5" customHeight="1">
      <c r="B49" s="37" t="s">
        <v>106</v>
      </c>
      <c r="C49" s="6"/>
      <c r="D49" s="6"/>
      <c r="E49" s="6"/>
      <c r="F49" s="6"/>
      <c r="G49" s="6"/>
      <c r="H49" s="6"/>
      <c r="I49" s="6"/>
      <c r="J49" s="6"/>
      <c r="K49" s="6"/>
      <c r="L49" s="6"/>
      <c r="M49" s="6"/>
      <c r="N49" s="6"/>
      <c r="O49" s="6"/>
      <c r="P49" s="6"/>
      <c r="Q49" s="6"/>
      <c r="R49" s="98"/>
    </row>
  </sheetData>
  <mergeCells count="3">
    <mergeCell ref="B3:B4"/>
    <mergeCell ref="C3:H3"/>
    <mergeCell ref="I3:N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ignoredErrors>
    <ignoredError sqref="H5:H11 N5:N11" emptyCellReferenc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6FA7-2BE2-44BD-9E8B-E40CE05900D1}">
  <dimension ref="B1:AZ18"/>
  <sheetViews>
    <sheetView showGridLines="0" zoomScaleNormal="100" zoomScaleSheetLayoutView="100" workbookViewId="0"/>
  </sheetViews>
  <sheetFormatPr defaultColWidth="9" defaultRowHeight="13.5"/>
  <cols>
    <col min="1" max="1" width="4.625" style="18" customWidth="1"/>
    <col min="2" max="2" width="3.625" style="18" customWidth="1"/>
    <col min="3" max="3" width="11.625" style="18" customWidth="1"/>
    <col min="4" max="15" width="8.875" style="18" customWidth="1"/>
    <col min="16" max="16" width="9" style="18"/>
    <col min="17" max="17" width="14.875" style="18" customWidth="1"/>
    <col min="18" max="52" width="12.5" style="18" customWidth="1"/>
    <col min="53" max="16384" width="9" style="18"/>
  </cols>
  <sheetData>
    <row r="1" spans="2:52" ht="16.5" customHeight="1">
      <c r="B1" s="16" t="s">
        <v>247</v>
      </c>
    </row>
    <row r="2" spans="2:52" ht="16.5" customHeight="1">
      <c r="B2" s="16" t="s">
        <v>217</v>
      </c>
      <c r="Q2" s="1" t="s">
        <v>135</v>
      </c>
      <c r="R2" s="1"/>
    </row>
    <row r="3" spans="2:52" ht="16.5" customHeight="1">
      <c r="B3" s="273"/>
      <c r="C3" s="274" t="s">
        <v>86</v>
      </c>
      <c r="D3" s="295" t="s">
        <v>142</v>
      </c>
      <c r="E3" s="296"/>
      <c r="F3" s="297"/>
      <c r="G3" s="297"/>
      <c r="H3" s="297"/>
      <c r="I3" s="298"/>
      <c r="J3" s="302" t="s">
        <v>143</v>
      </c>
      <c r="K3" s="303"/>
      <c r="L3" s="303"/>
      <c r="M3" s="303"/>
      <c r="N3" s="303"/>
      <c r="O3" s="304"/>
      <c r="Q3" s="305" t="s">
        <v>237</v>
      </c>
      <c r="R3" s="317" t="s">
        <v>171</v>
      </c>
      <c r="S3" s="318"/>
      <c r="T3" s="318"/>
      <c r="U3" s="319"/>
      <c r="V3" s="317" t="s">
        <v>170</v>
      </c>
      <c r="W3" s="318"/>
      <c r="X3" s="318"/>
      <c r="Y3" s="319"/>
    </row>
    <row r="4" spans="2:52" ht="33" customHeight="1">
      <c r="B4" s="273"/>
      <c r="C4" s="274"/>
      <c r="D4" s="144" t="s">
        <v>150</v>
      </c>
      <c r="E4" s="145" t="s">
        <v>151</v>
      </c>
      <c r="F4" s="122" t="s">
        <v>152</v>
      </c>
      <c r="G4" s="122" t="s">
        <v>153</v>
      </c>
      <c r="H4" s="122" t="s">
        <v>146</v>
      </c>
      <c r="I4" s="102" t="s">
        <v>134</v>
      </c>
      <c r="J4" s="144" t="s">
        <v>150</v>
      </c>
      <c r="K4" s="145" t="s">
        <v>151</v>
      </c>
      <c r="L4" s="122" t="s">
        <v>152</v>
      </c>
      <c r="M4" s="122" t="s">
        <v>153</v>
      </c>
      <c r="N4" s="122" t="s">
        <v>146</v>
      </c>
      <c r="O4" s="102" t="s">
        <v>134</v>
      </c>
      <c r="Q4" s="305"/>
      <c r="R4" s="147" t="s">
        <v>150</v>
      </c>
      <c r="S4" s="148" t="s">
        <v>151</v>
      </c>
      <c r="T4" s="149" t="s">
        <v>152</v>
      </c>
      <c r="U4" s="149" t="s">
        <v>153</v>
      </c>
      <c r="V4" s="147" t="s">
        <v>150</v>
      </c>
      <c r="W4" s="148" t="s">
        <v>151</v>
      </c>
      <c r="X4" s="149" t="s">
        <v>152</v>
      </c>
      <c r="Y4" s="150" t="s">
        <v>153</v>
      </c>
    </row>
    <row r="5" spans="2:52" ht="13.5" customHeight="1">
      <c r="B5" s="21">
        <v>1</v>
      </c>
      <c r="C5" s="65" t="s">
        <v>1</v>
      </c>
      <c r="D5" s="207">
        <v>0.45188003123097498</v>
      </c>
      <c r="E5" s="114">
        <v>0.45130698516211698</v>
      </c>
      <c r="F5" s="114">
        <v>0.45512502197794902</v>
      </c>
      <c r="G5" s="114">
        <v>0.42839534535877699</v>
      </c>
      <c r="H5" s="114">
        <v>0.56147470285230305</v>
      </c>
      <c r="I5" s="114">
        <f>地区別_普及率!F6</f>
        <v>0.45825922949363912</v>
      </c>
      <c r="J5" s="207">
        <v>0.73592196180966896</v>
      </c>
      <c r="K5" s="114">
        <v>0.73514931944302697</v>
      </c>
      <c r="L5" s="114">
        <v>0.72841024662785603</v>
      </c>
      <c r="M5" s="114">
        <v>0.70065603731736503</v>
      </c>
      <c r="N5" s="217">
        <v>0.80912574693859596</v>
      </c>
      <c r="O5" s="117">
        <f>地区別_普及率!G6</f>
        <v>0.7327915550503441</v>
      </c>
      <c r="P5" s="68"/>
      <c r="Q5" s="64" t="s">
        <v>1</v>
      </c>
      <c r="R5" s="108">
        <f>$D5</f>
        <v>0.45188003123097498</v>
      </c>
      <c r="S5" s="151">
        <f>$E5</f>
        <v>0.45130698516211698</v>
      </c>
      <c r="T5" s="152">
        <f>$F5</f>
        <v>0.45512502197794902</v>
      </c>
      <c r="U5" s="109">
        <f>$G5</f>
        <v>0.42839534535877699</v>
      </c>
      <c r="V5" s="152">
        <f>$J5</f>
        <v>0.73592196180966896</v>
      </c>
      <c r="W5" s="152">
        <f>$K5</f>
        <v>0.73514931944302697</v>
      </c>
      <c r="X5" s="152">
        <f>$L5</f>
        <v>0.72841024662785603</v>
      </c>
      <c r="Y5" s="109">
        <f>$M5</f>
        <v>0.70065603731736503</v>
      </c>
    </row>
    <row r="6" spans="2:52" ht="13.5" customHeight="1">
      <c r="B6" s="21">
        <v>2</v>
      </c>
      <c r="C6" s="65" t="s">
        <v>8</v>
      </c>
      <c r="D6" s="207">
        <v>0.49928306104450099</v>
      </c>
      <c r="E6" s="114">
        <v>0.51320149933844506</v>
      </c>
      <c r="F6" s="114">
        <v>0.50038481424798098</v>
      </c>
      <c r="G6" s="114">
        <v>0.47533065395080498</v>
      </c>
      <c r="H6" s="114">
        <v>0.60529533864352802</v>
      </c>
      <c r="I6" s="114">
        <f>地区別_普及率!F7</f>
        <v>0.50853841383711351</v>
      </c>
      <c r="J6" s="207">
        <v>0.784250610372762</v>
      </c>
      <c r="K6" s="114">
        <v>0.79379242055749699</v>
      </c>
      <c r="L6" s="114">
        <v>0.78119682954241099</v>
      </c>
      <c r="M6" s="114">
        <v>0.74737878508856703</v>
      </c>
      <c r="N6" s="217">
        <v>0.852626618037024</v>
      </c>
      <c r="O6" s="117">
        <f>地区別_普及率!G7</f>
        <v>0.7856164840513159</v>
      </c>
      <c r="P6" s="68"/>
      <c r="Q6" s="64" t="s">
        <v>8</v>
      </c>
      <c r="R6" s="108">
        <f t="shared" ref="R6:R12" si="0">$D6</f>
        <v>0.49928306104450099</v>
      </c>
      <c r="S6" s="151">
        <f t="shared" ref="S6:S12" si="1">$E6</f>
        <v>0.51320149933844506</v>
      </c>
      <c r="T6" s="152">
        <f t="shared" ref="T6:T12" si="2">$F6</f>
        <v>0.50038481424798098</v>
      </c>
      <c r="U6" s="109">
        <f t="shared" ref="U6:U12" si="3">$G6</f>
        <v>0.47533065395080498</v>
      </c>
      <c r="V6" s="152">
        <f t="shared" ref="V6:V12" si="4">$J6</f>
        <v>0.784250610372762</v>
      </c>
      <c r="W6" s="152">
        <f t="shared" ref="W6:W12" si="5">$K6</f>
        <v>0.79379242055749699</v>
      </c>
      <c r="X6" s="152">
        <f t="shared" ref="X6:X12" si="6">$L6</f>
        <v>0.78119682954241099</v>
      </c>
      <c r="Y6" s="109">
        <f t="shared" ref="Y6:Y12" si="7">$M6</f>
        <v>0.74737878508856703</v>
      </c>
    </row>
    <row r="7" spans="2:52" ht="13.5" customHeight="1">
      <c r="B7" s="21">
        <v>3</v>
      </c>
      <c r="C7" s="66" t="s">
        <v>13</v>
      </c>
      <c r="D7" s="207">
        <v>0.47264946761996202</v>
      </c>
      <c r="E7" s="114">
        <v>0.47865252308041201</v>
      </c>
      <c r="F7" s="114">
        <v>0.475476130971758</v>
      </c>
      <c r="G7" s="114">
        <v>0.44641851145741202</v>
      </c>
      <c r="H7" s="114">
        <v>0.56410458510768202</v>
      </c>
      <c r="I7" s="114">
        <f>地区別_普及率!F8</f>
        <v>0.48045869549364767</v>
      </c>
      <c r="J7" s="207">
        <v>0.76364257233753996</v>
      </c>
      <c r="K7" s="114">
        <v>0.76675684954268497</v>
      </c>
      <c r="L7" s="114">
        <v>0.76030619326733395</v>
      </c>
      <c r="M7" s="114">
        <v>0.73794341010715903</v>
      </c>
      <c r="N7" s="217">
        <v>0.82719719644246303</v>
      </c>
      <c r="O7" s="117">
        <f>地区別_普及率!G8</f>
        <v>0.76455897793760408</v>
      </c>
      <c r="P7" s="68"/>
      <c r="Q7" s="64" t="s">
        <v>13</v>
      </c>
      <c r="R7" s="108">
        <f t="shared" si="0"/>
        <v>0.47264946761996202</v>
      </c>
      <c r="S7" s="151">
        <f t="shared" si="1"/>
        <v>0.47865252308041201</v>
      </c>
      <c r="T7" s="152">
        <f t="shared" si="2"/>
        <v>0.475476130971758</v>
      </c>
      <c r="U7" s="109">
        <f t="shared" si="3"/>
        <v>0.44641851145741202</v>
      </c>
      <c r="V7" s="152">
        <f t="shared" si="4"/>
        <v>0.76364257233753996</v>
      </c>
      <c r="W7" s="152">
        <f t="shared" si="5"/>
        <v>0.76675684954268497</v>
      </c>
      <c r="X7" s="152">
        <f t="shared" si="6"/>
        <v>0.76030619326733395</v>
      </c>
      <c r="Y7" s="109">
        <f t="shared" si="7"/>
        <v>0.73794341010715903</v>
      </c>
    </row>
    <row r="8" spans="2:52" ht="13.5" customHeight="1">
      <c r="B8" s="21">
        <v>4</v>
      </c>
      <c r="C8" s="66" t="s">
        <v>21</v>
      </c>
      <c r="D8" s="207">
        <v>0.45112204710395498</v>
      </c>
      <c r="E8" s="114">
        <v>0.45266434220660601</v>
      </c>
      <c r="F8" s="114">
        <v>0.44370036881715602</v>
      </c>
      <c r="G8" s="114">
        <v>0.41301885628403401</v>
      </c>
      <c r="H8" s="114">
        <v>0.52267206901452901</v>
      </c>
      <c r="I8" s="114">
        <f>地区別_普及率!F9</f>
        <v>0.45182318024063178</v>
      </c>
      <c r="J8" s="207">
        <v>0.73551238165011401</v>
      </c>
      <c r="K8" s="114">
        <v>0.73338236269271295</v>
      </c>
      <c r="L8" s="114">
        <v>0.72498795715369302</v>
      </c>
      <c r="M8" s="114">
        <v>0.69159273828169698</v>
      </c>
      <c r="N8" s="217">
        <v>0.80722758643528802</v>
      </c>
      <c r="O8" s="117">
        <f>地区別_普及率!G9</f>
        <v>0.73185444451666615</v>
      </c>
      <c r="P8" s="68"/>
      <c r="Q8" s="64" t="s">
        <v>21</v>
      </c>
      <c r="R8" s="108">
        <f t="shared" si="0"/>
        <v>0.45112204710395498</v>
      </c>
      <c r="S8" s="151">
        <f t="shared" si="1"/>
        <v>0.45266434220660601</v>
      </c>
      <c r="T8" s="152">
        <f t="shared" si="2"/>
        <v>0.44370036881715602</v>
      </c>
      <c r="U8" s="109">
        <f t="shared" si="3"/>
        <v>0.41301885628403401</v>
      </c>
      <c r="V8" s="152">
        <f t="shared" si="4"/>
        <v>0.73551238165011401</v>
      </c>
      <c r="W8" s="152">
        <f t="shared" si="5"/>
        <v>0.73338236269271295</v>
      </c>
      <c r="X8" s="152">
        <f t="shared" si="6"/>
        <v>0.72498795715369302</v>
      </c>
      <c r="Y8" s="109">
        <f t="shared" si="7"/>
        <v>0.69159273828169698</v>
      </c>
    </row>
    <row r="9" spans="2:52" ht="13.5" customHeight="1">
      <c r="B9" s="21">
        <v>5</v>
      </c>
      <c r="C9" s="66" t="s">
        <v>25</v>
      </c>
      <c r="D9" s="207">
        <v>0.46817178847532998</v>
      </c>
      <c r="E9" s="114">
        <v>0.45134704296831502</v>
      </c>
      <c r="F9" s="114">
        <v>0.43866861712515598</v>
      </c>
      <c r="G9" s="114">
        <v>0.43357399747849701</v>
      </c>
      <c r="H9" s="114">
        <v>0.53381564319489705</v>
      </c>
      <c r="I9" s="114">
        <f>地区別_普及率!F10</f>
        <v>0.45328242968907329</v>
      </c>
      <c r="J9" s="207">
        <v>0.74528938091321095</v>
      </c>
      <c r="K9" s="114">
        <v>0.742633496727923</v>
      </c>
      <c r="L9" s="114">
        <v>0.72516795186516403</v>
      </c>
      <c r="M9" s="114">
        <v>0.70953685463758398</v>
      </c>
      <c r="N9" s="217">
        <v>0.80541189604552599</v>
      </c>
      <c r="O9" s="117">
        <f>地区別_普及率!G10</f>
        <v>0.73611278781263079</v>
      </c>
      <c r="P9" s="68"/>
      <c r="Q9" s="64" t="s">
        <v>25</v>
      </c>
      <c r="R9" s="108">
        <f t="shared" si="0"/>
        <v>0.46817178847532998</v>
      </c>
      <c r="S9" s="151">
        <f t="shared" si="1"/>
        <v>0.45134704296831502</v>
      </c>
      <c r="T9" s="152">
        <f t="shared" si="2"/>
        <v>0.43866861712515598</v>
      </c>
      <c r="U9" s="109">
        <f t="shared" si="3"/>
        <v>0.43357399747849701</v>
      </c>
      <c r="V9" s="152">
        <f t="shared" si="4"/>
        <v>0.74528938091321095</v>
      </c>
      <c r="W9" s="152">
        <f t="shared" si="5"/>
        <v>0.742633496727923</v>
      </c>
      <c r="X9" s="152">
        <f t="shared" si="6"/>
        <v>0.72516795186516403</v>
      </c>
      <c r="Y9" s="109">
        <f t="shared" si="7"/>
        <v>0.70953685463758398</v>
      </c>
    </row>
    <row r="10" spans="2:52" ht="13.5" customHeight="1">
      <c r="B10" s="21">
        <v>6</v>
      </c>
      <c r="C10" s="66" t="s">
        <v>35</v>
      </c>
      <c r="D10" s="207">
        <v>0.47275214826078699</v>
      </c>
      <c r="E10" s="114">
        <v>0.47273659453293498</v>
      </c>
      <c r="F10" s="114">
        <v>0.45844241911914402</v>
      </c>
      <c r="G10" s="114">
        <v>0.43145954478473802</v>
      </c>
      <c r="H10" s="114">
        <v>0.55186607210451399</v>
      </c>
      <c r="I10" s="114">
        <f>地区別_普及率!F11</f>
        <v>0.46959446680340333</v>
      </c>
      <c r="J10" s="207">
        <v>0.75507142347367795</v>
      </c>
      <c r="K10" s="114">
        <v>0.757098526933486</v>
      </c>
      <c r="L10" s="114">
        <v>0.74155070861130701</v>
      </c>
      <c r="M10" s="114">
        <v>0.71846483643041403</v>
      </c>
      <c r="N10" s="217">
        <v>0.81816538280868001</v>
      </c>
      <c r="O10" s="117">
        <f>地区別_普及率!G11</f>
        <v>0.75086960604611486</v>
      </c>
      <c r="P10" s="68"/>
      <c r="Q10" s="64" t="s">
        <v>35</v>
      </c>
      <c r="R10" s="108">
        <f t="shared" si="0"/>
        <v>0.47275214826078699</v>
      </c>
      <c r="S10" s="151">
        <f t="shared" si="1"/>
        <v>0.47273659453293498</v>
      </c>
      <c r="T10" s="152">
        <f t="shared" si="2"/>
        <v>0.45844241911914402</v>
      </c>
      <c r="U10" s="109">
        <f t="shared" si="3"/>
        <v>0.43145954478473802</v>
      </c>
      <c r="V10" s="152">
        <f t="shared" si="4"/>
        <v>0.75507142347367795</v>
      </c>
      <c r="W10" s="152">
        <f t="shared" si="5"/>
        <v>0.757098526933486</v>
      </c>
      <c r="X10" s="152">
        <f t="shared" si="6"/>
        <v>0.74155070861130701</v>
      </c>
      <c r="Y10" s="109">
        <f t="shared" si="7"/>
        <v>0.71846483643041403</v>
      </c>
    </row>
    <row r="11" spans="2:52" ht="13.5" customHeight="1">
      <c r="B11" s="21">
        <v>7</v>
      </c>
      <c r="C11" s="66" t="s">
        <v>44</v>
      </c>
      <c r="D11" s="209">
        <v>0.45182752273668503</v>
      </c>
      <c r="E11" s="115">
        <v>0.44940346944324999</v>
      </c>
      <c r="F11" s="115">
        <v>0.44239737574742899</v>
      </c>
      <c r="G11" s="115">
        <v>0.42866116282855699</v>
      </c>
      <c r="H11" s="115">
        <v>0.53120555844532202</v>
      </c>
      <c r="I11" s="115">
        <f>地区別_普及率!F12</f>
        <v>0.45121374298817551</v>
      </c>
      <c r="J11" s="209">
        <v>0.74240809605996305</v>
      </c>
      <c r="K11" s="115">
        <v>0.74098637389739896</v>
      </c>
      <c r="L11" s="115">
        <v>0.73025734982916302</v>
      </c>
      <c r="M11" s="115">
        <v>0.72054762909401504</v>
      </c>
      <c r="N11" s="218">
        <v>0.79961942736915204</v>
      </c>
      <c r="O11" s="118">
        <f>地区別_普及率!G12</f>
        <v>0.73824802672415024</v>
      </c>
      <c r="P11" s="68"/>
      <c r="Q11" s="64" t="s">
        <v>44</v>
      </c>
      <c r="R11" s="108">
        <f t="shared" si="0"/>
        <v>0.45182752273668503</v>
      </c>
      <c r="S11" s="151">
        <f t="shared" si="1"/>
        <v>0.44940346944324999</v>
      </c>
      <c r="T11" s="152">
        <f t="shared" si="2"/>
        <v>0.44239737574742899</v>
      </c>
      <c r="U11" s="109">
        <f t="shared" si="3"/>
        <v>0.42866116282855699</v>
      </c>
      <c r="V11" s="152">
        <f t="shared" si="4"/>
        <v>0.74240809605996305</v>
      </c>
      <c r="W11" s="152">
        <f t="shared" si="5"/>
        <v>0.74098637389739896</v>
      </c>
      <c r="X11" s="152">
        <f t="shared" si="6"/>
        <v>0.73025734982916302</v>
      </c>
      <c r="Y11" s="109">
        <f t="shared" si="7"/>
        <v>0.72054762909401504</v>
      </c>
    </row>
    <row r="12" spans="2:52" ht="13.5" customHeight="1" thickBot="1">
      <c r="B12" s="21">
        <v>8</v>
      </c>
      <c r="C12" s="66" t="s">
        <v>57</v>
      </c>
      <c r="D12" s="211">
        <v>0.470076927682896</v>
      </c>
      <c r="E12" s="116">
        <v>0.46917006408746598</v>
      </c>
      <c r="F12" s="116">
        <v>0.463342875049986</v>
      </c>
      <c r="G12" s="116">
        <v>0.42550479537074398</v>
      </c>
      <c r="H12" s="116">
        <v>0.57361812304031801</v>
      </c>
      <c r="I12" s="116">
        <f>地区別_普及率!F13</f>
        <v>0.47222776063434579</v>
      </c>
      <c r="J12" s="211">
        <v>0.75183009099285103</v>
      </c>
      <c r="K12" s="116">
        <v>0.75420147270408999</v>
      </c>
      <c r="L12" s="116">
        <v>0.743327793918377</v>
      </c>
      <c r="M12" s="116">
        <v>0.70858036976329797</v>
      </c>
      <c r="N12" s="219">
        <v>0.81651128941076401</v>
      </c>
      <c r="O12" s="119">
        <f>地区別_普及率!G13</f>
        <v>0.75041825243554228</v>
      </c>
      <c r="P12" s="68"/>
      <c r="Q12" s="64" t="s">
        <v>57</v>
      </c>
      <c r="R12" s="108">
        <f t="shared" si="0"/>
        <v>0.470076927682896</v>
      </c>
      <c r="S12" s="151">
        <f t="shared" si="1"/>
        <v>0.46917006408746598</v>
      </c>
      <c r="T12" s="152">
        <f t="shared" si="2"/>
        <v>0.463342875049986</v>
      </c>
      <c r="U12" s="109">
        <f t="shared" si="3"/>
        <v>0.42550479537074398</v>
      </c>
      <c r="V12" s="152">
        <f t="shared" si="4"/>
        <v>0.75183009099285103</v>
      </c>
      <c r="W12" s="152">
        <f t="shared" si="5"/>
        <v>0.75420147270408999</v>
      </c>
      <c r="X12" s="152">
        <f t="shared" si="6"/>
        <v>0.743327793918377</v>
      </c>
      <c r="Y12" s="109">
        <f t="shared" si="7"/>
        <v>0.70858036976329797</v>
      </c>
    </row>
    <row r="13" spans="2:52" ht="13.5" customHeight="1" thickTop="1">
      <c r="B13" s="275" t="s">
        <v>0</v>
      </c>
      <c r="C13" s="276"/>
      <c r="D13" s="35">
        <f>年齢階層別_所得区分別普及率!C12</f>
        <v>0.46694413143998098</v>
      </c>
      <c r="E13" s="106">
        <f>年齢階層別_所得区分別普及率!D12</f>
        <v>0.46718019511379899</v>
      </c>
      <c r="F13" s="106">
        <f>年齢階層別_所得区分別普及率!E12</f>
        <v>0.46087446079564398</v>
      </c>
      <c r="G13" s="106">
        <f>年齢階層別_所得区分別普及率!F12</f>
        <v>0.43390380460272499</v>
      </c>
      <c r="H13" s="106">
        <f>年齢階層別_所得区分別普及率!G12</f>
        <v>0.55894624761084399</v>
      </c>
      <c r="I13" s="106">
        <f>'年齢階層別_普及率(金額)'!N14</f>
        <v>0.46887676226470565</v>
      </c>
      <c r="J13" s="35">
        <f>年齢階層別_所得区分別普及率!I12</f>
        <v>0.75118956050910801</v>
      </c>
      <c r="K13" s="106">
        <f>年齢階層別_所得区分別普及率!J12</f>
        <v>0.752766685879106</v>
      </c>
      <c r="L13" s="106">
        <f>年齢階層別_所得区分別普及率!K12</f>
        <v>0.742658835201362</v>
      </c>
      <c r="M13" s="106">
        <f>年齢階層別_所得区分別普及率!L12</f>
        <v>0.71550520456451905</v>
      </c>
      <c r="N13" s="124">
        <f>年齢階層別_所得区分別普及率!M12</f>
        <v>0.81688399579444904</v>
      </c>
      <c r="O13" s="107">
        <f>'年齢階層別_普及率(数量)'!N13</f>
        <v>0.74910684043695974</v>
      </c>
      <c r="P13" s="153"/>
      <c r="Q13" s="64" t="s">
        <v>138</v>
      </c>
      <c r="R13" s="108">
        <f>$D13</f>
        <v>0.46694413143998098</v>
      </c>
      <c r="S13" s="151">
        <f>$E13</f>
        <v>0.46718019511379899</v>
      </c>
      <c r="T13" s="151">
        <f>$F13</f>
        <v>0.46087446079564398</v>
      </c>
      <c r="U13" s="109">
        <f>$G13</f>
        <v>0.43390380460272499</v>
      </c>
      <c r="V13" s="152">
        <f>$J13</f>
        <v>0.75118956050910801</v>
      </c>
      <c r="W13" s="152">
        <f>$K13</f>
        <v>0.752766685879106</v>
      </c>
      <c r="X13" s="152">
        <f>$L13</f>
        <v>0.742658835201362</v>
      </c>
      <c r="Y13" s="109">
        <f>$M13</f>
        <v>0.71550520456451905</v>
      </c>
      <c r="Z13" s="19"/>
    </row>
    <row r="14" spans="2:52">
      <c r="D14" s="68"/>
      <c r="E14" s="68"/>
      <c r="F14" s="68"/>
      <c r="G14" s="68"/>
      <c r="H14" s="68"/>
      <c r="I14" s="68"/>
      <c r="J14" s="68"/>
      <c r="K14" s="68"/>
      <c r="L14" s="68"/>
      <c r="M14" s="68"/>
      <c r="N14" s="68"/>
      <c r="O14" s="68"/>
      <c r="P14" s="68"/>
      <c r="Q14" s="68"/>
    </row>
    <row r="15" spans="2:52">
      <c r="D15" s="68"/>
      <c r="E15" s="68"/>
      <c r="F15" s="68"/>
      <c r="G15" s="68"/>
      <c r="H15" s="68"/>
      <c r="I15" s="68"/>
      <c r="J15" s="68"/>
      <c r="K15" s="68"/>
      <c r="L15" s="68"/>
      <c r="M15" s="68"/>
      <c r="N15" s="68"/>
      <c r="O15" s="68"/>
      <c r="P15" s="68"/>
      <c r="Q15" s="1" t="s">
        <v>139</v>
      </c>
    </row>
    <row r="16" spans="2:52">
      <c r="D16" s="68"/>
      <c r="E16" s="68"/>
      <c r="F16" s="68"/>
      <c r="G16" s="68"/>
      <c r="H16" s="68"/>
      <c r="I16" s="68"/>
      <c r="J16" s="68"/>
      <c r="K16" s="68"/>
      <c r="L16" s="68"/>
      <c r="M16" s="68"/>
      <c r="N16" s="68"/>
      <c r="O16" s="68"/>
      <c r="P16" s="68"/>
      <c r="Q16" s="317" t="s">
        <v>1</v>
      </c>
      <c r="R16" s="318"/>
      <c r="S16" s="318"/>
      <c r="T16" s="319"/>
      <c r="U16" s="317" t="s">
        <v>8</v>
      </c>
      <c r="V16" s="318"/>
      <c r="W16" s="318"/>
      <c r="X16" s="319"/>
      <c r="Y16" s="317" t="s">
        <v>13</v>
      </c>
      <c r="Z16" s="318"/>
      <c r="AA16" s="318"/>
      <c r="AB16" s="319"/>
      <c r="AC16" s="317" t="s">
        <v>21</v>
      </c>
      <c r="AD16" s="318"/>
      <c r="AE16" s="318"/>
      <c r="AF16" s="319"/>
      <c r="AG16" s="317" t="s">
        <v>25</v>
      </c>
      <c r="AH16" s="318"/>
      <c r="AI16" s="318"/>
      <c r="AJ16" s="319"/>
      <c r="AK16" s="317" t="s">
        <v>35</v>
      </c>
      <c r="AL16" s="318"/>
      <c r="AM16" s="318"/>
      <c r="AN16" s="319"/>
      <c r="AO16" s="317" t="s">
        <v>44</v>
      </c>
      <c r="AP16" s="318"/>
      <c r="AQ16" s="318"/>
      <c r="AR16" s="319"/>
      <c r="AS16" s="317" t="s">
        <v>57</v>
      </c>
      <c r="AT16" s="318"/>
      <c r="AU16" s="318"/>
      <c r="AV16" s="319"/>
      <c r="AW16" s="317" t="s">
        <v>140</v>
      </c>
      <c r="AX16" s="318"/>
      <c r="AY16" s="318"/>
      <c r="AZ16" s="319"/>
    </row>
    <row r="17" spans="4:52">
      <c r="D17" s="68"/>
      <c r="E17" s="68"/>
      <c r="F17" s="68"/>
      <c r="G17" s="68"/>
      <c r="H17" s="68"/>
      <c r="I17" s="68"/>
      <c r="J17" s="68"/>
      <c r="K17" s="68"/>
      <c r="L17" s="68"/>
      <c r="M17" s="68"/>
      <c r="N17" s="68"/>
      <c r="O17" s="68"/>
      <c r="P17" s="68"/>
      <c r="Q17" s="112" t="s">
        <v>150</v>
      </c>
      <c r="R17" s="112" t="s">
        <v>151</v>
      </c>
      <c r="S17" s="112" t="s">
        <v>152</v>
      </c>
      <c r="T17" s="112" t="s">
        <v>153</v>
      </c>
      <c r="U17" s="112" t="s">
        <v>150</v>
      </c>
      <c r="V17" s="112" t="s">
        <v>151</v>
      </c>
      <c r="W17" s="112" t="s">
        <v>152</v>
      </c>
      <c r="X17" s="112" t="s">
        <v>153</v>
      </c>
      <c r="Y17" s="112" t="s">
        <v>150</v>
      </c>
      <c r="Z17" s="112" t="s">
        <v>151</v>
      </c>
      <c r="AA17" s="112" t="s">
        <v>152</v>
      </c>
      <c r="AB17" s="112" t="s">
        <v>153</v>
      </c>
      <c r="AC17" s="112" t="s">
        <v>150</v>
      </c>
      <c r="AD17" s="112" t="s">
        <v>151</v>
      </c>
      <c r="AE17" s="112" t="s">
        <v>152</v>
      </c>
      <c r="AF17" s="112" t="s">
        <v>153</v>
      </c>
      <c r="AG17" s="112" t="s">
        <v>150</v>
      </c>
      <c r="AH17" s="112" t="s">
        <v>151</v>
      </c>
      <c r="AI17" s="112" t="s">
        <v>152</v>
      </c>
      <c r="AJ17" s="112" t="s">
        <v>153</v>
      </c>
      <c r="AK17" s="112" t="s">
        <v>150</v>
      </c>
      <c r="AL17" s="112" t="s">
        <v>151</v>
      </c>
      <c r="AM17" s="112" t="s">
        <v>152</v>
      </c>
      <c r="AN17" s="112" t="s">
        <v>153</v>
      </c>
      <c r="AO17" s="112" t="s">
        <v>150</v>
      </c>
      <c r="AP17" s="112" t="s">
        <v>151</v>
      </c>
      <c r="AQ17" s="112" t="s">
        <v>152</v>
      </c>
      <c r="AR17" s="112" t="s">
        <v>153</v>
      </c>
      <c r="AS17" s="112" t="s">
        <v>150</v>
      </c>
      <c r="AT17" s="112" t="s">
        <v>151</v>
      </c>
      <c r="AU17" s="112" t="s">
        <v>152</v>
      </c>
      <c r="AV17" s="112" t="s">
        <v>153</v>
      </c>
      <c r="AW17" s="112" t="s">
        <v>150</v>
      </c>
      <c r="AX17" s="112" t="s">
        <v>151</v>
      </c>
      <c r="AY17" s="112" t="s">
        <v>152</v>
      </c>
      <c r="AZ17" s="112" t="s">
        <v>153</v>
      </c>
    </row>
    <row r="18" spans="4:52">
      <c r="D18" s="68"/>
      <c r="E18" s="68"/>
      <c r="F18" s="68"/>
      <c r="G18" s="68"/>
      <c r="H18" s="68"/>
      <c r="I18" s="68"/>
      <c r="J18" s="68"/>
      <c r="K18" s="68"/>
      <c r="L18" s="68"/>
      <c r="M18" s="68"/>
      <c r="N18" s="68"/>
      <c r="O18" s="68"/>
      <c r="P18" s="68"/>
      <c r="Q18" s="68"/>
    </row>
  </sheetData>
  <mergeCells count="17">
    <mergeCell ref="AC16:AF16"/>
    <mergeCell ref="B3:B4"/>
    <mergeCell ref="C3:C4"/>
    <mergeCell ref="D3:I3"/>
    <mergeCell ref="J3:O3"/>
    <mergeCell ref="Q3:Q4"/>
    <mergeCell ref="R3:U3"/>
    <mergeCell ref="V3:Y3"/>
    <mergeCell ref="B13:C13"/>
    <mergeCell ref="Q16:T16"/>
    <mergeCell ref="U16:X16"/>
    <mergeCell ref="Y16:AB16"/>
    <mergeCell ref="AG16:AJ16"/>
    <mergeCell ref="AK16:AN16"/>
    <mergeCell ref="AO16:AR16"/>
    <mergeCell ref="AS16:AV16"/>
    <mergeCell ref="AW16:AZ16"/>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ignoredErrors>
    <ignoredError sqref="I5:I12 O5:O12 R5:Y12 D13:H13 J13:N13"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72D9B-45DE-491F-BAB0-EF47E7D52F01}">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248</v>
      </c>
    </row>
    <row r="2" spans="2:2" ht="16.5" customHeight="1">
      <c r="B2" s="17"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CC61-F0A7-458A-9B9E-7E27D331B46B}">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249</v>
      </c>
    </row>
    <row r="2" spans="2:2" ht="16.5" customHeight="1">
      <c r="B2" s="17"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F154-2E40-4057-A8B8-777BCEBA1FF9}">
  <dimension ref="B1:CD84"/>
  <sheetViews>
    <sheetView showGridLines="0" zoomScaleNormal="100" zoomScaleSheetLayoutView="100" workbookViewId="0"/>
  </sheetViews>
  <sheetFormatPr defaultColWidth="9" defaultRowHeight="13.5"/>
  <cols>
    <col min="1" max="1" width="4.625" style="18" customWidth="1"/>
    <col min="2" max="2" width="3.625" style="18" customWidth="1"/>
    <col min="3" max="3" width="10.875" style="18" customWidth="1"/>
    <col min="4" max="16" width="8.875" style="18" customWidth="1"/>
    <col min="17" max="17" width="3.625" style="18" customWidth="1"/>
    <col min="18" max="18" width="10.875" style="18" customWidth="1"/>
    <col min="19" max="30" width="8.875" style="18" customWidth="1"/>
    <col min="31" max="82" width="12.5" style="18" customWidth="1"/>
    <col min="83" max="83" width="12" style="18" customWidth="1"/>
    <col min="84" max="16384" width="9" style="18"/>
  </cols>
  <sheetData>
    <row r="1" spans="2:82" ht="16.5" customHeight="1">
      <c r="B1" s="16" t="s">
        <v>250</v>
      </c>
      <c r="AF1" s="1" t="s">
        <v>135</v>
      </c>
    </row>
    <row r="2" spans="2:82" ht="16.5" customHeight="1">
      <c r="B2" s="16" t="s">
        <v>251</v>
      </c>
      <c r="Q2" s="1" t="s">
        <v>175</v>
      </c>
      <c r="AF2" s="306" t="s">
        <v>225</v>
      </c>
      <c r="AG2" s="305" t="s">
        <v>169</v>
      </c>
      <c r="AH2" s="305"/>
      <c r="AI2" s="305"/>
      <c r="AJ2" s="305"/>
      <c r="AK2" s="305"/>
      <c r="AL2" s="305"/>
      <c r="AM2" s="305"/>
      <c r="AN2" s="305"/>
      <c r="AO2" s="305"/>
      <c r="AP2" s="305"/>
      <c r="AQ2" s="305"/>
      <c r="AR2" s="305"/>
      <c r="AS2" s="317" t="s">
        <v>170</v>
      </c>
      <c r="AT2" s="318"/>
      <c r="AU2" s="318"/>
      <c r="AV2" s="318"/>
      <c r="AW2" s="318"/>
      <c r="AX2" s="318"/>
      <c r="AY2" s="318"/>
      <c r="AZ2" s="318"/>
      <c r="BA2" s="318"/>
      <c r="BB2" s="318"/>
      <c r="BC2" s="318"/>
      <c r="BD2" s="319"/>
      <c r="BE2" s="155"/>
      <c r="BF2" s="305" t="s">
        <v>191</v>
      </c>
      <c r="BG2" s="305"/>
      <c r="BH2" s="305"/>
      <c r="BI2" s="305"/>
      <c r="BJ2" s="305"/>
      <c r="BK2" s="305"/>
      <c r="BL2" s="305"/>
      <c r="BM2" s="305"/>
      <c r="BN2" s="305"/>
      <c r="BO2" s="305"/>
      <c r="BP2" s="305"/>
      <c r="BQ2" s="305"/>
      <c r="BR2" s="305" t="s">
        <v>190</v>
      </c>
      <c r="BS2" s="305"/>
      <c r="BT2" s="305"/>
      <c r="BU2" s="305"/>
      <c r="BV2" s="305"/>
      <c r="BW2" s="305"/>
      <c r="BX2" s="305"/>
      <c r="BY2" s="305"/>
      <c r="BZ2" s="305"/>
      <c r="CA2" s="305"/>
      <c r="CB2" s="305"/>
      <c r="CC2" s="305"/>
      <c r="CD2" s="324"/>
    </row>
    <row r="3" spans="2:82" ht="16.5" customHeight="1">
      <c r="B3" s="273"/>
      <c r="C3" s="274" t="s">
        <v>149</v>
      </c>
      <c r="D3" s="302" t="s">
        <v>142</v>
      </c>
      <c r="E3" s="303"/>
      <c r="F3" s="303"/>
      <c r="G3" s="303"/>
      <c r="H3" s="303"/>
      <c r="I3" s="304"/>
      <c r="J3" s="302" t="s">
        <v>143</v>
      </c>
      <c r="K3" s="303"/>
      <c r="L3" s="303"/>
      <c r="M3" s="303"/>
      <c r="N3" s="303"/>
      <c r="O3" s="304"/>
      <c r="P3" s="178"/>
      <c r="Q3" s="290"/>
      <c r="R3" s="291" t="s">
        <v>149</v>
      </c>
      <c r="S3" s="313" t="s">
        <v>142</v>
      </c>
      <c r="T3" s="313"/>
      <c r="U3" s="313"/>
      <c r="V3" s="313"/>
      <c r="W3" s="313"/>
      <c r="X3" s="313"/>
      <c r="Y3" s="313" t="s">
        <v>143</v>
      </c>
      <c r="Z3" s="313"/>
      <c r="AA3" s="313"/>
      <c r="AB3" s="313"/>
      <c r="AC3" s="313"/>
      <c r="AD3" s="313"/>
      <c r="AE3" s="154"/>
      <c r="AF3" s="315"/>
      <c r="AG3" s="320" t="s">
        <v>150</v>
      </c>
      <c r="AH3" s="320"/>
      <c r="AI3" s="320"/>
      <c r="AJ3" s="320" t="s">
        <v>151</v>
      </c>
      <c r="AK3" s="320"/>
      <c r="AL3" s="320"/>
      <c r="AM3" s="320" t="s">
        <v>152</v>
      </c>
      <c r="AN3" s="320"/>
      <c r="AO3" s="320"/>
      <c r="AP3" s="320" t="s">
        <v>153</v>
      </c>
      <c r="AQ3" s="320"/>
      <c r="AR3" s="320"/>
      <c r="AS3" s="321" t="s">
        <v>150</v>
      </c>
      <c r="AT3" s="322"/>
      <c r="AU3" s="323"/>
      <c r="AV3" s="321" t="s">
        <v>151</v>
      </c>
      <c r="AW3" s="322"/>
      <c r="AX3" s="323"/>
      <c r="AY3" s="321" t="s">
        <v>152</v>
      </c>
      <c r="AZ3" s="322"/>
      <c r="BA3" s="323"/>
      <c r="BB3" s="321" t="s">
        <v>153</v>
      </c>
      <c r="BC3" s="322"/>
      <c r="BD3" s="323"/>
      <c r="BE3" s="156"/>
      <c r="BF3" s="320" t="s">
        <v>150</v>
      </c>
      <c r="BG3" s="320"/>
      <c r="BH3" s="320"/>
      <c r="BI3" s="320" t="s">
        <v>151</v>
      </c>
      <c r="BJ3" s="320"/>
      <c r="BK3" s="320"/>
      <c r="BL3" s="320" t="s">
        <v>152</v>
      </c>
      <c r="BM3" s="320"/>
      <c r="BN3" s="320"/>
      <c r="BO3" s="320" t="s">
        <v>153</v>
      </c>
      <c r="BP3" s="320"/>
      <c r="BQ3" s="320"/>
      <c r="BR3" s="320" t="s">
        <v>150</v>
      </c>
      <c r="BS3" s="320"/>
      <c r="BT3" s="320"/>
      <c r="BU3" s="320" t="s">
        <v>151</v>
      </c>
      <c r="BV3" s="320"/>
      <c r="BW3" s="320"/>
      <c r="BX3" s="320" t="s">
        <v>152</v>
      </c>
      <c r="BY3" s="320"/>
      <c r="BZ3" s="320"/>
      <c r="CA3" s="320" t="s">
        <v>153</v>
      </c>
      <c r="CB3" s="320"/>
      <c r="CC3" s="320"/>
      <c r="CD3" s="325"/>
    </row>
    <row r="4" spans="2:82" ht="33" customHeight="1">
      <c r="B4" s="273"/>
      <c r="C4" s="274"/>
      <c r="D4" s="144" t="s">
        <v>150</v>
      </c>
      <c r="E4" s="145" t="s">
        <v>151</v>
      </c>
      <c r="F4" s="122" t="s">
        <v>152</v>
      </c>
      <c r="G4" s="122" t="s">
        <v>153</v>
      </c>
      <c r="H4" s="122" t="s">
        <v>146</v>
      </c>
      <c r="I4" s="102" t="s">
        <v>134</v>
      </c>
      <c r="J4" s="144" t="s">
        <v>150</v>
      </c>
      <c r="K4" s="145" t="s">
        <v>151</v>
      </c>
      <c r="L4" s="122" t="s">
        <v>152</v>
      </c>
      <c r="M4" s="122" t="s">
        <v>153</v>
      </c>
      <c r="N4" s="122" t="s">
        <v>146</v>
      </c>
      <c r="O4" s="102" t="s">
        <v>134</v>
      </c>
      <c r="P4" s="183"/>
      <c r="Q4" s="290"/>
      <c r="R4" s="291"/>
      <c r="S4" s="184" t="s">
        <v>150</v>
      </c>
      <c r="T4" s="184" t="s">
        <v>151</v>
      </c>
      <c r="U4" s="184" t="s">
        <v>152</v>
      </c>
      <c r="V4" s="184" t="s">
        <v>153</v>
      </c>
      <c r="W4" s="184" t="s">
        <v>146</v>
      </c>
      <c r="X4" s="184" t="s">
        <v>134</v>
      </c>
      <c r="Y4" s="184" t="s">
        <v>150</v>
      </c>
      <c r="Z4" s="184" t="s">
        <v>151</v>
      </c>
      <c r="AA4" s="184" t="s">
        <v>152</v>
      </c>
      <c r="AB4" s="184" t="s">
        <v>153</v>
      </c>
      <c r="AC4" s="184" t="s">
        <v>146</v>
      </c>
      <c r="AD4" s="184" t="s">
        <v>134</v>
      </c>
      <c r="AE4" s="154"/>
      <c r="AF4" s="307"/>
      <c r="AG4" s="184" t="s">
        <v>181</v>
      </c>
      <c r="AH4" s="184" t="s">
        <v>182</v>
      </c>
      <c r="AI4" s="180" t="s">
        <v>183</v>
      </c>
      <c r="AJ4" s="184" t="s">
        <v>181</v>
      </c>
      <c r="AK4" s="184" t="s">
        <v>182</v>
      </c>
      <c r="AL4" s="180" t="s">
        <v>184</v>
      </c>
      <c r="AM4" s="184" t="s">
        <v>181</v>
      </c>
      <c r="AN4" s="184" t="s">
        <v>182</v>
      </c>
      <c r="AO4" s="180" t="s">
        <v>185</v>
      </c>
      <c r="AP4" s="184" t="s">
        <v>181</v>
      </c>
      <c r="AQ4" s="184" t="s">
        <v>182</v>
      </c>
      <c r="AR4" s="180" t="s">
        <v>186</v>
      </c>
      <c r="AS4" s="184" t="s">
        <v>181</v>
      </c>
      <c r="AT4" s="184" t="s">
        <v>182</v>
      </c>
      <c r="AU4" s="180" t="s">
        <v>183</v>
      </c>
      <c r="AV4" s="184" t="s">
        <v>181</v>
      </c>
      <c r="AW4" s="184" t="s">
        <v>182</v>
      </c>
      <c r="AX4" s="180" t="s">
        <v>184</v>
      </c>
      <c r="AY4" s="184" t="s">
        <v>181</v>
      </c>
      <c r="AZ4" s="184" t="s">
        <v>182</v>
      </c>
      <c r="BA4" s="180" t="s">
        <v>185</v>
      </c>
      <c r="BB4" s="184" t="s">
        <v>181</v>
      </c>
      <c r="BC4" s="184" t="s">
        <v>182</v>
      </c>
      <c r="BD4" s="180" t="s">
        <v>186</v>
      </c>
      <c r="BE4" s="156"/>
      <c r="BF4" s="184" t="s">
        <v>181</v>
      </c>
      <c r="BG4" s="184" t="s">
        <v>182</v>
      </c>
      <c r="BH4" s="184" t="s">
        <v>187</v>
      </c>
      <c r="BI4" s="184" t="s">
        <v>181</v>
      </c>
      <c r="BJ4" s="184" t="s">
        <v>182</v>
      </c>
      <c r="BK4" s="184" t="s">
        <v>187</v>
      </c>
      <c r="BL4" s="184" t="s">
        <v>181</v>
      </c>
      <c r="BM4" s="184" t="s">
        <v>182</v>
      </c>
      <c r="BN4" s="184" t="s">
        <v>187</v>
      </c>
      <c r="BO4" s="184" t="s">
        <v>181</v>
      </c>
      <c r="BP4" s="184" t="s">
        <v>182</v>
      </c>
      <c r="BQ4" s="184" t="s">
        <v>187</v>
      </c>
      <c r="BR4" s="184" t="s">
        <v>181</v>
      </c>
      <c r="BS4" s="184" t="s">
        <v>182</v>
      </c>
      <c r="BT4" s="184" t="s">
        <v>187</v>
      </c>
      <c r="BU4" s="184" t="s">
        <v>181</v>
      </c>
      <c r="BV4" s="184" t="s">
        <v>182</v>
      </c>
      <c r="BW4" s="184" t="s">
        <v>187</v>
      </c>
      <c r="BX4" s="184" t="s">
        <v>181</v>
      </c>
      <c r="BY4" s="184" t="s">
        <v>182</v>
      </c>
      <c r="BZ4" s="184" t="s">
        <v>187</v>
      </c>
      <c r="CA4" s="184" t="s">
        <v>181</v>
      </c>
      <c r="CB4" s="184" t="s">
        <v>182</v>
      </c>
      <c r="CC4" s="184" t="s">
        <v>187</v>
      </c>
      <c r="CD4" s="326"/>
    </row>
    <row r="5" spans="2:82" ht="13.5" customHeight="1">
      <c r="B5" s="21">
        <v>1</v>
      </c>
      <c r="C5" s="65" t="s">
        <v>58</v>
      </c>
      <c r="D5" s="207">
        <v>0.470076927682896</v>
      </c>
      <c r="E5" s="114">
        <v>0.46917006408746598</v>
      </c>
      <c r="F5" s="114">
        <v>0.463342875049986</v>
      </c>
      <c r="G5" s="114">
        <v>0.42550479537074398</v>
      </c>
      <c r="H5" s="114">
        <v>0.57361812304031801</v>
      </c>
      <c r="I5" s="114">
        <f>市区町村別_普及率!F6</f>
        <v>0.47222776063434585</v>
      </c>
      <c r="J5" s="207">
        <v>0.75183009099285103</v>
      </c>
      <c r="K5" s="114">
        <v>0.75420147270408999</v>
      </c>
      <c r="L5" s="114">
        <v>0.743327793918377</v>
      </c>
      <c r="M5" s="114">
        <v>0.70858036976329797</v>
      </c>
      <c r="N5" s="217">
        <v>0.81651128941076401</v>
      </c>
      <c r="O5" s="117">
        <f>市区町村別_普及率!G6</f>
        <v>0.75041825243554239</v>
      </c>
      <c r="P5" s="177"/>
      <c r="Q5" s="21">
        <v>1</v>
      </c>
      <c r="R5" s="65" t="s">
        <v>58</v>
      </c>
      <c r="S5" s="181">
        <v>0.47217719521254797</v>
      </c>
      <c r="T5" s="181">
        <v>0.474032883519801</v>
      </c>
      <c r="U5" s="181">
        <v>0.468543292742652</v>
      </c>
      <c r="V5" s="181">
        <v>0.43373446465445897</v>
      </c>
      <c r="W5" s="181">
        <v>0.568248798102712</v>
      </c>
      <c r="X5" s="181">
        <v>0.47402137992939603</v>
      </c>
      <c r="Y5" s="181">
        <v>0.74540159899964797</v>
      </c>
      <c r="Z5" s="181">
        <v>0.74805098021490302</v>
      </c>
      <c r="AA5" s="181">
        <v>0.73661864550983103</v>
      </c>
      <c r="AB5" s="181">
        <v>0.70427912013591698</v>
      </c>
      <c r="AC5" s="181">
        <v>0.80940791794405298</v>
      </c>
      <c r="AD5" s="181">
        <v>0.74275204290468899</v>
      </c>
      <c r="AE5" s="157"/>
      <c r="AF5" s="64" t="s">
        <v>58</v>
      </c>
      <c r="AG5" s="89">
        <f>$D5</f>
        <v>0.470076927682896</v>
      </c>
      <c r="AH5" s="89">
        <f>$S5</f>
        <v>0.47217719521254797</v>
      </c>
      <c r="AI5" s="176">
        <f>(ROUND(AG5,3)-ROUND(AH5,3))*100</f>
        <v>-0.20000000000000018</v>
      </c>
      <c r="AJ5" s="89">
        <f>$E5</f>
        <v>0.46917006408746598</v>
      </c>
      <c r="AK5" s="89">
        <f>$T5</f>
        <v>0.474032883519801</v>
      </c>
      <c r="AL5" s="176">
        <f>(ROUND(AJ5,3)-ROUND(AK5,3))*100</f>
        <v>-0.50000000000000044</v>
      </c>
      <c r="AM5" s="89">
        <f>$F5</f>
        <v>0.463342875049986</v>
      </c>
      <c r="AN5" s="89">
        <f>$U5</f>
        <v>0.468543292742652</v>
      </c>
      <c r="AO5" s="176">
        <f>(ROUND(AM5,3)-ROUND(AN5,3))*100</f>
        <v>-0.59999999999999498</v>
      </c>
      <c r="AP5" s="89">
        <f>$G5</f>
        <v>0.42550479537074398</v>
      </c>
      <c r="AQ5" s="89">
        <f>$V5</f>
        <v>0.43373446465445897</v>
      </c>
      <c r="AR5" s="176">
        <f>(ROUND(AP5,3)-ROUND(AQ5,3))*100</f>
        <v>-0.80000000000000071</v>
      </c>
      <c r="AS5" s="89">
        <f>$J5</f>
        <v>0.75183009099285103</v>
      </c>
      <c r="AT5" s="89">
        <f>$Y5</f>
        <v>0.74540159899964797</v>
      </c>
      <c r="AU5" s="176">
        <f>(ROUND(AS5,3)-ROUND(AT5,3))*100</f>
        <v>0.70000000000000062</v>
      </c>
      <c r="AV5" s="89">
        <f>$K5</f>
        <v>0.75420147270408999</v>
      </c>
      <c r="AW5" s="89">
        <f>$Z5</f>
        <v>0.74805098021490302</v>
      </c>
      <c r="AX5" s="176">
        <f>(ROUND(AV5,3)-ROUND(AW5,3))*100</f>
        <v>0.60000000000000053</v>
      </c>
      <c r="AY5" s="89">
        <f>$L5</f>
        <v>0.743327793918377</v>
      </c>
      <c r="AZ5" s="89">
        <f>$AA5</f>
        <v>0.73661864550983103</v>
      </c>
      <c r="BA5" s="176">
        <f>(ROUND(AY5,3)-ROUND(AZ5,3))*100</f>
        <v>0.60000000000000053</v>
      </c>
      <c r="BB5" s="89">
        <f>$M5</f>
        <v>0.70858036976329797</v>
      </c>
      <c r="BC5" s="89">
        <f>$AB5</f>
        <v>0.70427912013591698</v>
      </c>
      <c r="BD5" s="176">
        <f>(ROUND(BB5,3)-ROUND(BC5,3))*100</f>
        <v>0.50000000000000044</v>
      </c>
      <c r="BE5" s="158"/>
      <c r="BF5" s="87">
        <f>$D$79</f>
        <v>0.46694413143998098</v>
      </c>
      <c r="BG5" s="87">
        <f>$S$79</f>
        <v>0.472286409193935</v>
      </c>
      <c r="BH5" s="176">
        <f>(ROUND(BF5,3)-ROUND(BG5,3))*100</f>
        <v>-0.49999999999999489</v>
      </c>
      <c r="BI5" s="87">
        <f>$E$79</f>
        <v>0.46718019511379899</v>
      </c>
      <c r="BJ5" s="87">
        <f>$T$79</f>
        <v>0.47198773132448701</v>
      </c>
      <c r="BK5" s="176">
        <f>(ROUND(BI5,3)-ROUND(BJ5,3))*100</f>
        <v>-0.49999999999999489</v>
      </c>
      <c r="BL5" s="87">
        <f>$F$79</f>
        <v>0.46087446079564398</v>
      </c>
      <c r="BM5" s="87">
        <f>$U$79</f>
        <v>0.46717671062980098</v>
      </c>
      <c r="BN5" s="176">
        <f>(ROUND(BL5,3)-ROUND(BM5,3))*100</f>
        <v>-0.60000000000000053</v>
      </c>
      <c r="BO5" s="87">
        <f>$G$79</f>
        <v>0.43390380460272499</v>
      </c>
      <c r="BP5" s="87">
        <f>$V$79</f>
        <v>0.44404456930621</v>
      </c>
      <c r="BQ5" s="176">
        <f>(ROUND(BO5,3)-ROUND(BP5,3))*100</f>
        <v>-1.0000000000000009</v>
      </c>
      <c r="BR5" s="87">
        <f>$J$79</f>
        <v>0.75118956050910801</v>
      </c>
      <c r="BS5" s="87">
        <f>$Y$79</f>
        <v>0.74634812568905595</v>
      </c>
      <c r="BT5" s="176">
        <f>(ROUND(BR5,3)-ROUND(BS5,3))*100</f>
        <v>0.50000000000000044</v>
      </c>
      <c r="BU5" s="87">
        <f>$K$79</f>
        <v>0.752766685879106</v>
      </c>
      <c r="BV5" s="87">
        <f>$Z$79</f>
        <v>0.74670117191824004</v>
      </c>
      <c r="BW5" s="176">
        <f>(ROUND(BU5,3)-ROUND(BV5,3))*100</f>
        <v>0.60000000000000053</v>
      </c>
      <c r="BX5" s="87">
        <f>$L$79</f>
        <v>0.742658835201362</v>
      </c>
      <c r="BY5" s="87">
        <f>$AA$79</f>
        <v>0.73650124366735503</v>
      </c>
      <c r="BZ5" s="176">
        <f>(ROUND(BX5,3)-ROUND(BY5,3))*100</f>
        <v>0.60000000000000053</v>
      </c>
      <c r="CA5" s="87">
        <f>$M$79</f>
        <v>0.71550520456451905</v>
      </c>
      <c r="CB5" s="87">
        <f>$AB$79</f>
        <v>0.71243926610839703</v>
      </c>
      <c r="CC5" s="176">
        <f>(ROUND(CA5,3)-ROUND(CB5,3))*100</f>
        <v>0.40000000000000036</v>
      </c>
      <c r="CD5" s="88">
        <v>0</v>
      </c>
    </row>
    <row r="6" spans="2:82" ht="13.5" customHeight="1">
      <c r="B6" s="21">
        <v>2</v>
      </c>
      <c r="C6" s="65" t="s">
        <v>87</v>
      </c>
      <c r="D6" s="207">
        <v>0.49318827493950701</v>
      </c>
      <c r="E6" s="114">
        <v>0.49351806319234798</v>
      </c>
      <c r="F6" s="114">
        <v>0.48935182254315102</v>
      </c>
      <c r="G6" s="114">
        <v>0.44828565345531202</v>
      </c>
      <c r="H6" s="114">
        <v>0.60190081137075202</v>
      </c>
      <c r="I6" s="114">
        <f>市区町村別_普及率!F7</f>
        <v>0.49694634128684173</v>
      </c>
      <c r="J6" s="207">
        <v>0.77194995850325698</v>
      </c>
      <c r="K6" s="114">
        <v>0.75297336932930203</v>
      </c>
      <c r="L6" s="114">
        <v>0.75495514761234495</v>
      </c>
      <c r="M6" s="114">
        <v>0.71344353291992102</v>
      </c>
      <c r="N6" s="217">
        <v>0.82293316567026797</v>
      </c>
      <c r="O6" s="117">
        <f>市区町村別_普及率!G7</f>
        <v>0.75906732575926372</v>
      </c>
      <c r="P6" s="177"/>
      <c r="Q6" s="21">
        <v>2</v>
      </c>
      <c r="R6" s="65" t="s">
        <v>87</v>
      </c>
      <c r="S6" s="181">
        <v>0.49325542349694801</v>
      </c>
      <c r="T6" s="181">
        <v>0.48636981033416399</v>
      </c>
      <c r="U6" s="181">
        <v>0.49775393393917</v>
      </c>
      <c r="V6" s="181">
        <v>0.46141205876712699</v>
      </c>
      <c r="W6" s="181">
        <v>0.63406831362350602</v>
      </c>
      <c r="X6" s="181">
        <v>0.497840566444538</v>
      </c>
      <c r="Y6" s="181">
        <v>0.75900252808560598</v>
      </c>
      <c r="Z6" s="181">
        <v>0.74675839658139698</v>
      </c>
      <c r="AA6" s="181">
        <v>0.74093407958345903</v>
      </c>
      <c r="AB6" s="181">
        <v>0.69952494733890103</v>
      </c>
      <c r="AC6" s="181">
        <v>0.83416818106609902</v>
      </c>
      <c r="AD6" s="181">
        <v>0.74733199695670505</v>
      </c>
      <c r="AE6" s="157"/>
      <c r="AF6" s="64" t="s">
        <v>87</v>
      </c>
      <c r="AG6" s="89">
        <f t="shared" ref="AG6:AG69" si="0">$D6</f>
        <v>0.49318827493950701</v>
      </c>
      <c r="AH6" s="89">
        <f t="shared" ref="AH6:AH69" si="1">$S6</f>
        <v>0.49325542349694801</v>
      </c>
      <c r="AI6" s="176">
        <f t="shared" ref="AI6:AI69" si="2">(ROUND(AG6,3)-ROUND(AH6,3))*100</f>
        <v>0</v>
      </c>
      <c r="AJ6" s="89">
        <f t="shared" ref="AJ6:AJ69" si="3">$E6</f>
        <v>0.49351806319234798</v>
      </c>
      <c r="AK6" s="89">
        <f t="shared" ref="AK6:AK69" si="4">$T6</f>
        <v>0.48636981033416399</v>
      </c>
      <c r="AL6" s="176">
        <f t="shared" ref="AL6:AL69" si="5">(ROUND(AJ6,3)-ROUND(AK6,3))*100</f>
        <v>0.80000000000000071</v>
      </c>
      <c r="AM6" s="89">
        <f t="shared" ref="AM6:AM69" si="6">$F6</f>
        <v>0.48935182254315102</v>
      </c>
      <c r="AN6" s="89">
        <f t="shared" ref="AN6:AN69" si="7">$U6</f>
        <v>0.49775393393917</v>
      </c>
      <c r="AO6" s="176">
        <f t="shared" ref="AO6:AO69" si="8">(ROUND(AM6,3)-ROUND(AN6,3))*100</f>
        <v>-0.9000000000000008</v>
      </c>
      <c r="AP6" s="89">
        <f t="shared" ref="AP6:AP69" si="9">$G6</f>
        <v>0.44828565345531202</v>
      </c>
      <c r="AQ6" s="89">
        <f t="shared" ref="AQ6:AQ69" si="10">$V6</f>
        <v>0.46141205876712699</v>
      </c>
      <c r="AR6" s="176">
        <f t="shared" ref="AR6:AR69" si="11">(ROUND(AP6,3)-ROUND(AQ6,3))*100</f>
        <v>-1.3000000000000012</v>
      </c>
      <c r="AS6" s="89">
        <f t="shared" ref="AS6:AS69" si="12">$J6</f>
        <v>0.77194995850325698</v>
      </c>
      <c r="AT6" s="89">
        <f t="shared" ref="AT6:AT69" si="13">$Y6</f>
        <v>0.75900252808560598</v>
      </c>
      <c r="AU6" s="176">
        <f t="shared" ref="AU6:AU69" si="14">(ROUND(AS6,3)-ROUND(AT6,3))*100</f>
        <v>1.3000000000000012</v>
      </c>
      <c r="AV6" s="89">
        <f t="shared" ref="AV6:AV69" si="15">$K6</f>
        <v>0.75297336932930203</v>
      </c>
      <c r="AW6" s="89">
        <f t="shared" ref="AW6:AW69" si="16">$Z6</f>
        <v>0.74675839658139698</v>
      </c>
      <c r="AX6" s="176">
        <f t="shared" ref="AX6:AX69" si="17">(ROUND(AV6,3)-ROUND(AW6,3))*100</f>
        <v>0.60000000000000053</v>
      </c>
      <c r="AY6" s="89">
        <f t="shared" ref="AY6:AY69" si="18">$L6</f>
        <v>0.75495514761234495</v>
      </c>
      <c r="AZ6" s="89">
        <f t="shared" ref="AZ6:AZ69" si="19">$AA6</f>
        <v>0.74093407958345903</v>
      </c>
      <c r="BA6" s="176">
        <f t="shared" ref="BA6:BA69" si="20">(ROUND(AY6,3)-ROUND(AZ6,3))*100</f>
        <v>1.4000000000000012</v>
      </c>
      <c r="BB6" s="89">
        <f t="shared" ref="BB6:BB69" si="21">$M6</f>
        <v>0.71344353291992102</v>
      </c>
      <c r="BC6" s="89">
        <f t="shared" ref="BC6:BC69" si="22">$AB6</f>
        <v>0.69952494733890103</v>
      </c>
      <c r="BD6" s="176">
        <f t="shared" ref="BD6:BD69" si="23">(ROUND(BB6,3)-ROUND(BC6,3))*100</f>
        <v>1.3000000000000012</v>
      </c>
      <c r="BE6" s="158"/>
      <c r="BF6" s="87">
        <f t="shared" ref="BF6:BF69" si="24">$D$79</f>
        <v>0.46694413143998098</v>
      </c>
      <c r="BG6" s="87">
        <f t="shared" ref="BG6:BG69" si="25">$S$79</f>
        <v>0.472286409193935</v>
      </c>
      <c r="BH6" s="176">
        <f t="shared" ref="BH6:BH69" si="26">(ROUND(BF6,3)-ROUND(BG6,3))*100</f>
        <v>-0.49999999999999489</v>
      </c>
      <c r="BI6" s="87">
        <f t="shared" ref="BI6:BI69" si="27">$E$79</f>
        <v>0.46718019511379899</v>
      </c>
      <c r="BJ6" s="87">
        <f t="shared" ref="BJ6:BJ69" si="28">$T$79</f>
        <v>0.47198773132448701</v>
      </c>
      <c r="BK6" s="176">
        <f t="shared" ref="BK6:BK69" si="29">(ROUND(BI6,3)-ROUND(BJ6,3))*100</f>
        <v>-0.49999999999999489</v>
      </c>
      <c r="BL6" s="87">
        <f t="shared" ref="BL6:BL69" si="30">$F$79</f>
        <v>0.46087446079564398</v>
      </c>
      <c r="BM6" s="87">
        <f t="shared" ref="BM6:BM69" si="31">$U$79</f>
        <v>0.46717671062980098</v>
      </c>
      <c r="BN6" s="176">
        <f t="shared" ref="BN6:BN69" si="32">(ROUND(BL6,3)-ROUND(BM6,3))*100</f>
        <v>-0.60000000000000053</v>
      </c>
      <c r="BO6" s="87">
        <f t="shared" ref="BO6:BO69" si="33">$G$79</f>
        <v>0.43390380460272499</v>
      </c>
      <c r="BP6" s="87">
        <f t="shared" ref="BP6:BP69" si="34">$V$79</f>
        <v>0.44404456930621</v>
      </c>
      <c r="BQ6" s="176">
        <f t="shared" ref="BQ6:BQ69" si="35">(ROUND(BO6,3)-ROUND(BP6,3))*100</f>
        <v>-1.0000000000000009</v>
      </c>
      <c r="BR6" s="87">
        <f t="shared" ref="BR6:BR69" si="36">$J$79</f>
        <v>0.75118956050910801</v>
      </c>
      <c r="BS6" s="87">
        <f t="shared" ref="BS6:BS69" si="37">$Y$79</f>
        <v>0.74634812568905595</v>
      </c>
      <c r="BT6" s="176">
        <f t="shared" ref="BT6:BT69" si="38">(ROUND(BR6,3)-ROUND(BS6,3))*100</f>
        <v>0.50000000000000044</v>
      </c>
      <c r="BU6" s="87">
        <f t="shared" ref="BU6:BU69" si="39">$K$79</f>
        <v>0.752766685879106</v>
      </c>
      <c r="BV6" s="87">
        <f t="shared" ref="BV6:BV69" si="40">$Z$79</f>
        <v>0.74670117191824004</v>
      </c>
      <c r="BW6" s="176">
        <f t="shared" ref="BW6:BW69" si="41">(ROUND(BU6,3)-ROUND(BV6,3))*100</f>
        <v>0.60000000000000053</v>
      </c>
      <c r="BX6" s="87">
        <f t="shared" ref="BX6:BX69" si="42">$L$79</f>
        <v>0.742658835201362</v>
      </c>
      <c r="BY6" s="87">
        <f t="shared" ref="BY6:BY69" si="43">$AA$79</f>
        <v>0.73650124366735503</v>
      </c>
      <c r="BZ6" s="176">
        <f t="shared" ref="BZ6:BZ69" si="44">(ROUND(BX6,3)-ROUND(BY6,3))*100</f>
        <v>0.60000000000000053</v>
      </c>
      <c r="CA6" s="87">
        <f t="shared" ref="CA6:CA69" si="45">$M$79</f>
        <v>0.71550520456451905</v>
      </c>
      <c r="CB6" s="87">
        <f t="shared" ref="CB6:CB69" si="46">$AB$79</f>
        <v>0.71243926610839703</v>
      </c>
      <c r="CC6" s="176">
        <f t="shared" ref="CC6:CC69" si="47">(ROUND(CA6,3)-ROUND(CB6,3))*100</f>
        <v>0.40000000000000036</v>
      </c>
      <c r="CD6" s="88">
        <v>0</v>
      </c>
    </row>
    <row r="7" spans="2:82" ht="13.5" customHeight="1">
      <c r="B7" s="21">
        <v>3</v>
      </c>
      <c r="C7" s="65" t="s">
        <v>88</v>
      </c>
      <c r="D7" s="207">
        <v>0.44929828947065098</v>
      </c>
      <c r="E7" s="114">
        <v>0.40563896318390102</v>
      </c>
      <c r="F7" s="114">
        <v>0.43232164740653301</v>
      </c>
      <c r="G7" s="114">
        <v>0.365345299539442</v>
      </c>
      <c r="H7" s="114">
        <v>0.532092540183558</v>
      </c>
      <c r="I7" s="114">
        <f>市区町村別_普及率!F8</f>
        <v>0.42786202844196836</v>
      </c>
      <c r="J7" s="207">
        <v>0.72586454460253802</v>
      </c>
      <c r="K7" s="114">
        <v>0.72453155591948804</v>
      </c>
      <c r="L7" s="114">
        <v>0.71256151525460798</v>
      </c>
      <c r="M7" s="114">
        <v>0.69643403370275103</v>
      </c>
      <c r="N7" s="217">
        <v>0.81468367655871599</v>
      </c>
      <c r="O7" s="117">
        <f>市区町村別_普及率!G8</f>
        <v>0.72241380551754486</v>
      </c>
      <c r="P7" s="177"/>
      <c r="Q7" s="21">
        <v>3</v>
      </c>
      <c r="R7" s="65" t="s">
        <v>88</v>
      </c>
      <c r="S7" s="181">
        <v>0.423412814036286</v>
      </c>
      <c r="T7" s="181">
        <v>0.42106047793929502</v>
      </c>
      <c r="U7" s="181">
        <v>0.41664087552562301</v>
      </c>
      <c r="V7" s="181">
        <v>0.42828159118200398</v>
      </c>
      <c r="W7" s="181">
        <v>0.42178543306495397</v>
      </c>
      <c r="X7" s="181">
        <v>0.42030523554316801</v>
      </c>
      <c r="Y7" s="181">
        <v>0.72474894217224495</v>
      </c>
      <c r="Z7" s="181">
        <v>0.72186326412577995</v>
      </c>
      <c r="AA7" s="181">
        <v>0.71006321619105295</v>
      </c>
      <c r="AB7" s="181">
        <v>0.71447872929300005</v>
      </c>
      <c r="AC7" s="181">
        <v>0.75787730121242702</v>
      </c>
      <c r="AD7" s="181">
        <v>0.71820880385701402</v>
      </c>
      <c r="AE7" s="157"/>
      <c r="AF7" s="64" t="s">
        <v>88</v>
      </c>
      <c r="AG7" s="89">
        <f t="shared" si="0"/>
        <v>0.44929828947065098</v>
      </c>
      <c r="AH7" s="89">
        <f t="shared" si="1"/>
        <v>0.423412814036286</v>
      </c>
      <c r="AI7" s="176">
        <f t="shared" si="2"/>
        <v>2.6000000000000023</v>
      </c>
      <c r="AJ7" s="89">
        <f t="shared" si="3"/>
        <v>0.40563896318390102</v>
      </c>
      <c r="AK7" s="89">
        <f t="shared" si="4"/>
        <v>0.42106047793929502</v>
      </c>
      <c r="AL7" s="176">
        <f t="shared" si="5"/>
        <v>-1.4999999999999958</v>
      </c>
      <c r="AM7" s="89">
        <f t="shared" si="6"/>
        <v>0.43232164740653301</v>
      </c>
      <c r="AN7" s="89">
        <f t="shared" si="7"/>
        <v>0.41664087552562301</v>
      </c>
      <c r="AO7" s="176">
        <f t="shared" si="8"/>
        <v>1.5000000000000013</v>
      </c>
      <c r="AP7" s="89">
        <f t="shared" si="9"/>
        <v>0.365345299539442</v>
      </c>
      <c r="AQ7" s="89">
        <f t="shared" si="10"/>
        <v>0.42828159118200398</v>
      </c>
      <c r="AR7" s="176">
        <f t="shared" si="11"/>
        <v>-6.3</v>
      </c>
      <c r="AS7" s="89">
        <f t="shared" si="12"/>
        <v>0.72586454460253802</v>
      </c>
      <c r="AT7" s="89">
        <f t="shared" si="13"/>
        <v>0.72474894217224495</v>
      </c>
      <c r="AU7" s="176">
        <f t="shared" si="14"/>
        <v>0.10000000000000009</v>
      </c>
      <c r="AV7" s="89">
        <f t="shared" si="15"/>
        <v>0.72453155591948804</v>
      </c>
      <c r="AW7" s="89">
        <f t="shared" si="16"/>
        <v>0.72186326412577995</v>
      </c>
      <c r="AX7" s="176">
        <f t="shared" si="17"/>
        <v>0.30000000000000027</v>
      </c>
      <c r="AY7" s="89">
        <f t="shared" si="18"/>
        <v>0.71256151525460798</v>
      </c>
      <c r="AZ7" s="89">
        <f t="shared" si="19"/>
        <v>0.71006321619105295</v>
      </c>
      <c r="BA7" s="176">
        <f t="shared" si="20"/>
        <v>0.30000000000000027</v>
      </c>
      <c r="BB7" s="89">
        <f t="shared" si="21"/>
        <v>0.69643403370275103</v>
      </c>
      <c r="BC7" s="89">
        <f t="shared" si="22"/>
        <v>0.71447872929300005</v>
      </c>
      <c r="BD7" s="176">
        <f t="shared" si="23"/>
        <v>-1.8000000000000016</v>
      </c>
      <c r="BE7" s="158"/>
      <c r="BF7" s="87">
        <f t="shared" si="24"/>
        <v>0.46694413143998098</v>
      </c>
      <c r="BG7" s="87">
        <f t="shared" si="25"/>
        <v>0.472286409193935</v>
      </c>
      <c r="BH7" s="176">
        <f t="shared" si="26"/>
        <v>-0.49999999999999489</v>
      </c>
      <c r="BI7" s="87">
        <f t="shared" si="27"/>
        <v>0.46718019511379899</v>
      </c>
      <c r="BJ7" s="87">
        <f t="shared" si="28"/>
        <v>0.47198773132448701</v>
      </c>
      <c r="BK7" s="176">
        <f t="shared" si="29"/>
        <v>-0.49999999999999489</v>
      </c>
      <c r="BL7" s="87">
        <f t="shared" si="30"/>
        <v>0.46087446079564398</v>
      </c>
      <c r="BM7" s="87">
        <f t="shared" si="31"/>
        <v>0.46717671062980098</v>
      </c>
      <c r="BN7" s="176">
        <f t="shared" si="32"/>
        <v>-0.60000000000000053</v>
      </c>
      <c r="BO7" s="87">
        <f t="shared" si="33"/>
        <v>0.43390380460272499</v>
      </c>
      <c r="BP7" s="87">
        <f t="shared" si="34"/>
        <v>0.44404456930621</v>
      </c>
      <c r="BQ7" s="176">
        <f t="shared" si="35"/>
        <v>-1.0000000000000009</v>
      </c>
      <c r="BR7" s="87">
        <f t="shared" si="36"/>
        <v>0.75118956050910801</v>
      </c>
      <c r="BS7" s="87">
        <f t="shared" si="37"/>
        <v>0.74634812568905595</v>
      </c>
      <c r="BT7" s="176">
        <f t="shared" si="38"/>
        <v>0.50000000000000044</v>
      </c>
      <c r="BU7" s="87">
        <f t="shared" si="39"/>
        <v>0.752766685879106</v>
      </c>
      <c r="BV7" s="87">
        <f t="shared" si="40"/>
        <v>0.74670117191824004</v>
      </c>
      <c r="BW7" s="176">
        <f t="shared" si="41"/>
        <v>0.60000000000000053</v>
      </c>
      <c r="BX7" s="87">
        <f t="shared" si="42"/>
        <v>0.742658835201362</v>
      </c>
      <c r="BY7" s="87">
        <f t="shared" si="43"/>
        <v>0.73650124366735503</v>
      </c>
      <c r="BZ7" s="176">
        <f t="shared" si="44"/>
        <v>0.60000000000000053</v>
      </c>
      <c r="CA7" s="87">
        <f t="shared" si="45"/>
        <v>0.71550520456451905</v>
      </c>
      <c r="CB7" s="87">
        <f t="shared" si="46"/>
        <v>0.71243926610839703</v>
      </c>
      <c r="CC7" s="176">
        <f t="shared" si="47"/>
        <v>0.40000000000000036</v>
      </c>
      <c r="CD7" s="88">
        <v>0</v>
      </c>
    </row>
    <row r="8" spans="2:82" ht="13.5" customHeight="1">
      <c r="B8" s="21">
        <v>4</v>
      </c>
      <c r="C8" s="65" t="s">
        <v>89</v>
      </c>
      <c r="D8" s="207">
        <v>0.48709329593233103</v>
      </c>
      <c r="E8" s="114">
        <v>0.46437739338016798</v>
      </c>
      <c r="F8" s="114">
        <v>0.44998711464025598</v>
      </c>
      <c r="G8" s="114">
        <v>0.43450319855853298</v>
      </c>
      <c r="H8" s="114">
        <v>0.50137559220865902</v>
      </c>
      <c r="I8" s="114">
        <f>市区町村別_普及率!F9</f>
        <v>0.46564123194966678</v>
      </c>
      <c r="J8" s="207">
        <v>0.77060856902006802</v>
      </c>
      <c r="K8" s="114">
        <v>0.76800681904395895</v>
      </c>
      <c r="L8" s="114">
        <v>0.75746796828579699</v>
      </c>
      <c r="M8" s="114">
        <v>0.72487588706442796</v>
      </c>
      <c r="N8" s="217">
        <v>0.80668327109999305</v>
      </c>
      <c r="O8" s="117">
        <f>市区町村別_普及率!G9</f>
        <v>0.76523240473792842</v>
      </c>
      <c r="P8" s="177"/>
      <c r="Q8" s="21">
        <v>4</v>
      </c>
      <c r="R8" s="65" t="s">
        <v>89</v>
      </c>
      <c r="S8" s="181">
        <v>0.47343868072120099</v>
      </c>
      <c r="T8" s="181">
        <v>0.43020807828053997</v>
      </c>
      <c r="U8" s="181">
        <v>0.45556639893303502</v>
      </c>
      <c r="V8" s="181">
        <v>0.39214612883380801</v>
      </c>
      <c r="W8" s="181">
        <v>0.47386444624714003</v>
      </c>
      <c r="X8" s="181">
        <v>0.44971794196425702</v>
      </c>
      <c r="Y8" s="181">
        <v>0.75474458066731198</v>
      </c>
      <c r="Z8" s="181">
        <v>0.76197610365379997</v>
      </c>
      <c r="AA8" s="181">
        <v>0.75546903392715503</v>
      </c>
      <c r="AB8" s="181">
        <v>0.693416514657753</v>
      </c>
      <c r="AC8" s="181">
        <v>0.81423029671922498</v>
      </c>
      <c r="AD8" s="181">
        <v>0.75732685358821705</v>
      </c>
      <c r="AE8" s="157"/>
      <c r="AF8" s="64" t="s">
        <v>89</v>
      </c>
      <c r="AG8" s="89">
        <f t="shared" si="0"/>
        <v>0.48709329593233103</v>
      </c>
      <c r="AH8" s="89">
        <f t="shared" si="1"/>
        <v>0.47343868072120099</v>
      </c>
      <c r="AI8" s="176">
        <f t="shared" si="2"/>
        <v>1.4000000000000012</v>
      </c>
      <c r="AJ8" s="89">
        <f t="shared" si="3"/>
        <v>0.46437739338016798</v>
      </c>
      <c r="AK8" s="89">
        <f t="shared" si="4"/>
        <v>0.43020807828053997</v>
      </c>
      <c r="AL8" s="176">
        <f t="shared" si="5"/>
        <v>3.400000000000003</v>
      </c>
      <c r="AM8" s="89">
        <f t="shared" si="6"/>
        <v>0.44998711464025598</v>
      </c>
      <c r="AN8" s="89">
        <f t="shared" si="7"/>
        <v>0.45556639893303502</v>
      </c>
      <c r="AO8" s="176">
        <f t="shared" si="8"/>
        <v>-0.60000000000000053</v>
      </c>
      <c r="AP8" s="89">
        <f t="shared" si="9"/>
        <v>0.43450319855853298</v>
      </c>
      <c r="AQ8" s="89">
        <f t="shared" si="10"/>
        <v>0.39214612883380801</v>
      </c>
      <c r="AR8" s="176">
        <f t="shared" si="11"/>
        <v>4.299999999999998</v>
      </c>
      <c r="AS8" s="89">
        <f t="shared" si="12"/>
        <v>0.77060856902006802</v>
      </c>
      <c r="AT8" s="89">
        <f t="shared" si="13"/>
        <v>0.75474458066731198</v>
      </c>
      <c r="AU8" s="176">
        <f t="shared" si="14"/>
        <v>1.6000000000000014</v>
      </c>
      <c r="AV8" s="89">
        <f t="shared" si="15"/>
        <v>0.76800681904395895</v>
      </c>
      <c r="AW8" s="89">
        <f t="shared" si="16"/>
        <v>0.76197610365379997</v>
      </c>
      <c r="AX8" s="176">
        <f t="shared" si="17"/>
        <v>0.60000000000000053</v>
      </c>
      <c r="AY8" s="89">
        <f t="shared" si="18"/>
        <v>0.75746796828579699</v>
      </c>
      <c r="AZ8" s="89">
        <f t="shared" si="19"/>
        <v>0.75546903392715503</v>
      </c>
      <c r="BA8" s="176">
        <f t="shared" si="20"/>
        <v>0.20000000000000018</v>
      </c>
      <c r="BB8" s="89">
        <f t="shared" si="21"/>
        <v>0.72487588706442796</v>
      </c>
      <c r="BC8" s="89">
        <f t="shared" si="22"/>
        <v>0.693416514657753</v>
      </c>
      <c r="BD8" s="176">
        <f t="shared" si="23"/>
        <v>3.2000000000000028</v>
      </c>
      <c r="BE8" s="158"/>
      <c r="BF8" s="87">
        <f t="shared" si="24"/>
        <v>0.46694413143998098</v>
      </c>
      <c r="BG8" s="87">
        <f t="shared" si="25"/>
        <v>0.472286409193935</v>
      </c>
      <c r="BH8" s="176">
        <f t="shared" si="26"/>
        <v>-0.49999999999999489</v>
      </c>
      <c r="BI8" s="87">
        <f t="shared" si="27"/>
        <v>0.46718019511379899</v>
      </c>
      <c r="BJ8" s="87">
        <f t="shared" si="28"/>
        <v>0.47198773132448701</v>
      </c>
      <c r="BK8" s="176">
        <f t="shared" si="29"/>
        <v>-0.49999999999999489</v>
      </c>
      <c r="BL8" s="87">
        <f t="shared" si="30"/>
        <v>0.46087446079564398</v>
      </c>
      <c r="BM8" s="87">
        <f t="shared" si="31"/>
        <v>0.46717671062980098</v>
      </c>
      <c r="BN8" s="176">
        <f t="shared" si="32"/>
        <v>-0.60000000000000053</v>
      </c>
      <c r="BO8" s="87">
        <f t="shared" si="33"/>
        <v>0.43390380460272499</v>
      </c>
      <c r="BP8" s="87">
        <f t="shared" si="34"/>
        <v>0.44404456930621</v>
      </c>
      <c r="BQ8" s="176">
        <f t="shared" si="35"/>
        <v>-1.0000000000000009</v>
      </c>
      <c r="BR8" s="87">
        <f t="shared" si="36"/>
        <v>0.75118956050910801</v>
      </c>
      <c r="BS8" s="87">
        <f t="shared" si="37"/>
        <v>0.74634812568905595</v>
      </c>
      <c r="BT8" s="176">
        <f t="shared" si="38"/>
        <v>0.50000000000000044</v>
      </c>
      <c r="BU8" s="87">
        <f t="shared" si="39"/>
        <v>0.752766685879106</v>
      </c>
      <c r="BV8" s="87">
        <f t="shared" si="40"/>
        <v>0.74670117191824004</v>
      </c>
      <c r="BW8" s="176">
        <f t="shared" si="41"/>
        <v>0.60000000000000053</v>
      </c>
      <c r="BX8" s="87">
        <f t="shared" si="42"/>
        <v>0.742658835201362</v>
      </c>
      <c r="BY8" s="87">
        <f t="shared" si="43"/>
        <v>0.73650124366735503</v>
      </c>
      <c r="BZ8" s="176">
        <f t="shared" si="44"/>
        <v>0.60000000000000053</v>
      </c>
      <c r="CA8" s="87">
        <f t="shared" si="45"/>
        <v>0.71550520456451905</v>
      </c>
      <c r="CB8" s="87">
        <f t="shared" si="46"/>
        <v>0.71243926610839703</v>
      </c>
      <c r="CC8" s="176">
        <f t="shared" si="47"/>
        <v>0.40000000000000036</v>
      </c>
      <c r="CD8" s="88">
        <v>0</v>
      </c>
    </row>
    <row r="9" spans="2:82" ht="13.5" customHeight="1">
      <c r="B9" s="21">
        <v>5</v>
      </c>
      <c r="C9" s="65" t="s">
        <v>90</v>
      </c>
      <c r="D9" s="207">
        <v>0.47250543619357899</v>
      </c>
      <c r="E9" s="114">
        <v>0.45039667749008899</v>
      </c>
      <c r="F9" s="114">
        <v>0.46917096249286599</v>
      </c>
      <c r="G9" s="114">
        <v>0.45725593600697101</v>
      </c>
      <c r="H9" s="114">
        <v>0.58991934245298705</v>
      </c>
      <c r="I9" s="114">
        <f>市区町村別_普及率!F10</f>
        <v>0.47127797960745699</v>
      </c>
      <c r="J9" s="207">
        <v>0.74528127178857495</v>
      </c>
      <c r="K9" s="114">
        <v>0.75921833009886996</v>
      </c>
      <c r="L9" s="114">
        <v>0.74366339854438601</v>
      </c>
      <c r="M9" s="114">
        <v>0.71382061000795505</v>
      </c>
      <c r="N9" s="217">
        <v>0.82954373030660999</v>
      </c>
      <c r="O9" s="117">
        <f>市区町村別_普及率!G10</f>
        <v>0.74910924853726113</v>
      </c>
      <c r="P9" s="177"/>
      <c r="Q9" s="21">
        <v>5</v>
      </c>
      <c r="R9" s="65" t="s">
        <v>90</v>
      </c>
      <c r="S9" s="181">
        <v>0.47449024997664901</v>
      </c>
      <c r="T9" s="181">
        <v>0.472673321513564</v>
      </c>
      <c r="U9" s="181">
        <v>0.463812614586877</v>
      </c>
      <c r="V9" s="181">
        <v>0.45668119183000999</v>
      </c>
      <c r="W9" s="181">
        <v>0.64404978729007001</v>
      </c>
      <c r="X9" s="181">
        <v>0.47400803570222</v>
      </c>
      <c r="Y9" s="181">
        <v>0.73765586275315198</v>
      </c>
      <c r="Z9" s="181">
        <v>0.74789904209263702</v>
      </c>
      <c r="AA9" s="181">
        <v>0.74168656811336398</v>
      </c>
      <c r="AB9" s="181">
        <v>0.71463171008816095</v>
      </c>
      <c r="AC9" s="181">
        <v>0.82943674515573795</v>
      </c>
      <c r="AD9" s="181">
        <v>0.741859924042648</v>
      </c>
      <c r="AE9" s="157"/>
      <c r="AF9" s="64" t="s">
        <v>90</v>
      </c>
      <c r="AG9" s="89">
        <f t="shared" si="0"/>
        <v>0.47250543619357899</v>
      </c>
      <c r="AH9" s="89">
        <f t="shared" si="1"/>
        <v>0.47449024997664901</v>
      </c>
      <c r="AI9" s="176">
        <f t="shared" si="2"/>
        <v>-0.10000000000000009</v>
      </c>
      <c r="AJ9" s="89">
        <f t="shared" si="3"/>
        <v>0.45039667749008899</v>
      </c>
      <c r="AK9" s="89">
        <f t="shared" si="4"/>
        <v>0.472673321513564</v>
      </c>
      <c r="AL9" s="176">
        <f t="shared" si="5"/>
        <v>-2.2999999999999963</v>
      </c>
      <c r="AM9" s="89">
        <f t="shared" si="6"/>
        <v>0.46917096249286599</v>
      </c>
      <c r="AN9" s="89">
        <f t="shared" si="7"/>
        <v>0.463812614586877</v>
      </c>
      <c r="AO9" s="176">
        <f t="shared" si="8"/>
        <v>0.49999999999999489</v>
      </c>
      <c r="AP9" s="89">
        <f t="shared" si="9"/>
        <v>0.45725593600697101</v>
      </c>
      <c r="AQ9" s="89">
        <f t="shared" si="10"/>
        <v>0.45668119183000999</v>
      </c>
      <c r="AR9" s="176">
        <f t="shared" si="11"/>
        <v>0</v>
      </c>
      <c r="AS9" s="89">
        <f t="shared" si="12"/>
        <v>0.74528127178857495</v>
      </c>
      <c r="AT9" s="89">
        <f t="shared" si="13"/>
        <v>0.73765586275315198</v>
      </c>
      <c r="AU9" s="176">
        <f t="shared" si="14"/>
        <v>0.70000000000000062</v>
      </c>
      <c r="AV9" s="89">
        <f t="shared" si="15"/>
        <v>0.75921833009886996</v>
      </c>
      <c r="AW9" s="89">
        <f t="shared" si="16"/>
        <v>0.74789904209263702</v>
      </c>
      <c r="AX9" s="176">
        <f t="shared" si="17"/>
        <v>1.100000000000001</v>
      </c>
      <c r="AY9" s="89">
        <f t="shared" si="18"/>
        <v>0.74366339854438601</v>
      </c>
      <c r="AZ9" s="89">
        <f t="shared" si="19"/>
        <v>0.74168656811336398</v>
      </c>
      <c r="BA9" s="176">
        <f t="shared" si="20"/>
        <v>0.20000000000000018</v>
      </c>
      <c r="BB9" s="89">
        <f t="shared" si="21"/>
        <v>0.71382061000795505</v>
      </c>
      <c r="BC9" s="89">
        <f t="shared" si="22"/>
        <v>0.71463171008816095</v>
      </c>
      <c r="BD9" s="176">
        <f t="shared" si="23"/>
        <v>-0.10000000000000009</v>
      </c>
      <c r="BE9" s="158"/>
      <c r="BF9" s="87">
        <f t="shared" si="24"/>
        <v>0.46694413143998098</v>
      </c>
      <c r="BG9" s="87">
        <f t="shared" si="25"/>
        <v>0.472286409193935</v>
      </c>
      <c r="BH9" s="176">
        <f t="shared" si="26"/>
        <v>-0.49999999999999489</v>
      </c>
      <c r="BI9" s="87">
        <f t="shared" si="27"/>
        <v>0.46718019511379899</v>
      </c>
      <c r="BJ9" s="87">
        <f t="shared" si="28"/>
        <v>0.47198773132448701</v>
      </c>
      <c r="BK9" s="176">
        <f t="shared" si="29"/>
        <v>-0.49999999999999489</v>
      </c>
      <c r="BL9" s="87">
        <f t="shared" si="30"/>
        <v>0.46087446079564398</v>
      </c>
      <c r="BM9" s="87">
        <f t="shared" si="31"/>
        <v>0.46717671062980098</v>
      </c>
      <c r="BN9" s="176">
        <f t="shared" si="32"/>
        <v>-0.60000000000000053</v>
      </c>
      <c r="BO9" s="87">
        <f t="shared" si="33"/>
        <v>0.43390380460272499</v>
      </c>
      <c r="BP9" s="87">
        <f t="shared" si="34"/>
        <v>0.44404456930621</v>
      </c>
      <c r="BQ9" s="176">
        <f t="shared" si="35"/>
        <v>-1.0000000000000009</v>
      </c>
      <c r="BR9" s="87">
        <f t="shared" si="36"/>
        <v>0.75118956050910801</v>
      </c>
      <c r="BS9" s="87">
        <f t="shared" si="37"/>
        <v>0.74634812568905595</v>
      </c>
      <c r="BT9" s="176">
        <f t="shared" si="38"/>
        <v>0.50000000000000044</v>
      </c>
      <c r="BU9" s="87">
        <f t="shared" si="39"/>
        <v>0.752766685879106</v>
      </c>
      <c r="BV9" s="87">
        <f t="shared" si="40"/>
        <v>0.74670117191824004</v>
      </c>
      <c r="BW9" s="176">
        <f t="shared" si="41"/>
        <v>0.60000000000000053</v>
      </c>
      <c r="BX9" s="87">
        <f t="shared" si="42"/>
        <v>0.742658835201362</v>
      </c>
      <c r="BY9" s="87">
        <f t="shared" si="43"/>
        <v>0.73650124366735503</v>
      </c>
      <c r="BZ9" s="176">
        <f t="shared" si="44"/>
        <v>0.60000000000000053</v>
      </c>
      <c r="CA9" s="87">
        <f t="shared" si="45"/>
        <v>0.71550520456451905</v>
      </c>
      <c r="CB9" s="87">
        <f t="shared" si="46"/>
        <v>0.71243926610839703</v>
      </c>
      <c r="CC9" s="176">
        <f t="shared" si="47"/>
        <v>0.40000000000000036</v>
      </c>
      <c r="CD9" s="88">
        <v>0</v>
      </c>
    </row>
    <row r="10" spans="2:82" ht="13.5" customHeight="1">
      <c r="B10" s="21">
        <v>6</v>
      </c>
      <c r="C10" s="65" t="s">
        <v>91</v>
      </c>
      <c r="D10" s="207">
        <v>0.54081413011220603</v>
      </c>
      <c r="E10" s="114">
        <v>0.51377842133848295</v>
      </c>
      <c r="F10" s="114">
        <v>0.52346234063599495</v>
      </c>
      <c r="G10" s="114">
        <v>0.51450362240122205</v>
      </c>
      <c r="H10" s="114">
        <v>0.63781756345492302</v>
      </c>
      <c r="I10" s="114">
        <f>市区町村別_普及率!F11</f>
        <v>0.53234100731166056</v>
      </c>
      <c r="J10" s="207">
        <v>0.79834045135160303</v>
      </c>
      <c r="K10" s="114">
        <v>0.80008640434591605</v>
      </c>
      <c r="L10" s="114">
        <v>0.79764441013674503</v>
      </c>
      <c r="M10" s="114">
        <v>0.74382949253515496</v>
      </c>
      <c r="N10" s="217">
        <v>0.87180520359095104</v>
      </c>
      <c r="O10" s="117">
        <f>市区町村別_普及率!G11</f>
        <v>0.79982250286170165</v>
      </c>
      <c r="P10" s="177"/>
      <c r="Q10" s="21">
        <v>6</v>
      </c>
      <c r="R10" s="65" t="s">
        <v>91</v>
      </c>
      <c r="S10" s="181">
        <v>0.52067865002380598</v>
      </c>
      <c r="T10" s="181">
        <v>0.51994298663273997</v>
      </c>
      <c r="U10" s="181">
        <v>0.51655069796263398</v>
      </c>
      <c r="V10" s="181">
        <v>0.54307213987298397</v>
      </c>
      <c r="W10" s="181">
        <v>0.67964112343225602</v>
      </c>
      <c r="X10" s="181">
        <v>0.52761952002097701</v>
      </c>
      <c r="Y10" s="181">
        <v>0.78218651061674505</v>
      </c>
      <c r="Z10" s="181">
        <v>0.79010954047402904</v>
      </c>
      <c r="AA10" s="181">
        <v>0.77904111030577805</v>
      </c>
      <c r="AB10" s="181">
        <v>0.75825759674534998</v>
      </c>
      <c r="AC10" s="181">
        <v>0.86324172842900504</v>
      </c>
      <c r="AD10" s="181">
        <v>0.78495095005145399</v>
      </c>
      <c r="AE10" s="157"/>
      <c r="AF10" s="64" t="s">
        <v>91</v>
      </c>
      <c r="AG10" s="89">
        <f t="shared" si="0"/>
        <v>0.54081413011220603</v>
      </c>
      <c r="AH10" s="89">
        <f t="shared" si="1"/>
        <v>0.52067865002380598</v>
      </c>
      <c r="AI10" s="176">
        <f t="shared" si="2"/>
        <v>2.0000000000000018</v>
      </c>
      <c r="AJ10" s="89">
        <f t="shared" si="3"/>
        <v>0.51377842133848295</v>
      </c>
      <c r="AK10" s="89">
        <f t="shared" si="4"/>
        <v>0.51994298663273997</v>
      </c>
      <c r="AL10" s="176">
        <f t="shared" si="5"/>
        <v>-0.60000000000000053</v>
      </c>
      <c r="AM10" s="89">
        <f t="shared" si="6"/>
        <v>0.52346234063599495</v>
      </c>
      <c r="AN10" s="89">
        <f t="shared" si="7"/>
        <v>0.51655069796263398</v>
      </c>
      <c r="AO10" s="176">
        <f t="shared" si="8"/>
        <v>0.60000000000000053</v>
      </c>
      <c r="AP10" s="89">
        <f t="shared" si="9"/>
        <v>0.51450362240122205</v>
      </c>
      <c r="AQ10" s="89">
        <f t="shared" si="10"/>
        <v>0.54307213987298397</v>
      </c>
      <c r="AR10" s="176">
        <f t="shared" si="11"/>
        <v>-2.8000000000000025</v>
      </c>
      <c r="AS10" s="89">
        <f t="shared" si="12"/>
        <v>0.79834045135160303</v>
      </c>
      <c r="AT10" s="89">
        <f t="shared" si="13"/>
        <v>0.78218651061674505</v>
      </c>
      <c r="AU10" s="176">
        <f t="shared" si="14"/>
        <v>1.6000000000000014</v>
      </c>
      <c r="AV10" s="89">
        <f t="shared" si="15"/>
        <v>0.80008640434591605</v>
      </c>
      <c r="AW10" s="89">
        <f t="shared" si="16"/>
        <v>0.79010954047402904</v>
      </c>
      <c r="AX10" s="176">
        <f t="shared" si="17"/>
        <v>1.0000000000000009</v>
      </c>
      <c r="AY10" s="89">
        <f t="shared" si="18"/>
        <v>0.79764441013674503</v>
      </c>
      <c r="AZ10" s="89">
        <f t="shared" si="19"/>
        <v>0.77904111030577805</v>
      </c>
      <c r="BA10" s="176">
        <f t="shared" si="20"/>
        <v>1.9000000000000017</v>
      </c>
      <c r="BB10" s="89">
        <f t="shared" si="21"/>
        <v>0.74382949253515496</v>
      </c>
      <c r="BC10" s="89">
        <f t="shared" si="22"/>
        <v>0.75825759674534998</v>
      </c>
      <c r="BD10" s="176">
        <f t="shared" si="23"/>
        <v>-1.4000000000000012</v>
      </c>
      <c r="BE10" s="158"/>
      <c r="BF10" s="87">
        <f t="shared" si="24"/>
        <v>0.46694413143998098</v>
      </c>
      <c r="BG10" s="87">
        <f t="shared" si="25"/>
        <v>0.472286409193935</v>
      </c>
      <c r="BH10" s="176">
        <f t="shared" si="26"/>
        <v>-0.49999999999999489</v>
      </c>
      <c r="BI10" s="87">
        <f t="shared" si="27"/>
        <v>0.46718019511379899</v>
      </c>
      <c r="BJ10" s="87">
        <f t="shared" si="28"/>
        <v>0.47198773132448701</v>
      </c>
      <c r="BK10" s="176">
        <f t="shared" si="29"/>
        <v>-0.49999999999999489</v>
      </c>
      <c r="BL10" s="87">
        <f t="shared" si="30"/>
        <v>0.46087446079564398</v>
      </c>
      <c r="BM10" s="87">
        <f t="shared" si="31"/>
        <v>0.46717671062980098</v>
      </c>
      <c r="BN10" s="176">
        <f t="shared" si="32"/>
        <v>-0.60000000000000053</v>
      </c>
      <c r="BO10" s="87">
        <f t="shared" si="33"/>
        <v>0.43390380460272499</v>
      </c>
      <c r="BP10" s="87">
        <f t="shared" si="34"/>
        <v>0.44404456930621</v>
      </c>
      <c r="BQ10" s="176">
        <f t="shared" si="35"/>
        <v>-1.0000000000000009</v>
      </c>
      <c r="BR10" s="87">
        <f t="shared" si="36"/>
        <v>0.75118956050910801</v>
      </c>
      <c r="BS10" s="87">
        <f t="shared" si="37"/>
        <v>0.74634812568905595</v>
      </c>
      <c r="BT10" s="176">
        <f t="shared" si="38"/>
        <v>0.50000000000000044</v>
      </c>
      <c r="BU10" s="87">
        <f t="shared" si="39"/>
        <v>0.752766685879106</v>
      </c>
      <c r="BV10" s="87">
        <f t="shared" si="40"/>
        <v>0.74670117191824004</v>
      </c>
      <c r="BW10" s="176">
        <f t="shared" si="41"/>
        <v>0.60000000000000053</v>
      </c>
      <c r="BX10" s="87">
        <f t="shared" si="42"/>
        <v>0.742658835201362</v>
      </c>
      <c r="BY10" s="87">
        <f t="shared" si="43"/>
        <v>0.73650124366735503</v>
      </c>
      <c r="BZ10" s="176">
        <f t="shared" si="44"/>
        <v>0.60000000000000053</v>
      </c>
      <c r="CA10" s="87">
        <f t="shared" si="45"/>
        <v>0.71550520456451905</v>
      </c>
      <c r="CB10" s="87">
        <f t="shared" si="46"/>
        <v>0.71243926610839703</v>
      </c>
      <c r="CC10" s="176">
        <f t="shared" si="47"/>
        <v>0.40000000000000036</v>
      </c>
      <c r="CD10" s="88">
        <v>0</v>
      </c>
    </row>
    <row r="11" spans="2:82" ht="13.5" customHeight="1">
      <c r="B11" s="21">
        <v>7</v>
      </c>
      <c r="C11" s="65" t="s">
        <v>92</v>
      </c>
      <c r="D11" s="209">
        <v>0.46051730596245599</v>
      </c>
      <c r="E11" s="115">
        <v>0.43686558612705401</v>
      </c>
      <c r="F11" s="115">
        <v>0.44359610608504502</v>
      </c>
      <c r="G11" s="115">
        <v>0.42634993681014099</v>
      </c>
      <c r="H11" s="115">
        <v>0.54397868775921698</v>
      </c>
      <c r="I11" s="115">
        <f>市区町村別_普及率!F12</f>
        <v>0.45206356195876657</v>
      </c>
      <c r="J11" s="209">
        <v>0.74153375116742704</v>
      </c>
      <c r="K11" s="115">
        <v>0.76034932503740904</v>
      </c>
      <c r="L11" s="115">
        <v>0.72772669231521803</v>
      </c>
      <c r="M11" s="115">
        <v>0.73828005769919702</v>
      </c>
      <c r="N11" s="218">
        <v>0.78233122064370597</v>
      </c>
      <c r="O11" s="118">
        <f>市区町村別_普及率!G12</f>
        <v>0.74456135189346895</v>
      </c>
      <c r="P11" s="177"/>
      <c r="Q11" s="21">
        <v>7</v>
      </c>
      <c r="R11" s="65" t="s">
        <v>92</v>
      </c>
      <c r="S11" s="181">
        <v>0.45115905521645</v>
      </c>
      <c r="T11" s="181">
        <v>0.44901723034994501</v>
      </c>
      <c r="U11" s="181">
        <v>0.42489195775426802</v>
      </c>
      <c r="V11" s="181">
        <v>0.45038986336964598</v>
      </c>
      <c r="W11" s="181">
        <v>0.51959471602276197</v>
      </c>
      <c r="X11" s="181">
        <v>0.44392812456884401</v>
      </c>
      <c r="Y11" s="181">
        <v>0.74334328233550895</v>
      </c>
      <c r="Z11" s="181">
        <v>0.75152484253498897</v>
      </c>
      <c r="AA11" s="181">
        <v>0.71993793237081405</v>
      </c>
      <c r="AB11" s="181">
        <v>0.73265621878131904</v>
      </c>
      <c r="AC11" s="181">
        <v>0.81636158136661596</v>
      </c>
      <c r="AD11" s="181">
        <v>0.73917633555055695</v>
      </c>
      <c r="AE11" s="157"/>
      <c r="AF11" s="64" t="s">
        <v>92</v>
      </c>
      <c r="AG11" s="89">
        <f t="shared" si="0"/>
        <v>0.46051730596245599</v>
      </c>
      <c r="AH11" s="89">
        <f t="shared" si="1"/>
        <v>0.45115905521645</v>
      </c>
      <c r="AI11" s="176">
        <f t="shared" si="2"/>
        <v>1.0000000000000009</v>
      </c>
      <c r="AJ11" s="89">
        <f t="shared" si="3"/>
        <v>0.43686558612705401</v>
      </c>
      <c r="AK11" s="89">
        <f t="shared" si="4"/>
        <v>0.44901723034994501</v>
      </c>
      <c r="AL11" s="176">
        <f t="shared" si="5"/>
        <v>-1.2000000000000011</v>
      </c>
      <c r="AM11" s="89">
        <f t="shared" si="6"/>
        <v>0.44359610608504502</v>
      </c>
      <c r="AN11" s="89">
        <f t="shared" si="7"/>
        <v>0.42489195775426802</v>
      </c>
      <c r="AO11" s="176">
        <f t="shared" si="8"/>
        <v>1.9000000000000017</v>
      </c>
      <c r="AP11" s="89">
        <f t="shared" si="9"/>
        <v>0.42634993681014099</v>
      </c>
      <c r="AQ11" s="89">
        <f t="shared" si="10"/>
        <v>0.45038986336964598</v>
      </c>
      <c r="AR11" s="176">
        <f t="shared" si="11"/>
        <v>-2.4000000000000021</v>
      </c>
      <c r="AS11" s="89">
        <f t="shared" si="12"/>
        <v>0.74153375116742704</v>
      </c>
      <c r="AT11" s="89">
        <f t="shared" si="13"/>
        <v>0.74334328233550895</v>
      </c>
      <c r="AU11" s="176">
        <f t="shared" si="14"/>
        <v>-0.10000000000000009</v>
      </c>
      <c r="AV11" s="89">
        <f t="shared" si="15"/>
        <v>0.76034932503740904</v>
      </c>
      <c r="AW11" s="89">
        <f t="shared" si="16"/>
        <v>0.75152484253498897</v>
      </c>
      <c r="AX11" s="176">
        <f t="shared" si="17"/>
        <v>0.80000000000000071</v>
      </c>
      <c r="AY11" s="89">
        <f t="shared" si="18"/>
        <v>0.72772669231521803</v>
      </c>
      <c r="AZ11" s="89">
        <f t="shared" si="19"/>
        <v>0.71993793237081405</v>
      </c>
      <c r="BA11" s="176">
        <f t="shared" si="20"/>
        <v>0.80000000000000071</v>
      </c>
      <c r="BB11" s="89">
        <f t="shared" si="21"/>
        <v>0.73828005769919702</v>
      </c>
      <c r="BC11" s="89">
        <f t="shared" si="22"/>
        <v>0.73265621878131904</v>
      </c>
      <c r="BD11" s="176">
        <f t="shared" si="23"/>
        <v>0.50000000000000044</v>
      </c>
      <c r="BE11" s="158"/>
      <c r="BF11" s="87">
        <f t="shared" si="24"/>
        <v>0.46694413143998098</v>
      </c>
      <c r="BG11" s="87">
        <f t="shared" si="25"/>
        <v>0.472286409193935</v>
      </c>
      <c r="BH11" s="176">
        <f t="shared" si="26"/>
        <v>-0.49999999999999489</v>
      </c>
      <c r="BI11" s="87">
        <f t="shared" si="27"/>
        <v>0.46718019511379899</v>
      </c>
      <c r="BJ11" s="87">
        <f t="shared" si="28"/>
        <v>0.47198773132448701</v>
      </c>
      <c r="BK11" s="176">
        <f t="shared" si="29"/>
        <v>-0.49999999999999489</v>
      </c>
      <c r="BL11" s="87">
        <f t="shared" si="30"/>
        <v>0.46087446079564398</v>
      </c>
      <c r="BM11" s="87">
        <f t="shared" si="31"/>
        <v>0.46717671062980098</v>
      </c>
      <c r="BN11" s="176">
        <f t="shared" si="32"/>
        <v>-0.60000000000000053</v>
      </c>
      <c r="BO11" s="87">
        <f t="shared" si="33"/>
        <v>0.43390380460272499</v>
      </c>
      <c r="BP11" s="87">
        <f t="shared" si="34"/>
        <v>0.44404456930621</v>
      </c>
      <c r="BQ11" s="176">
        <f t="shared" si="35"/>
        <v>-1.0000000000000009</v>
      </c>
      <c r="BR11" s="87">
        <f t="shared" si="36"/>
        <v>0.75118956050910801</v>
      </c>
      <c r="BS11" s="87">
        <f t="shared" si="37"/>
        <v>0.74634812568905595</v>
      </c>
      <c r="BT11" s="176">
        <f t="shared" si="38"/>
        <v>0.50000000000000044</v>
      </c>
      <c r="BU11" s="87">
        <f t="shared" si="39"/>
        <v>0.752766685879106</v>
      </c>
      <c r="BV11" s="87">
        <f t="shared" si="40"/>
        <v>0.74670117191824004</v>
      </c>
      <c r="BW11" s="176">
        <f t="shared" si="41"/>
        <v>0.60000000000000053</v>
      </c>
      <c r="BX11" s="87">
        <f t="shared" si="42"/>
        <v>0.742658835201362</v>
      </c>
      <c r="BY11" s="87">
        <f t="shared" si="43"/>
        <v>0.73650124366735503</v>
      </c>
      <c r="BZ11" s="176">
        <f t="shared" si="44"/>
        <v>0.60000000000000053</v>
      </c>
      <c r="CA11" s="87">
        <f t="shared" si="45"/>
        <v>0.71550520456451905</v>
      </c>
      <c r="CB11" s="87">
        <f t="shared" si="46"/>
        <v>0.71243926610839703</v>
      </c>
      <c r="CC11" s="176">
        <f t="shared" si="47"/>
        <v>0.40000000000000036</v>
      </c>
      <c r="CD11" s="88">
        <v>0</v>
      </c>
    </row>
    <row r="12" spans="2:82" ht="13.5" customHeight="1">
      <c r="B12" s="21">
        <v>8</v>
      </c>
      <c r="C12" s="65" t="s">
        <v>59</v>
      </c>
      <c r="D12" s="207">
        <v>0.410728776258377</v>
      </c>
      <c r="E12" s="114">
        <v>0.38905456263591998</v>
      </c>
      <c r="F12" s="114">
        <v>0.386359334159533</v>
      </c>
      <c r="G12" s="114">
        <v>0.367010989573132</v>
      </c>
      <c r="H12" s="114">
        <v>0.53374910416348498</v>
      </c>
      <c r="I12" s="114">
        <f>市区町村別_普及率!F13</f>
        <v>0.39989248195436483</v>
      </c>
      <c r="J12" s="207">
        <v>0.68631097928156204</v>
      </c>
      <c r="K12" s="114">
        <v>0.67863525886234499</v>
      </c>
      <c r="L12" s="114">
        <v>0.66478627265909995</v>
      </c>
      <c r="M12" s="114">
        <v>0.64797356340492696</v>
      </c>
      <c r="N12" s="217">
        <v>0.76414315484518103</v>
      </c>
      <c r="O12" s="117">
        <f>市区町村別_普及率!G13</f>
        <v>0.67592283105519402</v>
      </c>
      <c r="P12" s="177"/>
      <c r="Q12" s="21">
        <v>8</v>
      </c>
      <c r="R12" s="65" t="s">
        <v>59</v>
      </c>
      <c r="S12" s="181">
        <v>0.401778503689179</v>
      </c>
      <c r="T12" s="181">
        <v>0.39507713219478702</v>
      </c>
      <c r="U12" s="181">
        <v>0.394404733573195</v>
      </c>
      <c r="V12" s="181">
        <v>0.33190962980927502</v>
      </c>
      <c r="W12" s="181">
        <v>0.49762411784067401</v>
      </c>
      <c r="X12" s="181">
        <v>0.39341569366078499</v>
      </c>
      <c r="Y12" s="181">
        <v>0.66927941514240896</v>
      </c>
      <c r="Z12" s="181">
        <v>0.65729753624662202</v>
      </c>
      <c r="AA12" s="181">
        <v>0.66477851274334798</v>
      </c>
      <c r="AB12" s="181">
        <v>0.618125217484079</v>
      </c>
      <c r="AC12" s="181">
        <v>0.721999106019106</v>
      </c>
      <c r="AD12" s="181">
        <v>0.66015455733422101</v>
      </c>
      <c r="AE12" s="157"/>
      <c r="AF12" s="64" t="s">
        <v>59</v>
      </c>
      <c r="AG12" s="89">
        <f t="shared" si="0"/>
        <v>0.410728776258377</v>
      </c>
      <c r="AH12" s="89">
        <f t="shared" si="1"/>
        <v>0.401778503689179</v>
      </c>
      <c r="AI12" s="176">
        <f t="shared" si="2"/>
        <v>0.89999999999999525</v>
      </c>
      <c r="AJ12" s="89">
        <f t="shared" si="3"/>
        <v>0.38905456263591998</v>
      </c>
      <c r="AK12" s="89">
        <f t="shared" si="4"/>
        <v>0.39507713219478702</v>
      </c>
      <c r="AL12" s="176">
        <f t="shared" si="5"/>
        <v>-0.60000000000000053</v>
      </c>
      <c r="AM12" s="89">
        <f t="shared" si="6"/>
        <v>0.386359334159533</v>
      </c>
      <c r="AN12" s="89">
        <f t="shared" si="7"/>
        <v>0.394404733573195</v>
      </c>
      <c r="AO12" s="176">
        <f t="shared" si="8"/>
        <v>-0.80000000000000071</v>
      </c>
      <c r="AP12" s="89">
        <f t="shared" si="9"/>
        <v>0.367010989573132</v>
      </c>
      <c r="AQ12" s="89">
        <f t="shared" si="10"/>
        <v>0.33190962980927502</v>
      </c>
      <c r="AR12" s="176">
        <f t="shared" si="11"/>
        <v>3.4999999999999973</v>
      </c>
      <c r="AS12" s="89">
        <f t="shared" si="12"/>
        <v>0.68631097928156204</v>
      </c>
      <c r="AT12" s="89">
        <f t="shared" si="13"/>
        <v>0.66927941514240896</v>
      </c>
      <c r="AU12" s="176">
        <f t="shared" si="14"/>
        <v>1.7000000000000015</v>
      </c>
      <c r="AV12" s="89">
        <f t="shared" si="15"/>
        <v>0.67863525886234499</v>
      </c>
      <c r="AW12" s="89">
        <f t="shared" si="16"/>
        <v>0.65729753624662202</v>
      </c>
      <c r="AX12" s="176">
        <f t="shared" si="17"/>
        <v>2.200000000000002</v>
      </c>
      <c r="AY12" s="89">
        <f t="shared" si="18"/>
        <v>0.66478627265909995</v>
      </c>
      <c r="AZ12" s="89">
        <f t="shared" si="19"/>
        <v>0.66477851274334798</v>
      </c>
      <c r="BA12" s="176">
        <f t="shared" si="20"/>
        <v>0</v>
      </c>
      <c r="BB12" s="89">
        <f t="shared" si="21"/>
        <v>0.64797356340492696</v>
      </c>
      <c r="BC12" s="89">
        <f t="shared" si="22"/>
        <v>0.618125217484079</v>
      </c>
      <c r="BD12" s="176">
        <f t="shared" si="23"/>
        <v>3.0000000000000027</v>
      </c>
      <c r="BE12" s="158"/>
      <c r="BF12" s="87">
        <f t="shared" si="24"/>
        <v>0.46694413143998098</v>
      </c>
      <c r="BG12" s="87">
        <f t="shared" si="25"/>
        <v>0.472286409193935</v>
      </c>
      <c r="BH12" s="176">
        <f t="shared" si="26"/>
        <v>-0.49999999999999489</v>
      </c>
      <c r="BI12" s="87">
        <f t="shared" si="27"/>
        <v>0.46718019511379899</v>
      </c>
      <c r="BJ12" s="87">
        <f t="shared" si="28"/>
        <v>0.47198773132448701</v>
      </c>
      <c r="BK12" s="176">
        <f t="shared" si="29"/>
        <v>-0.49999999999999489</v>
      </c>
      <c r="BL12" s="87">
        <f t="shared" si="30"/>
        <v>0.46087446079564398</v>
      </c>
      <c r="BM12" s="87">
        <f t="shared" si="31"/>
        <v>0.46717671062980098</v>
      </c>
      <c r="BN12" s="176">
        <f t="shared" si="32"/>
        <v>-0.60000000000000053</v>
      </c>
      <c r="BO12" s="87">
        <f t="shared" si="33"/>
        <v>0.43390380460272499</v>
      </c>
      <c r="BP12" s="87">
        <f t="shared" si="34"/>
        <v>0.44404456930621</v>
      </c>
      <c r="BQ12" s="176">
        <f t="shared" si="35"/>
        <v>-1.0000000000000009</v>
      </c>
      <c r="BR12" s="87">
        <f t="shared" si="36"/>
        <v>0.75118956050910801</v>
      </c>
      <c r="BS12" s="87">
        <f t="shared" si="37"/>
        <v>0.74634812568905595</v>
      </c>
      <c r="BT12" s="176">
        <f t="shared" si="38"/>
        <v>0.50000000000000044</v>
      </c>
      <c r="BU12" s="87">
        <f t="shared" si="39"/>
        <v>0.752766685879106</v>
      </c>
      <c r="BV12" s="87">
        <f t="shared" si="40"/>
        <v>0.74670117191824004</v>
      </c>
      <c r="BW12" s="176">
        <f t="shared" si="41"/>
        <v>0.60000000000000053</v>
      </c>
      <c r="BX12" s="87">
        <f t="shared" si="42"/>
        <v>0.742658835201362</v>
      </c>
      <c r="BY12" s="87">
        <f t="shared" si="43"/>
        <v>0.73650124366735503</v>
      </c>
      <c r="BZ12" s="176">
        <f t="shared" si="44"/>
        <v>0.60000000000000053</v>
      </c>
      <c r="CA12" s="87">
        <f t="shared" si="45"/>
        <v>0.71550520456451905</v>
      </c>
      <c r="CB12" s="87">
        <f t="shared" si="46"/>
        <v>0.71243926610839703</v>
      </c>
      <c r="CC12" s="176">
        <f t="shared" si="47"/>
        <v>0.40000000000000036</v>
      </c>
      <c r="CD12" s="88">
        <v>0</v>
      </c>
    </row>
    <row r="13" spans="2:82" ht="13.5" customHeight="1">
      <c r="B13" s="21">
        <v>9</v>
      </c>
      <c r="C13" s="65" t="s">
        <v>93</v>
      </c>
      <c r="D13" s="207">
        <v>0.50810124276950497</v>
      </c>
      <c r="E13" s="114">
        <v>0.45680093506720998</v>
      </c>
      <c r="F13" s="114">
        <v>0.454021533190404</v>
      </c>
      <c r="G13" s="114">
        <v>0.44166891599188302</v>
      </c>
      <c r="H13" s="114">
        <v>0.60991631336675101</v>
      </c>
      <c r="I13" s="114">
        <f>市区町村別_普及率!F14</f>
        <v>0.47617855337932813</v>
      </c>
      <c r="J13" s="207">
        <v>0.77492324210927699</v>
      </c>
      <c r="K13" s="114">
        <v>0.76787032521731102</v>
      </c>
      <c r="L13" s="114">
        <v>0.74074474473590002</v>
      </c>
      <c r="M13" s="114">
        <v>0.69790816998225202</v>
      </c>
      <c r="N13" s="217">
        <v>0.834391084993092</v>
      </c>
      <c r="O13" s="117">
        <f>市区町村別_普及率!G14</f>
        <v>0.75899013881821586</v>
      </c>
      <c r="P13" s="177"/>
      <c r="Q13" s="21">
        <v>9</v>
      </c>
      <c r="R13" s="65" t="s">
        <v>93</v>
      </c>
      <c r="S13" s="181">
        <v>0.48881734092417001</v>
      </c>
      <c r="T13" s="181">
        <v>0.48416818683684099</v>
      </c>
      <c r="U13" s="181">
        <v>0.48288720781809302</v>
      </c>
      <c r="V13" s="181">
        <v>0.38745505798533197</v>
      </c>
      <c r="W13" s="181">
        <v>0.59422954730023303</v>
      </c>
      <c r="X13" s="181">
        <v>0.48216114724266701</v>
      </c>
      <c r="Y13" s="181">
        <v>0.76482592738890498</v>
      </c>
      <c r="Z13" s="181">
        <v>0.75976558170375497</v>
      </c>
      <c r="AA13" s="181">
        <v>0.73148095635621402</v>
      </c>
      <c r="AB13" s="181">
        <v>0.69360107601200005</v>
      </c>
      <c r="AC13" s="181">
        <v>0.82871889021122402</v>
      </c>
      <c r="AD13" s="181">
        <v>0.74853401596634495</v>
      </c>
      <c r="AE13" s="157"/>
      <c r="AF13" s="64" t="s">
        <v>93</v>
      </c>
      <c r="AG13" s="89">
        <f t="shared" si="0"/>
        <v>0.50810124276950497</v>
      </c>
      <c r="AH13" s="89">
        <f t="shared" si="1"/>
        <v>0.48881734092417001</v>
      </c>
      <c r="AI13" s="176">
        <f t="shared" si="2"/>
        <v>1.9000000000000017</v>
      </c>
      <c r="AJ13" s="89">
        <f t="shared" si="3"/>
        <v>0.45680093506720998</v>
      </c>
      <c r="AK13" s="89">
        <f t="shared" si="4"/>
        <v>0.48416818683684099</v>
      </c>
      <c r="AL13" s="176">
        <f t="shared" si="5"/>
        <v>-2.6999999999999966</v>
      </c>
      <c r="AM13" s="89">
        <f t="shared" si="6"/>
        <v>0.454021533190404</v>
      </c>
      <c r="AN13" s="89">
        <f t="shared" si="7"/>
        <v>0.48288720781809302</v>
      </c>
      <c r="AO13" s="176">
        <f t="shared" si="8"/>
        <v>-2.8999999999999968</v>
      </c>
      <c r="AP13" s="89">
        <f t="shared" si="9"/>
        <v>0.44166891599188302</v>
      </c>
      <c r="AQ13" s="89">
        <f t="shared" si="10"/>
        <v>0.38745505798533197</v>
      </c>
      <c r="AR13" s="176">
        <f t="shared" si="11"/>
        <v>5.4999999999999991</v>
      </c>
      <c r="AS13" s="89">
        <f t="shared" si="12"/>
        <v>0.77492324210927699</v>
      </c>
      <c r="AT13" s="89">
        <f t="shared" si="13"/>
        <v>0.76482592738890498</v>
      </c>
      <c r="AU13" s="176">
        <f t="shared" si="14"/>
        <v>1.0000000000000009</v>
      </c>
      <c r="AV13" s="89">
        <f t="shared" si="15"/>
        <v>0.76787032521731102</v>
      </c>
      <c r="AW13" s="89">
        <f t="shared" si="16"/>
        <v>0.75976558170375497</v>
      </c>
      <c r="AX13" s="176">
        <f t="shared" si="17"/>
        <v>0.80000000000000071</v>
      </c>
      <c r="AY13" s="89">
        <f t="shared" si="18"/>
        <v>0.74074474473590002</v>
      </c>
      <c r="AZ13" s="89">
        <f t="shared" si="19"/>
        <v>0.73148095635621402</v>
      </c>
      <c r="BA13" s="176">
        <f t="shared" si="20"/>
        <v>1.0000000000000009</v>
      </c>
      <c r="BB13" s="89">
        <f t="shared" si="21"/>
        <v>0.69790816998225202</v>
      </c>
      <c r="BC13" s="89">
        <f t="shared" si="22"/>
        <v>0.69360107601200005</v>
      </c>
      <c r="BD13" s="176">
        <f t="shared" si="23"/>
        <v>0.40000000000000036</v>
      </c>
      <c r="BE13" s="158"/>
      <c r="BF13" s="87">
        <f t="shared" si="24"/>
        <v>0.46694413143998098</v>
      </c>
      <c r="BG13" s="87">
        <f t="shared" si="25"/>
        <v>0.472286409193935</v>
      </c>
      <c r="BH13" s="176">
        <f t="shared" si="26"/>
        <v>-0.49999999999999489</v>
      </c>
      <c r="BI13" s="87">
        <f t="shared" si="27"/>
        <v>0.46718019511379899</v>
      </c>
      <c r="BJ13" s="87">
        <f t="shared" si="28"/>
        <v>0.47198773132448701</v>
      </c>
      <c r="BK13" s="176">
        <f t="shared" si="29"/>
        <v>-0.49999999999999489</v>
      </c>
      <c r="BL13" s="87">
        <f t="shared" si="30"/>
        <v>0.46087446079564398</v>
      </c>
      <c r="BM13" s="87">
        <f t="shared" si="31"/>
        <v>0.46717671062980098</v>
      </c>
      <c r="BN13" s="176">
        <f t="shared" si="32"/>
        <v>-0.60000000000000053</v>
      </c>
      <c r="BO13" s="87">
        <f t="shared" si="33"/>
        <v>0.43390380460272499</v>
      </c>
      <c r="BP13" s="87">
        <f t="shared" si="34"/>
        <v>0.44404456930621</v>
      </c>
      <c r="BQ13" s="176">
        <f t="shared" si="35"/>
        <v>-1.0000000000000009</v>
      </c>
      <c r="BR13" s="87">
        <f t="shared" si="36"/>
        <v>0.75118956050910801</v>
      </c>
      <c r="BS13" s="87">
        <f t="shared" si="37"/>
        <v>0.74634812568905595</v>
      </c>
      <c r="BT13" s="176">
        <f t="shared" si="38"/>
        <v>0.50000000000000044</v>
      </c>
      <c r="BU13" s="87">
        <f t="shared" si="39"/>
        <v>0.752766685879106</v>
      </c>
      <c r="BV13" s="87">
        <f t="shared" si="40"/>
        <v>0.74670117191824004</v>
      </c>
      <c r="BW13" s="176">
        <f t="shared" si="41"/>
        <v>0.60000000000000053</v>
      </c>
      <c r="BX13" s="87">
        <f t="shared" si="42"/>
        <v>0.742658835201362</v>
      </c>
      <c r="BY13" s="87">
        <f t="shared" si="43"/>
        <v>0.73650124366735503</v>
      </c>
      <c r="BZ13" s="176">
        <f t="shared" si="44"/>
        <v>0.60000000000000053</v>
      </c>
      <c r="CA13" s="87">
        <f t="shared" si="45"/>
        <v>0.71550520456451905</v>
      </c>
      <c r="CB13" s="87">
        <f t="shared" si="46"/>
        <v>0.71243926610839703</v>
      </c>
      <c r="CC13" s="176">
        <f t="shared" si="47"/>
        <v>0.40000000000000036</v>
      </c>
      <c r="CD13" s="88">
        <v>0</v>
      </c>
    </row>
    <row r="14" spans="2:82" ht="13.5" customHeight="1">
      <c r="B14" s="21">
        <v>10</v>
      </c>
      <c r="C14" s="65" t="s">
        <v>60</v>
      </c>
      <c r="D14" s="207">
        <v>0.51418762860915301</v>
      </c>
      <c r="E14" s="114">
        <v>0.52995995459229095</v>
      </c>
      <c r="F14" s="114">
        <v>0.54626962609087804</v>
      </c>
      <c r="G14" s="114">
        <v>0.54952781966479203</v>
      </c>
      <c r="H14" s="114">
        <v>0.56031496174452999</v>
      </c>
      <c r="I14" s="114">
        <f>市区町村別_普及率!F15</f>
        <v>0.53586405932909775</v>
      </c>
      <c r="J14" s="207">
        <v>0.81505006479935604</v>
      </c>
      <c r="K14" s="114">
        <v>0.82167623604290796</v>
      </c>
      <c r="L14" s="114">
        <v>0.81227386722721096</v>
      </c>
      <c r="M14" s="114">
        <v>0.81182658600304902</v>
      </c>
      <c r="N14" s="217">
        <v>0.87289525431630399</v>
      </c>
      <c r="O14" s="117">
        <f>市区町村別_普及率!G15</f>
        <v>0.8188972328668972</v>
      </c>
      <c r="P14" s="177"/>
      <c r="Q14" s="21">
        <v>10</v>
      </c>
      <c r="R14" s="65" t="s">
        <v>60</v>
      </c>
      <c r="S14" s="181">
        <v>0.53380917727887001</v>
      </c>
      <c r="T14" s="181">
        <v>0.56210919142476001</v>
      </c>
      <c r="U14" s="181">
        <v>0.54068270926337303</v>
      </c>
      <c r="V14" s="181">
        <v>0.55914094424260097</v>
      </c>
      <c r="W14" s="181">
        <v>0.60819061742577696</v>
      </c>
      <c r="X14" s="181">
        <v>0.55010263934683701</v>
      </c>
      <c r="Y14" s="181">
        <v>0.821090684766835</v>
      </c>
      <c r="Z14" s="181">
        <v>0.82210775465546304</v>
      </c>
      <c r="AA14" s="181">
        <v>0.81423473892290599</v>
      </c>
      <c r="AB14" s="181">
        <v>0.82393150371532498</v>
      </c>
      <c r="AC14" s="181">
        <v>0.87368789998917595</v>
      </c>
      <c r="AD14" s="181">
        <v>0.82025727931519099</v>
      </c>
      <c r="AE14" s="157"/>
      <c r="AF14" s="64" t="s">
        <v>60</v>
      </c>
      <c r="AG14" s="89">
        <f t="shared" si="0"/>
        <v>0.51418762860915301</v>
      </c>
      <c r="AH14" s="89">
        <f t="shared" si="1"/>
        <v>0.53380917727887001</v>
      </c>
      <c r="AI14" s="176">
        <f t="shared" si="2"/>
        <v>-2.0000000000000018</v>
      </c>
      <c r="AJ14" s="89">
        <f t="shared" si="3"/>
        <v>0.52995995459229095</v>
      </c>
      <c r="AK14" s="89">
        <f t="shared" si="4"/>
        <v>0.56210919142476001</v>
      </c>
      <c r="AL14" s="176">
        <f t="shared" si="5"/>
        <v>-3.2000000000000028</v>
      </c>
      <c r="AM14" s="89">
        <f t="shared" si="6"/>
        <v>0.54626962609087804</v>
      </c>
      <c r="AN14" s="89">
        <f t="shared" si="7"/>
        <v>0.54068270926337303</v>
      </c>
      <c r="AO14" s="176">
        <f t="shared" si="8"/>
        <v>0.50000000000000044</v>
      </c>
      <c r="AP14" s="89">
        <f t="shared" si="9"/>
        <v>0.54952781966479203</v>
      </c>
      <c r="AQ14" s="89">
        <f t="shared" si="10"/>
        <v>0.55914094424260097</v>
      </c>
      <c r="AR14" s="176">
        <f t="shared" si="11"/>
        <v>-0.9000000000000008</v>
      </c>
      <c r="AS14" s="89">
        <f t="shared" si="12"/>
        <v>0.81505006479935604</v>
      </c>
      <c r="AT14" s="89">
        <f t="shared" si="13"/>
        <v>0.821090684766835</v>
      </c>
      <c r="AU14" s="176">
        <f t="shared" si="14"/>
        <v>-0.60000000000000053</v>
      </c>
      <c r="AV14" s="89">
        <f t="shared" si="15"/>
        <v>0.82167623604290796</v>
      </c>
      <c r="AW14" s="89">
        <f t="shared" si="16"/>
        <v>0.82210775465546304</v>
      </c>
      <c r="AX14" s="176">
        <f t="shared" si="17"/>
        <v>0</v>
      </c>
      <c r="AY14" s="89">
        <f t="shared" si="18"/>
        <v>0.81227386722721096</v>
      </c>
      <c r="AZ14" s="89">
        <f t="shared" si="19"/>
        <v>0.81423473892290599</v>
      </c>
      <c r="BA14" s="176">
        <f t="shared" si="20"/>
        <v>-0.19999999999998908</v>
      </c>
      <c r="BB14" s="89">
        <f t="shared" si="21"/>
        <v>0.81182658600304902</v>
      </c>
      <c r="BC14" s="89">
        <f t="shared" si="22"/>
        <v>0.82393150371532498</v>
      </c>
      <c r="BD14" s="176">
        <f t="shared" si="23"/>
        <v>-1.19999999999999</v>
      </c>
      <c r="BE14" s="158"/>
      <c r="BF14" s="87">
        <f t="shared" si="24"/>
        <v>0.46694413143998098</v>
      </c>
      <c r="BG14" s="87">
        <f t="shared" si="25"/>
        <v>0.472286409193935</v>
      </c>
      <c r="BH14" s="176">
        <f t="shared" si="26"/>
        <v>-0.49999999999999489</v>
      </c>
      <c r="BI14" s="87">
        <f t="shared" si="27"/>
        <v>0.46718019511379899</v>
      </c>
      <c r="BJ14" s="87">
        <f t="shared" si="28"/>
        <v>0.47198773132448701</v>
      </c>
      <c r="BK14" s="176">
        <f t="shared" si="29"/>
        <v>-0.49999999999999489</v>
      </c>
      <c r="BL14" s="87">
        <f t="shared" si="30"/>
        <v>0.46087446079564398</v>
      </c>
      <c r="BM14" s="87">
        <f t="shared" si="31"/>
        <v>0.46717671062980098</v>
      </c>
      <c r="BN14" s="176">
        <f t="shared" si="32"/>
        <v>-0.60000000000000053</v>
      </c>
      <c r="BO14" s="87">
        <f t="shared" si="33"/>
        <v>0.43390380460272499</v>
      </c>
      <c r="BP14" s="87">
        <f t="shared" si="34"/>
        <v>0.44404456930621</v>
      </c>
      <c r="BQ14" s="176">
        <f t="shared" si="35"/>
        <v>-1.0000000000000009</v>
      </c>
      <c r="BR14" s="87">
        <f t="shared" si="36"/>
        <v>0.75118956050910801</v>
      </c>
      <c r="BS14" s="87">
        <f t="shared" si="37"/>
        <v>0.74634812568905595</v>
      </c>
      <c r="BT14" s="176">
        <f t="shared" si="38"/>
        <v>0.50000000000000044</v>
      </c>
      <c r="BU14" s="87">
        <f t="shared" si="39"/>
        <v>0.752766685879106</v>
      </c>
      <c r="BV14" s="87">
        <f t="shared" si="40"/>
        <v>0.74670117191824004</v>
      </c>
      <c r="BW14" s="176">
        <f t="shared" si="41"/>
        <v>0.60000000000000053</v>
      </c>
      <c r="BX14" s="87">
        <f t="shared" si="42"/>
        <v>0.742658835201362</v>
      </c>
      <c r="BY14" s="87">
        <f t="shared" si="43"/>
        <v>0.73650124366735503</v>
      </c>
      <c r="BZ14" s="176">
        <f t="shared" si="44"/>
        <v>0.60000000000000053</v>
      </c>
      <c r="CA14" s="87">
        <f t="shared" si="45"/>
        <v>0.71550520456451905</v>
      </c>
      <c r="CB14" s="87">
        <f t="shared" si="46"/>
        <v>0.71243926610839703</v>
      </c>
      <c r="CC14" s="176">
        <f t="shared" si="47"/>
        <v>0.40000000000000036</v>
      </c>
      <c r="CD14" s="88">
        <v>0</v>
      </c>
    </row>
    <row r="15" spans="2:82" ht="13.5" customHeight="1">
      <c r="B15" s="21">
        <v>11</v>
      </c>
      <c r="C15" s="65" t="s">
        <v>61</v>
      </c>
      <c r="D15" s="207">
        <v>0.52873325648937197</v>
      </c>
      <c r="E15" s="114">
        <v>0.52882861297163597</v>
      </c>
      <c r="F15" s="114">
        <v>0.51987497999578103</v>
      </c>
      <c r="G15" s="114">
        <v>0.48887775103562697</v>
      </c>
      <c r="H15" s="114">
        <v>0.64972078792107302</v>
      </c>
      <c r="I15" s="114">
        <f>市区町村別_普及率!F16</f>
        <v>0.53246978447871718</v>
      </c>
      <c r="J15" s="207">
        <v>0.782740800964422</v>
      </c>
      <c r="K15" s="114">
        <v>0.79160032011313997</v>
      </c>
      <c r="L15" s="114">
        <v>0.77560496982193905</v>
      </c>
      <c r="M15" s="114">
        <v>0.73588547735044296</v>
      </c>
      <c r="N15" s="217">
        <v>0.84596269959755299</v>
      </c>
      <c r="O15" s="117">
        <f>市区町村別_普及率!G16</f>
        <v>0.78402344390070622</v>
      </c>
      <c r="P15" s="177"/>
      <c r="Q15" s="21">
        <v>11</v>
      </c>
      <c r="R15" s="65" t="s">
        <v>61</v>
      </c>
      <c r="S15" s="181">
        <v>0.53685052737071404</v>
      </c>
      <c r="T15" s="181">
        <v>0.53778717082772098</v>
      </c>
      <c r="U15" s="181">
        <v>0.52158939420837402</v>
      </c>
      <c r="V15" s="181">
        <v>0.48352485197148298</v>
      </c>
      <c r="W15" s="181">
        <v>0.62920002091336502</v>
      </c>
      <c r="X15" s="181">
        <v>0.533359959486707</v>
      </c>
      <c r="Y15" s="181">
        <v>0.77515634493004604</v>
      </c>
      <c r="Z15" s="181">
        <v>0.78328053100504902</v>
      </c>
      <c r="AA15" s="181">
        <v>0.76905918885971802</v>
      </c>
      <c r="AB15" s="181">
        <v>0.73445386575315197</v>
      </c>
      <c r="AC15" s="181">
        <v>0.84661412178340001</v>
      </c>
      <c r="AD15" s="181">
        <v>0.77590851484063805</v>
      </c>
      <c r="AE15" s="157"/>
      <c r="AF15" s="64" t="s">
        <v>61</v>
      </c>
      <c r="AG15" s="89">
        <f t="shared" si="0"/>
        <v>0.52873325648937197</v>
      </c>
      <c r="AH15" s="89">
        <f t="shared" si="1"/>
        <v>0.53685052737071404</v>
      </c>
      <c r="AI15" s="176">
        <f t="shared" si="2"/>
        <v>-0.80000000000000071</v>
      </c>
      <c r="AJ15" s="89">
        <f t="shared" si="3"/>
        <v>0.52882861297163597</v>
      </c>
      <c r="AK15" s="89">
        <f t="shared" si="4"/>
        <v>0.53778717082772098</v>
      </c>
      <c r="AL15" s="176">
        <f t="shared" si="5"/>
        <v>-0.9000000000000008</v>
      </c>
      <c r="AM15" s="89">
        <f t="shared" si="6"/>
        <v>0.51987497999578103</v>
      </c>
      <c r="AN15" s="89">
        <f t="shared" si="7"/>
        <v>0.52158939420837402</v>
      </c>
      <c r="AO15" s="176">
        <f t="shared" si="8"/>
        <v>-0.20000000000000018</v>
      </c>
      <c r="AP15" s="89">
        <f t="shared" si="9"/>
        <v>0.48887775103562697</v>
      </c>
      <c r="AQ15" s="89">
        <f t="shared" si="10"/>
        <v>0.48352485197148298</v>
      </c>
      <c r="AR15" s="176">
        <f t="shared" si="11"/>
        <v>0.50000000000000044</v>
      </c>
      <c r="AS15" s="89">
        <f t="shared" si="12"/>
        <v>0.782740800964422</v>
      </c>
      <c r="AT15" s="89">
        <f t="shared" si="13"/>
        <v>0.77515634493004604</v>
      </c>
      <c r="AU15" s="176">
        <f t="shared" si="14"/>
        <v>0.80000000000000071</v>
      </c>
      <c r="AV15" s="89">
        <f t="shared" si="15"/>
        <v>0.79160032011313997</v>
      </c>
      <c r="AW15" s="89">
        <f t="shared" si="16"/>
        <v>0.78328053100504902</v>
      </c>
      <c r="AX15" s="176">
        <f t="shared" si="17"/>
        <v>0.9000000000000008</v>
      </c>
      <c r="AY15" s="89">
        <f t="shared" si="18"/>
        <v>0.77560496982193905</v>
      </c>
      <c r="AZ15" s="89">
        <f t="shared" si="19"/>
        <v>0.76905918885971802</v>
      </c>
      <c r="BA15" s="176">
        <f t="shared" si="20"/>
        <v>0.70000000000000062</v>
      </c>
      <c r="BB15" s="89">
        <f t="shared" si="21"/>
        <v>0.73588547735044296</v>
      </c>
      <c r="BC15" s="89">
        <f t="shared" si="22"/>
        <v>0.73445386575315197</v>
      </c>
      <c r="BD15" s="176">
        <f t="shared" si="23"/>
        <v>0.20000000000000018</v>
      </c>
      <c r="BE15" s="158"/>
      <c r="BF15" s="87">
        <f t="shared" si="24"/>
        <v>0.46694413143998098</v>
      </c>
      <c r="BG15" s="87">
        <f t="shared" si="25"/>
        <v>0.472286409193935</v>
      </c>
      <c r="BH15" s="176">
        <f t="shared" si="26"/>
        <v>-0.49999999999999489</v>
      </c>
      <c r="BI15" s="87">
        <f t="shared" si="27"/>
        <v>0.46718019511379899</v>
      </c>
      <c r="BJ15" s="87">
        <f t="shared" si="28"/>
        <v>0.47198773132448701</v>
      </c>
      <c r="BK15" s="176">
        <f t="shared" si="29"/>
        <v>-0.49999999999999489</v>
      </c>
      <c r="BL15" s="87">
        <f t="shared" si="30"/>
        <v>0.46087446079564398</v>
      </c>
      <c r="BM15" s="87">
        <f t="shared" si="31"/>
        <v>0.46717671062980098</v>
      </c>
      <c r="BN15" s="176">
        <f t="shared" si="32"/>
        <v>-0.60000000000000053</v>
      </c>
      <c r="BO15" s="87">
        <f t="shared" si="33"/>
        <v>0.43390380460272499</v>
      </c>
      <c r="BP15" s="87">
        <f t="shared" si="34"/>
        <v>0.44404456930621</v>
      </c>
      <c r="BQ15" s="176">
        <f t="shared" si="35"/>
        <v>-1.0000000000000009</v>
      </c>
      <c r="BR15" s="87">
        <f t="shared" si="36"/>
        <v>0.75118956050910801</v>
      </c>
      <c r="BS15" s="87">
        <f t="shared" si="37"/>
        <v>0.74634812568905595</v>
      </c>
      <c r="BT15" s="176">
        <f t="shared" si="38"/>
        <v>0.50000000000000044</v>
      </c>
      <c r="BU15" s="87">
        <f t="shared" si="39"/>
        <v>0.752766685879106</v>
      </c>
      <c r="BV15" s="87">
        <f t="shared" si="40"/>
        <v>0.74670117191824004</v>
      </c>
      <c r="BW15" s="176">
        <f t="shared" si="41"/>
        <v>0.60000000000000053</v>
      </c>
      <c r="BX15" s="87">
        <f t="shared" si="42"/>
        <v>0.742658835201362</v>
      </c>
      <c r="BY15" s="87">
        <f t="shared" si="43"/>
        <v>0.73650124366735503</v>
      </c>
      <c r="BZ15" s="176">
        <f t="shared" si="44"/>
        <v>0.60000000000000053</v>
      </c>
      <c r="CA15" s="87">
        <f t="shared" si="45"/>
        <v>0.71550520456451905</v>
      </c>
      <c r="CB15" s="87">
        <f t="shared" si="46"/>
        <v>0.71243926610839703</v>
      </c>
      <c r="CC15" s="176">
        <f t="shared" si="47"/>
        <v>0.40000000000000036</v>
      </c>
      <c r="CD15" s="88">
        <v>0</v>
      </c>
    </row>
    <row r="16" spans="2:82" ht="13.5" customHeight="1">
      <c r="B16" s="21">
        <v>12</v>
      </c>
      <c r="C16" s="65" t="s">
        <v>94</v>
      </c>
      <c r="D16" s="207">
        <v>0.42127707126987901</v>
      </c>
      <c r="E16" s="114">
        <v>0.46493262802604601</v>
      </c>
      <c r="F16" s="114">
        <v>0.42643305670454001</v>
      </c>
      <c r="G16" s="114">
        <v>0.396826719142087</v>
      </c>
      <c r="H16" s="114">
        <v>0.51712902365927105</v>
      </c>
      <c r="I16" s="114">
        <f>市区町村別_普及率!F17</f>
        <v>0.44198372127075197</v>
      </c>
      <c r="J16" s="207">
        <v>0.71341854041763797</v>
      </c>
      <c r="K16" s="114">
        <v>0.71728687351910603</v>
      </c>
      <c r="L16" s="114">
        <v>0.70548125516437299</v>
      </c>
      <c r="M16" s="114">
        <v>0.68152479545508504</v>
      </c>
      <c r="N16" s="217">
        <v>0.78514822755166802</v>
      </c>
      <c r="O16" s="117">
        <f>市区町村別_普及率!G17</f>
        <v>0.713711757084043</v>
      </c>
      <c r="P16" s="177"/>
      <c r="Q16" s="21">
        <v>12</v>
      </c>
      <c r="R16" s="65" t="s">
        <v>94</v>
      </c>
      <c r="S16" s="181">
        <v>0.43385884414737302</v>
      </c>
      <c r="T16" s="181">
        <v>0.45453811540619399</v>
      </c>
      <c r="U16" s="181">
        <v>0.43242757998743397</v>
      </c>
      <c r="V16" s="181">
        <v>0.414605799493098</v>
      </c>
      <c r="W16" s="181">
        <v>0.48331548910838601</v>
      </c>
      <c r="X16" s="181">
        <v>0.44184176860265501</v>
      </c>
      <c r="Y16" s="181">
        <v>0.70820263774723702</v>
      </c>
      <c r="Z16" s="181">
        <v>0.71582728405267804</v>
      </c>
      <c r="AA16" s="181">
        <v>0.69704535235048903</v>
      </c>
      <c r="AB16" s="181">
        <v>0.67475115284819898</v>
      </c>
      <c r="AC16" s="181">
        <v>0.80664153839066599</v>
      </c>
      <c r="AD16" s="181">
        <v>0.70830980603612503</v>
      </c>
      <c r="AE16" s="157"/>
      <c r="AF16" s="64" t="s">
        <v>94</v>
      </c>
      <c r="AG16" s="89">
        <f t="shared" si="0"/>
        <v>0.42127707126987901</v>
      </c>
      <c r="AH16" s="89">
        <f t="shared" si="1"/>
        <v>0.43385884414737302</v>
      </c>
      <c r="AI16" s="176">
        <f t="shared" si="2"/>
        <v>-1.3000000000000012</v>
      </c>
      <c r="AJ16" s="89">
        <f t="shared" si="3"/>
        <v>0.46493262802604601</v>
      </c>
      <c r="AK16" s="89">
        <f t="shared" si="4"/>
        <v>0.45453811540619399</v>
      </c>
      <c r="AL16" s="176">
        <f t="shared" si="5"/>
        <v>1.0000000000000009</v>
      </c>
      <c r="AM16" s="89">
        <f t="shared" si="6"/>
        <v>0.42643305670454001</v>
      </c>
      <c r="AN16" s="89">
        <f t="shared" si="7"/>
        <v>0.43242757998743397</v>
      </c>
      <c r="AO16" s="176">
        <f t="shared" si="8"/>
        <v>-0.60000000000000053</v>
      </c>
      <c r="AP16" s="89">
        <f t="shared" si="9"/>
        <v>0.396826719142087</v>
      </c>
      <c r="AQ16" s="89">
        <f t="shared" si="10"/>
        <v>0.414605799493098</v>
      </c>
      <c r="AR16" s="176">
        <f t="shared" si="11"/>
        <v>-1.799999999999996</v>
      </c>
      <c r="AS16" s="89">
        <f t="shared" si="12"/>
        <v>0.71341854041763797</v>
      </c>
      <c r="AT16" s="89">
        <f t="shared" si="13"/>
        <v>0.70820263774723702</v>
      </c>
      <c r="AU16" s="176">
        <f t="shared" si="14"/>
        <v>0.50000000000000044</v>
      </c>
      <c r="AV16" s="89">
        <f t="shared" si="15"/>
        <v>0.71728687351910603</v>
      </c>
      <c r="AW16" s="89">
        <f t="shared" si="16"/>
        <v>0.71582728405267804</v>
      </c>
      <c r="AX16" s="176">
        <f t="shared" si="17"/>
        <v>0.10000000000000009</v>
      </c>
      <c r="AY16" s="89">
        <f t="shared" si="18"/>
        <v>0.70548125516437299</v>
      </c>
      <c r="AZ16" s="89">
        <f t="shared" si="19"/>
        <v>0.69704535235048903</v>
      </c>
      <c r="BA16" s="176">
        <f t="shared" si="20"/>
        <v>0.80000000000000071</v>
      </c>
      <c r="BB16" s="89">
        <f t="shared" si="21"/>
        <v>0.68152479545508504</v>
      </c>
      <c r="BC16" s="89">
        <f t="shared" si="22"/>
        <v>0.67475115284819898</v>
      </c>
      <c r="BD16" s="176">
        <f t="shared" si="23"/>
        <v>0.70000000000000062</v>
      </c>
      <c r="BE16" s="158"/>
      <c r="BF16" s="87">
        <f t="shared" si="24"/>
        <v>0.46694413143998098</v>
      </c>
      <c r="BG16" s="87">
        <f t="shared" si="25"/>
        <v>0.472286409193935</v>
      </c>
      <c r="BH16" s="176">
        <f t="shared" si="26"/>
        <v>-0.49999999999999489</v>
      </c>
      <c r="BI16" s="87">
        <f t="shared" si="27"/>
        <v>0.46718019511379899</v>
      </c>
      <c r="BJ16" s="87">
        <f t="shared" si="28"/>
        <v>0.47198773132448701</v>
      </c>
      <c r="BK16" s="176">
        <f t="shared" si="29"/>
        <v>-0.49999999999999489</v>
      </c>
      <c r="BL16" s="87">
        <f t="shared" si="30"/>
        <v>0.46087446079564398</v>
      </c>
      <c r="BM16" s="87">
        <f t="shared" si="31"/>
        <v>0.46717671062980098</v>
      </c>
      <c r="BN16" s="176">
        <f t="shared" si="32"/>
        <v>-0.60000000000000053</v>
      </c>
      <c r="BO16" s="87">
        <f t="shared" si="33"/>
        <v>0.43390380460272499</v>
      </c>
      <c r="BP16" s="87">
        <f t="shared" si="34"/>
        <v>0.44404456930621</v>
      </c>
      <c r="BQ16" s="176">
        <f t="shared" si="35"/>
        <v>-1.0000000000000009</v>
      </c>
      <c r="BR16" s="87">
        <f t="shared" si="36"/>
        <v>0.75118956050910801</v>
      </c>
      <c r="BS16" s="87">
        <f t="shared" si="37"/>
        <v>0.74634812568905595</v>
      </c>
      <c r="BT16" s="176">
        <f t="shared" si="38"/>
        <v>0.50000000000000044</v>
      </c>
      <c r="BU16" s="87">
        <f t="shared" si="39"/>
        <v>0.752766685879106</v>
      </c>
      <c r="BV16" s="87">
        <f t="shared" si="40"/>
        <v>0.74670117191824004</v>
      </c>
      <c r="BW16" s="176">
        <f t="shared" si="41"/>
        <v>0.60000000000000053</v>
      </c>
      <c r="BX16" s="87">
        <f t="shared" si="42"/>
        <v>0.742658835201362</v>
      </c>
      <c r="BY16" s="87">
        <f t="shared" si="43"/>
        <v>0.73650124366735503</v>
      </c>
      <c r="BZ16" s="176">
        <f t="shared" si="44"/>
        <v>0.60000000000000053</v>
      </c>
      <c r="CA16" s="87">
        <f t="shared" si="45"/>
        <v>0.71550520456451905</v>
      </c>
      <c r="CB16" s="87">
        <f t="shared" si="46"/>
        <v>0.71243926610839703</v>
      </c>
      <c r="CC16" s="176">
        <f t="shared" si="47"/>
        <v>0.40000000000000036</v>
      </c>
      <c r="CD16" s="88">
        <v>0</v>
      </c>
    </row>
    <row r="17" spans="2:82" ht="13.5" customHeight="1">
      <c r="B17" s="21">
        <v>13</v>
      </c>
      <c r="C17" s="65" t="s">
        <v>95</v>
      </c>
      <c r="D17" s="209">
        <v>0.43635612861870099</v>
      </c>
      <c r="E17" s="115">
        <v>0.432757878445307</v>
      </c>
      <c r="F17" s="115">
        <v>0.42206958299547098</v>
      </c>
      <c r="G17" s="115">
        <v>0.43423382529499699</v>
      </c>
      <c r="H17" s="115">
        <v>0.53233711510098602</v>
      </c>
      <c r="I17" s="115">
        <f>市区町村別_普及率!F18</f>
        <v>0.4381202225728878</v>
      </c>
      <c r="J17" s="209">
        <v>0.73116757729297199</v>
      </c>
      <c r="K17" s="115">
        <v>0.72265128224241104</v>
      </c>
      <c r="L17" s="115">
        <v>0.70608377266733102</v>
      </c>
      <c r="M17" s="115">
        <v>0.683256741656181</v>
      </c>
      <c r="N17" s="218">
        <v>0.79303175544948101</v>
      </c>
      <c r="O17" s="118">
        <f>市区町村別_普及率!G18</f>
        <v>0.72236800144829127</v>
      </c>
      <c r="P17" s="177"/>
      <c r="Q17" s="21">
        <v>13</v>
      </c>
      <c r="R17" s="65" t="s">
        <v>95</v>
      </c>
      <c r="S17" s="181">
        <v>0.45683281769524198</v>
      </c>
      <c r="T17" s="181">
        <v>0.43745995500861001</v>
      </c>
      <c r="U17" s="181">
        <v>0.419544546501532</v>
      </c>
      <c r="V17" s="181">
        <v>0.41465587488905198</v>
      </c>
      <c r="W17" s="181">
        <v>0.51224579325892305</v>
      </c>
      <c r="X17" s="181">
        <v>0.43979805984496601</v>
      </c>
      <c r="Y17" s="181">
        <v>0.73039408496541203</v>
      </c>
      <c r="Z17" s="181">
        <v>0.72096245920811897</v>
      </c>
      <c r="AA17" s="181">
        <v>0.70269073184198905</v>
      </c>
      <c r="AB17" s="181">
        <v>0.67405864020013695</v>
      </c>
      <c r="AC17" s="181">
        <v>0.79496396854937101</v>
      </c>
      <c r="AD17" s="181">
        <v>0.71853142968454398</v>
      </c>
      <c r="AE17" s="157"/>
      <c r="AF17" s="64" t="s">
        <v>95</v>
      </c>
      <c r="AG17" s="89">
        <f t="shared" si="0"/>
        <v>0.43635612861870099</v>
      </c>
      <c r="AH17" s="89">
        <f t="shared" si="1"/>
        <v>0.45683281769524198</v>
      </c>
      <c r="AI17" s="176">
        <f t="shared" si="2"/>
        <v>-2.1000000000000019</v>
      </c>
      <c r="AJ17" s="89">
        <f t="shared" si="3"/>
        <v>0.432757878445307</v>
      </c>
      <c r="AK17" s="89">
        <f t="shared" si="4"/>
        <v>0.43745995500861001</v>
      </c>
      <c r="AL17" s="176">
        <f t="shared" si="5"/>
        <v>-0.40000000000000036</v>
      </c>
      <c r="AM17" s="89">
        <f t="shared" si="6"/>
        <v>0.42206958299547098</v>
      </c>
      <c r="AN17" s="89">
        <f t="shared" si="7"/>
        <v>0.419544546501532</v>
      </c>
      <c r="AO17" s="176">
        <f t="shared" si="8"/>
        <v>0.20000000000000018</v>
      </c>
      <c r="AP17" s="89">
        <f t="shared" si="9"/>
        <v>0.43423382529499699</v>
      </c>
      <c r="AQ17" s="89">
        <f t="shared" si="10"/>
        <v>0.41465587488905198</v>
      </c>
      <c r="AR17" s="176">
        <f t="shared" si="11"/>
        <v>1.9000000000000017</v>
      </c>
      <c r="AS17" s="89">
        <f t="shared" si="12"/>
        <v>0.73116757729297199</v>
      </c>
      <c r="AT17" s="89">
        <f t="shared" si="13"/>
        <v>0.73039408496541203</v>
      </c>
      <c r="AU17" s="176">
        <f t="shared" si="14"/>
        <v>0.10000000000000009</v>
      </c>
      <c r="AV17" s="89">
        <f t="shared" si="15"/>
        <v>0.72265128224241104</v>
      </c>
      <c r="AW17" s="89">
        <f t="shared" si="16"/>
        <v>0.72096245920811897</v>
      </c>
      <c r="AX17" s="176">
        <f t="shared" si="17"/>
        <v>0.20000000000000018</v>
      </c>
      <c r="AY17" s="89">
        <f t="shared" si="18"/>
        <v>0.70608377266733102</v>
      </c>
      <c r="AZ17" s="89">
        <f t="shared" si="19"/>
        <v>0.70269073184198905</v>
      </c>
      <c r="BA17" s="176">
        <f t="shared" si="20"/>
        <v>0.30000000000000027</v>
      </c>
      <c r="BB17" s="89">
        <f t="shared" si="21"/>
        <v>0.683256741656181</v>
      </c>
      <c r="BC17" s="89">
        <f t="shared" si="22"/>
        <v>0.67405864020013695</v>
      </c>
      <c r="BD17" s="176">
        <f t="shared" si="23"/>
        <v>0.9000000000000008</v>
      </c>
      <c r="BE17" s="158"/>
      <c r="BF17" s="87">
        <f t="shared" si="24"/>
        <v>0.46694413143998098</v>
      </c>
      <c r="BG17" s="87">
        <f t="shared" si="25"/>
        <v>0.472286409193935</v>
      </c>
      <c r="BH17" s="176">
        <f t="shared" si="26"/>
        <v>-0.49999999999999489</v>
      </c>
      <c r="BI17" s="87">
        <f t="shared" si="27"/>
        <v>0.46718019511379899</v>
      </c>
      <c r="BJ17" s="87">
        <f t="shared" si="28"/>
        <v>0.47198773132448701</v>
      </c>
      <c r="BK17" s="176">
        <f t="shared" si="29"/>
        <v>-0.49999999999999489</v>
      </c>
      <c r="BL17" s="87">
        <f t="shared" si="30"/>
        <v>0.46087446079564398</v>
      </c>
      <c r="BM17" s="87">
        <f t="shared" si="31"/>
        <v>0.46717671062980098</v>
      </c>
      <c r="BN17" s="176">
        <f t="shared" si="32"/>
        <v>-0.60000000000000053</v>
      </c>
      <c r="BO17" s="87">
        <f t="shared" si="33"/>
        <v>0.43390380460272499</v>
      </c>
      <c r="BP17" s="87">
        <f t="shared" si="34"/>
        <v>0.44404456930621</v>
      </c>
      <c r="BQ17" s="176">
        <f t="shared" si="35"/>
        <v>-1.0000000000000009</v>
      </c>
      <c r="BR17" s="87">
        <f t="shared" si="36"/>
        <v>0.75118956050910801</v>
      </c>
      <c r="BS17" s="87">
        <f t="shared" si="37"/>
        <v>0.74634812568905595</v>
      </c>
      <c r="BT17" s="176">
        <f t="shared" si="38"/>
        <v>0.50000000000000044</v>
      </c>
      <c r="BU17" s="87">
        <f t="shared" si="39"/>
        <v>0.752766685879106</v>
      </c>
      <c r="BV17" s="87">
        <f t="shared" si="40"/>
        <v>0.74670117191824004</v>
      </c>
      <c r="BW17" s="176">
        <f t="shared" si="41"/>
        <v>0.60000000000000053</v>
      </c>
      <c r="BX17" s="87">
        <f t="shared" si="42"/>
        <v>0.742658835201362</v>
      </c>
      <c r="BY17" s="87">
        <f t="shared" si="43"/>
        <v>0.73650124366735503</v>
      </c>
      <c r="BZ17" s="176">
        <f t="shared" si="44"/>
        <v>0.60000000000000053</v>
      </c>
      <c r="CA17" s="87">
        <f t="shared" si="45"/>
        <v>0.71550520456451905</v>
      </c>
      <c r="CB17" s="87">
        <f t="shared" si="46"/>
        <v>0.71243926610839703</v>
      </c>
      <c r="CC17" s="176">
        <f t="shared" si="47"/>
        <v>0.40000000000000036</v>
      </c>
      <c r="CD17" s="88">
        <v>0</v>
      </c>
    </row>
    <row r="18" spans="2:82" ht="13.5" customHeight="1">
      <c r="B18" s="21">
        <v>14</v>
      </c>
      <c r="C18" s="65" t="s">
        <v>96</v>
      </c>
      <c r="D18" s="207">
        <v>0.45839258830803897</v>
      </c>
      <c r="E18" s="114">
        <v>0.44746338355780901</v>
      </c>
      <c r="F18" s="114">
        <v>0.44942718462992398</v>
      </c>
      <c r="G18" s="114">
        <v>0.39567487036693799</v>
      </c>
      <c r="H18" s="114">
        <v>0.60390763767101496</v>
      </c>
      <c r="I18" s="114">
        <f>市区町村別_普及率!F19</f>
        <v>0.4584443948093051</v>
      </c>
      <c r="J18" s="207">
        <v>0.73201551776715101</v>
      </c>
      <c r="K18" s="114">
        <v>0.72933992459698105</v>
      </c>
      <c r="L18" s="114">
        <v>0.72126370530769501</v>
      </c>
      <c r="M18" s="114">
        <v>0.68788096748566896</v>
      </c>
      <c r="N18" s="217">
        <v>0.816531183099511</v>
      </c>
      <c r="O18" s="117">
        <f>市区町村別_普及率!G19</f>
        <v>0.72895706931312976</v>
      </c>
      <c r="P18" s="177"/>
      <c r="Q18" s="21">
        <v>14</v>
      </c>
      <c r="R18" s="65" t="s">
        <v>96</v>
      </c>
      <c r="S18" s="181">
        <v>0.44750960584821697</v>
      </c>
      <c r="T18" s="181">
        <v>0.44858732581889899</v>
      </c>
      <c r="U18" s="181">
        <v>0.44726916182938398</v>
      </c>
      <c r="V18" s="181">
        <v>0.44110197709414101</v>
      </c>
      <c r="W18" s="181">
        <v>0.56594878970487295</v>
      </c>
      <c r="X18" s="181">
        <v>0.45315345844895899</v>
      </c>
      <c r="Y18" s="181">
        <v>0.72615787529905695</v>
      </c>
      <c r="Z18" s="181">
        <v>0.72902598482084102</v>
      </c>
      <c r="AA18" s="181">
        <v>0.710297756814248</v>
      </c>
      <c r="AB18" s="181">
        <v>0.70796637146183306</v>
      </c>
      <c r="AC18" s="181">
        <v>0.78773335992361404</v>
      </c>
      <c r="AD18" s="181">
        <v>0.72186447346272498</v>
      </c>
      <c r="AE18" s="157"/>
      <c r="AF18" s="64" t="s">
        <v>96</v>
      </c>
      <c r="AG18" s="89">
        <f t="shared" si="0"/>
        <v>0.45839258830803897</v>
      </c>
      <c r="AH18" s="89">
        <f t="shared" si="1"/>
        <v>0.44750960584821697</v>
      </c>
      <c r="AI18" s="176">
        <f t="shared" si="2"/>
        <v>1.0000000000000009</v>
      </c>
      <c r="AJ18" s="89">
        <f t="shared" si="3"/>
        <v>0.44746338355780901</v>
      </c>
      <c r="AK18" s="89">
        <f t="shared" si="4"/>
        <v>0.44858732581889899</v>
      </c>
      <c r="AL18" s="176">
        <f t="shared" si="5"/>
        <v>-0.20000000000000018</v>
      </c>
      <c r="AM18" s="89">
        <f t="shared" si="6"/>
        <v>0.44942718462992398</v>
      </c>
      <c r="AN18" s="89">
        <f t="shared" si="7"/>
        <v>0.44726916182938398</v>
      </c>
      <c r="AO18" s="176">
        <f t="shared" si="8"/>
        <v>0.20000000000000018</v>
      </c>
      <c r="AP18" s="89">
        <f t="shared" si="9"/>
        <v>0.39567487036693799</v>
      </c>
      <c r="AQ18" s="89">
        <f t="shared" si="10"/>
        <v>0.44110197709414101</v>
      </c>
      <c r="AR18" s="176">
        <f t="shared" si="11"/>
        <v>-4.4999999999999982</v>
      </c>
      <c r="AS18" s="89">
        <f t="shared" si="12"/>
        <v>0.73201551776715101</v>
      </c>
      <c r="AT18" s="89">
        <f t="shared" si="13"/>
        <v>0.72615787529905695</v>
      </c>
      <c r="AU18" s="176">
        <f t="shared" si="14"/>
        <v>0.60000000000000053</v>
      </c>
      <c r="AV18" s="89">
        <f t="shared" si="15"/>
        <v>0.72933992459698105</v>
      </c>
      <c r="AW18" s="89">
        <f t="shared" si="16"/>
        <v>0.72902598482084102</v>
      </c>
      <c r="AX18" s="176">
        <f t="shared" si="17"/>
        <v>0</v>
      </c>
      <c r="AY18" s="89">
        <f t="shared" si="18"/>
        <v>0.72126370530769501</v>
      </c>
      <c r="AZ18" s="89">
        <f t="shared" si="19"/>
        <v>0.710297756814248</v>
      </c>
      <c r="BA18" s="176">
        <f t="shared" si="20"/>
        <v>1.100000000000001</v>
      </c>
      <c r="BB18" s="89">
        <f t="shared" si="21"/>
        <v>0.68788096748566896</v>
      </c>
      <c r="BC18" s="89">
        <f t="shared" si="22"/>
        <v>0.70796637146183306</v>
      </c>
      <c r="BD18" s="176">
        <f t="shared" si="23"/>
        <v>-2.0000000000000018</v>
      </c>
      <c r="BE18" s="158"/>
      <c r="BF18" s="87">
        <f t="shared" si="24"/>
        <v>0.46694413143998098</v>
      </c>
      <c r="BG18" s="87">
        <f t="shared" si="25"/>
        <v>0.472286409193935</v>
      </c>
      <c r="BH18" s="176">
        <f t="shared" si="26"/>
        <v>-0.49999999999999489</v>
      </c>
      <c r="BI18" s="87">
        <f t="shared" si="27"/>
        <v>0.46718019511379899</v>
      </c>
      <c r="BJ18" s="87">
        <f t="shared" si="28"/>
        <v>0.47198773132448701</v>
      </c>
      <c r="BK18" s="176">
        <f t="shared" si="29"/>
        <v>-0.49999999999999489</v>
      </c>
      <c r="BL18" s="87">
        <f t="shared" si="30"/>
        <v>0.46087446079564398</v>
      </c>
      <c r="BM18" s="87">
        <f t="shared" si="31"/>
        <v>0.46717671062980098</v>
      </c>
      <c r="BN18" s="176">
        <f t="shared" si="32"/>
        <v>-0.60000000000000053</v>
      </c>
      <c r="BO18" s="87">
        <f t="shared" si="33"/>
        <v>0.43390380460272499</v>
      </c>
      <c r="BP18" s="87">
        <f t="shared" si="34"/>
        <v>0.44404456930621</v>
      </c>
      <c r="BQ18" s="176">
        <f t="shared" si="35"/>
        <v>-1.0000000000000009</v>
      </c>
      <c r="BR18" s="87">
        <f t="shared" si="36"/>
        <v>0.75118956050910801</v>
      </c>
      <c r="BS18" s="87">
        <f t="shared" si="37"/>
        <v>0.74634812568905595</v>
      </c>
      <c r="BT18" s="176">
        <f t="shared" si="38"/>
        <v>0.50000000000000044</v>
      </c>
      <c r="BU18" s="87">
        <f t="shared" si="39"/>
        <v>0.752766685879106</v>
      </c>
      <c r="BV18" s="87">
        <f t="shared" si="40"/>
        <v>0.74670117191824004</v>
      </c>
      <c r="BW18" s="176">
        <f t="shared" si="41"/>
        <v>0.60000000000000053</v>
      </c>
      <c r="BX18" s="87">
        <f t="shared" si="42"/>
        <v>0.742658835201362</v>
      </c>
      <c r="BY18" s="87">
        <f t="shared" si="43"/>
        <v>0.73650124366735503</v>
      </c>
      <c r="BZ18" s="176">
        <f t="shared" si="44"/>
        <v>0.60000000000000053</v>
      </c>
      <c r="CA18" s="87">
        <f t="shared" si="45"/>
        <v>0.71550520456451905</v>
      </c>
      <c r="CB18" s="87">
        <f t="shared" si="46"/>
        <v>0.71243926610839703</v>
      </c>
      <c r="CC18" s="176">
        <f t="shared" si="47"/>
        <v>0.40000000000000036</v>
      </c>
      <c r="CD18" s="88">
        <v>0</v>
      </c>
    </row>
    <row r="19" spans="2:82" ht="13.5" customHeight="1">
      <c r="B19" s="21">
        <v>15</v>
      </c>
      <c r="C19" s="65" t="s">
        <v>97</v>
      </c>
      <c r="D19" s="207">
        <v>0.50226234304450801</v>
      </c>
      <c r="E19" s="114">
        <v>0.47834551369245598</v>
      </c>
      <c r="F19" s="114">
        <v>0.48263461122503098</v>
      </c>
      <c r="G19" s="114">
        <v>0.45378579359631299</v>
      </c>
      <c r="H19" s="114">
        <v>0.578466538497449</v>
      </c>
      <c r="I19" s="114">
        <f>市区町村別_普及率!F20</f>
        <v>0.49132692315816556</v>
      </c>
      <c r="J19" s="207">
        <v>0.77052700686794895</v>
      </c>
      <c r="K19" s="114">
        <v>0.76402333437721104</v>
      </c>
      <c r="L19" s="114">
        <v>0.76499240803202495</v>
      </c>
      <c r="M19" s="114">
        <v>0.73176690171774705</v>
      </c>
      <c r="N19" s="217">
        <v>0.82907642301592199</v>
      </c>
      <c r="O19" s="117">
        <f>市区町村別_普及率!G20</f>
        <v>0.76767952960964991</v>
      </c>
      <c r="P19" s="177"/>
      <c r="Q19" s="21">
        <v>15</v>
      </c>
      <c r="R19" s="65" t="s">
        <v>97</v>
      </c>
      <c r="S19" s="181">
        <v>0.497916627456019</v>
      </c>
      <c r="T19" s="181">
        <v>0.50149546387772403</v>
      </c>
      <c r="U19" s="181">
        <v>0.49300544410646502</v>
      </c>
      <c r="V19" s="181">
        <v>0.465200768035407</v>
      </c>
      <c r="W19" s="181">
        <v>0.59599102059555198</v>
      </c>
      <c r="X19" s="181">
        <v>0.50107056281746398</v>
      </c>
      <c r="Y19" s="181">
        <v>0.76218795456390998</v>
      </c>
      <c r="Z19" s="181">
        <v>0.76270120891010296</v>
      </c>
      <c r="AA19" s="181">
        <v>0.75496498897937303</v>
      </c>
      <c r="AB19" s="181">
        <v>0.72903819712190698</v>
      </c>
      <c r="AC19" s="181">
        <v>0.811590663381488</v>
      </c>
      <c r="AD19" s="181">
        <v>0.75982873448666499</v>
      </c>
      <c r="AE19" s="157"/>
      <c r="AF19" s="64" t="s">
        <v>97</v>
      </c>
      <c r="AG19" s="89">
        <f t="shared" si="0"/>
        <v>0.50226234304450801</v>
      </c>
      <c r="AH19" s="89">
        <f t="shared" si="1"/>
        <v>0.497916627456019</v>
      </c>
      <c r="AI19" s="176">
        <f t="shared" si="2"/>
        <v>0.40000000000000036</v>
      </c>
      <c r="AJ19" s="89">
        <f t="shared" si="3"/>
        <v>0.47834551369245598</v>
      </c>
      <c r="AK19" s="89">
        <f t="shared" si="4"/>
        <v>0.50149546387772403</v>
      </c>
      <c r="AL19" s="176">
        <f t="shared" si="5"/>
        <v>-2.300000000000002</v>
      </c>
      <c r="AM19" s="89">
        <f t="shared" si="6"/>
        <v>0.48263461122503098</v>
      </c>
      <c r="AN19" s="89">
        <f t="shared" si="7"/>
        <v>0.49300544410646502</v>
      </c>
      <c r="AO19" s="176">
        <f t="shared" si="8"/>
        <v>-1.0000000000000009</v>
      </c>
      <c r="AP19" s="89">
        <f t="shared" si="9"/>
        <v>0.45378579359631299</v>
      </c>
      <c r="AQ19" s="89">
        <f t="shared" si="10"/>
        <v>0.465200768035407</v>
      </c>
      <c r="AR19" s="176">
        <f t="shared" si="11"/>
        <v>-1.100000000000001</v>
      </c>
      <c r="AS19" s="89">
        <f t="shared" si="12"/>
        <v>0.77052700686794895</v>
      </c>
      <c r="AT19" s="89">
        <f t="shared" si="13"/>
        <v>0.76218795456390998</v>
      </c>
      <c r="AU19" s="176">
        <f t="shared" si="14"/>
        <v>0.9000000000000008</v>
      </c>
      <c r="AV19" s="89">
        <f t="shared" si="15"/>
        <v>0.76402333437721104</v>
      </c>
      <c r="AW19" s="89">
        <f t="shared" si="16"/>
        <v>0.76270120891010296</v>
      </c>
      <c r="AX19" s="176">
        <f t="shared" si="17"/>
        <v>0.10000000000000009</v>
      </c>
      <c r="AY19" s="89">
        <f t="shared" si="18"/>
        <v>0.76499240803202495</v>
      </c>
      <c r="AZ19" s="89">
        <f t="shared" si="19"/>
        <v>0.75496498897937303</v>
      </c>
      <c r="BA19" s="176">
        <f t="shared" si="20"/>
        <v>1.0000000000000009</v>
      </c>
      <c r="BB19" s="89">
        <f t="shared" si="21"/>
        <v>0.73176690171774705</v>
      </c>
      <c r="BC19" s="89">
        <f t="shared" si="22"/>
        <v>0.72903819712190698</v>
      </c>
      <c r="BD19" s="176">
        <f t="shared" si="23"/>
        <v>0.30000000000000027</v>
      </c>
      <c r="BE19" s="158"/>
      <c r="BF19" s="87">
        <f t="shared" si="24"/>
        <v>0.46694413143998098</v>
      </c>
      <c r="BG19" s="87">
        <f t="shared" si="25"/>
        <v>0.472286409193935</v>
      </c>
      <c r="BH19" s="176">
        <f t="shared" si="26"/>
        <v>-0.49999999999999489</v>
      </c>
      <c r="BI19" s="87">
        <f t="shared" si="27"/>
        <v>0.46718019511379899</v>
      </c>
      <c r="BJ19" s="87">
        <f t="shared" si="28"/>
        <v>0.47198773132448701</v>
      </c>
      <c r="BK19" s="176">
        <f t="shared" si="29"/>
        <v>-0.49999999999999489</v>
      </c>
      <c r="BL19" s="87">
        <f t="shared" si="30"/>
        <v>0.46087446079564398</v>
      </c>
      <c r="BM19" s="87">
        <f t="shared" si="31"/>
        <v>0.46717671062980098</v>
      </c>
      <c r="BN19" s="176">
        <f t="shared" si="32"/>
        <v>-0.60000000000000053</v>
      </c>
      <c r="BO19" s="87">
        <f t="shared" si="33"/>
        <v>0.43390380460272499</v>
      </c>
      <c r="BP19" s="87">
        <f t="shared" si="34"/>
        <v>0.44404456930621</v>
      </c>
      <c r="BQ19" s="176">
        <f t="shared" si="35"/>
        <v>-1.0000000000000009</v>
      </c>
      <c r="BR19" s="87">
        <f t="shared" si="36"/>
        <v>0.75118956050910801</v>
      </c>
      <c r="BS19" s="87">
        <f t="shared" si="37"/>
        <v>0.74634812568905595</v>
      </c>
      <c r="BT19" s="176">
        <f t="shared" si="38"/>
        <v>0.50000000000000044</v>
      </c>
      <c r="BU19" s="87">
        <f t="shared" si="39"/>
        <v>0.752766685879106</v>
      </c>
      <c r="BV19" s="87">
        <f t="shared" si="40"/>
        <v>0.74670117191824004</v>
      </c>
      <c r="BW19" s="176">
        <f t="shared" si="41"/>
        <v>0.60000000000000053</v>
      </c>
      <c r="BX19" s="87">
        <f t="shared" si="42"/>
        <v>0.742658835201362</v>
      </c>
      <c r="BY19" s="87">
        <f t="shared" si="43"/>
        <v>0.73650124366735503</v>
      </c>
      <c r="BZ19" s="176">
        <f t="shared" si="44"/>
        <v>0.60000000000000053</v>
      </c>
      <c r="CA19" s="87">
        <f t="shared" si="45"/>
        <v>0.71550520456451905</v>
      </c>
      <c r="CB19" s="87">
        <f t="shared" si="46"/>
        <v>0.71243926610839703</v>
      </c>
      <c r="CC19" s="176">
        <f t="shared" si="47"/>
        <v>0.40000000000000036</v>
      </c>
      <c r="CD19" s="88">
        <v>0</v>
      </c>
    </row>
    <row r="20" spans="2:82" ht="13.5" customHeight="1">
      <c r="B20" s="21">
        <v>16</v>
      </c>
      <c r="C20" s="65" t="s">
        <v>62</v>
      </c>
      <c r="D20" s="207">
        <v>0.35652041138407697</v>
      </c>
      <c r="E20" s="114">
        <v>0.37795516361937997</v>
      </c>
      <c r="F20" s="114">
        <v>0.36172038375391902</v>
      </c>
      <c r="G20" s="114">
        <v>0.34607930138169901</v>
      </c>
      <c r="H20" s="114">
        <v>0.54683504760217305</v>
      </c>
      <c r="I20" s="114">
        <f>市区町村別_普及率!F21</f>
        <v>0.37459277205332692</v>
      </c>
      <c r="J20" s="207">
        <v>0.64831065299534896</v>
      </c>
      <c r="K20" s="114">
        <v>0.651204451016268</v>
      </c>
      <c r="L20" s="114">
        <v>0.64245595500851205</v>
      </c>
      <c r="M20" s="114">
        <v>0.62199625550355597</v>
      </c>
      <c r="N20" s="217">
        <v>0.75949242545288198</v>
      </c>
      <c r="O20" s="117">
        <f>市区町村別_普及率!G21</f>
        <v>0.64984792571450978</v>
      </c>
      <c r="P20" s="177"/>
      <c r="Q20" s="21">
        <v>16</v>
      </c>
      <c r="R20" s="65" t="s">
        <v>62</v>
      </c>
      <c r="S20" s="181">
        <v>0.37664292991695902</v>
      </c>
      <c r="T20" s="181">
        <v>0.38564499377974198</v>
      </c>
      <c r="U20" s="181">
        <v>0.37963941195629602</v>
      </c>
      <c r="V20" s="181">
        <v>0.35417797387963601</v>
      </c>
      <c r="W20" s="181">
        <v>0.52159265189969495</v>
      </c>
      <c r="X20" s="181">
        <v>0.38456968849698703</v>
      </c>
      <c r="Y20" s="181">
        <v>0.64870082613842905</v>
      </c>
      <c r="Z20" s="181">
        <v>0.64500643621051601</v>
      </c>
      <c r="AA20" s="181">
        <v>0.64479373304749599</v>
      </c>
      <c r="AB20" s="181">
        <v>0.60957530760706102</v>
      </c>
      <c r="AC20" s="181">
        <v>0.72744809861848503</v>
      </c>
      <c r="AD20" s="181">
        <v>0.64501863058812603</v>
      </c>
      <c r="AE20" s="157"/>
      <c r="AF20" s="64" t="s">
        <v>62</v>
      </c>
      <c r="AG20" s="89">
        <f t="shared" si="0"/>
        <v>0.35652041138407697</v>
      </c>
      <c r="AH20" s="89">
        <f t="shared" si="1"/>
        <v>0.37664292991695902</v>
      </c>
      <c r="AI20" s="176">
        <f t="shared" si="2"/>
        <v>-2.0000000000000018</v>
      </c>
      <c r="AJ20" s="89">
        <f t="shared" si="3"/>
        <v>0.37795516361937997</v>
      </c>
      <c r="AK20" s="89">
        <f t="shared" si="4"/>
        <v>0.38564499377974198</v>
      </c>
      <c r="AL20" s="176">
        <f t="shared" si="5"/>
        <v>-0.80000000000000071</v>
      </c>
      <c r="AM20" s="89">
        <f t="shared" si="6"/>
        <v>0.36172038375391902</v>
      </c>
      <c r="AN20" s="89">
        <f t="shared" si="7"/>
        <v>0.37963941195629602</v>
      </c>
      <c r="AO20" s="176">
        <f t="shared" si="8"/>
        <v>-1.8000000000000016</v>
      </c>
      <c r="AP20" s="89">
        <f t="shared" si="9"/>
        <v>0.34607930138169901</v>
      </c>
      <c r="AQ20" s="89">
        <f t="shared" si="10"/>
        <v>0.35417797387963601</v>
      </c>
      <c r="AR20" s="176">
        <f t="shared" si="11"/>
        <v>-0.80000000000000071</v>
      </c>
      <c r="AS20" s="89">
        <f t="shared" si="12"/>
        <v>0.64831065299534896</v>
      </c>
      <c r="AT20" s="89">
        <f t="shared" si="13"/>
        <v>0.64870082613842905</v>
      </c>
      <c r="AU20" s="176">
        <f t="shared" si="14"/>
        <v>-0.10000000000000009</v>
      </c>
      <c r="AV20" s="89">
        <f t="shared" si="15"/>
        <v>0.651204451016268</v>
      </c>
      <c r="AW20" s="89">
        <f t="shared" si="16"/>
        <v>0.64500643621051601</v>
      </c>
      <c r="AX20" s="176">
        <f t="shared" si="17"/>
        <v>0.60000000000000053</v>
      </c>
      <c r="AY20" s="89">
        <f t="shared" si="18"/>
        <v>0.64245595500851205</v>
      </c>
      <c r="AZ20" s="89">
        <f t="shared" si="19"/>
        <v>0.64479373304749599</v>
      </c>
      <c r="BA20" s="176">
        <f t="shared" si="20"/>
        <v>-0.30000000000000027</v>
      </c>
      <c r="BB20" s="89">
        <f t="shared" si="21"/>
        <v>0.62199625550355597</v>
      </c>
      <c r="BC20" s="89">
        <f t="shared" si="22"/>
        <v>0.60957530760706102</v>
      </c>
      <c r="BD20" s="176">
        <f t="shared" si="23"/>
        <v>1.2000000000000011</v>
      </c>
      <c r="BE20" s="158"/>
      <c r="BF20" s="87">
        <f t="shared" si="24"/>
        <v>0.46694413143998098</v>
      </c>
      <c r="BG20" s="87">
        <f t="shared" si="25"/>
        <v>0.472286409193935</v>
      </c>
      <c r="BH20" s="176">
        <f t="shared" si="26"/>
        <v>-0.49999999999999489</v>
      </c>
      <c r="BI20" s="87">
        <f t="shared" si="27"/>
        <v>0.46718019511379899</v>
      </c>
      <c r="BJ20" s="87">
        <f t="shared" si="28"/>
        <v>0.47198773132448701</v>
      </c>
      <c r="BK20" s="176">
        <f t="shared" si="29"/>
        <v>-0.49999999999999489</v>
      </c>
      <c r="BL20" s="87">
        <f t="shared" si="30"/>
        <v>0.46087446079564398</v>
      </c>
      <c r="BM20" s="87">
        <f t="shared" si="31"/>
        <v>0.46717671062980098</v>
      </c>
      <c r="BN20" s="176">
        <f t="shared" si="32"/>
        <v>-0.60000000000000053</v>
      </c>
      <c r="BO20" s="87">
        <f t="shared" si="33"/>
        <v>0.43390380460272499</v>
      </c>
      <c r="BP20" s="87">
        <f t="shared" si="34"/>
        <v>0.44404456930621</v>
      </c>
      <c r="BQ20" s="176">
        <f t="shared" si="35"/>
        <v>-1.0000000000000009</v>
      </c>
      <c r="BR20" s="87">
        <f t="shared" si="36"/>
        <v>0.75118956050910801</v>
      </c>
      <c r="BS20" s="87">
        <f t="shared" si="37"/>
        <v>0.74634812568905595</v>
      </c>
      <c r="BT20" s="176">
        <f t="shared" si="38"/>
        <v>0.50000000000000044</v>
      </c>
      <c r="BU20" s="87">
        <f t="shared" si="39"/>
        <v>0.752766685879106</v>
      </c>
      <c r="BV20" s="87">
        <f t="shared" si="40"/>
        <v>0.74670117191824004</v>
      </c>
      <c r="BW20" s="176">
        <f t="shared" si="41"/>
        <v>0.60000000000000053</v>
      </c>
      <c r="BX20" s="87">
        <f t="shared" si="42"/>
        <v>0.742658835201362</v>
      </c>
      <c r="BY20" s="87">
        <f t="shared" si="43"/>
        <v>0.73650124366735503</v>
      </c>
      <c r="BZ20" s="176">
        <f t="shared" si="44"/>
        <v>0.60000000000000053</v>
      </c>
      <c r="CA20" s="87">
        <f t="shared" si="45"/>
        <v>0.71550520456451905</v>
      </c>
      <c r="CB20" s="87">
        <f t="shared" si="46"/>
        <v>0.71243926610839703</v>
      </c>
      <c r="CC20" s="176">
        <f t="shared" si="47"/>
        <v>0.40000000000000036</v>
      </c>
      <c r="CD20" s="88">
        <v>0</v>
      </c>
    </row>
    <row r="21" spans="2:82" ht="13.5" customHeight="1">
      <c r="B21" s="21">
        <v>17</v>
      </c>
      <c r="C21" s="65" t="s">
        <v>98</v>
      </c>
      <c r="D21" s="207">
        <v>0.451505636366622</v>
      </c>
      <c r="E21" s="114">
        <v>0.460161046631967</v>
      </c>
      <c r="F21" s="114">
        <v>0.46653233021940399</v>
      </c>
      <c r="G21" s="114">
        <v>0.42504003982476601</v>
      </c>
      <c r="H21" s="114">
        <v>0.59601024901042199</v>
      </c>
      <c r="I21" s="114">
        <f>市区町村別_普及率!F22</f>
        <v>0.46733143674095584</v>
      </c>
      <c r="J21" s="207">
        <v>0.73307706163524899</v>
      </c>
      <c r="K21" s="114">
        <v>0.73238447308126897</v>
      </c>
      <c r="L21" s="114">
        <v>0.72378014501947796</v>
      </c>
      <c r="M21" s="114">
        <v>0.68805401079557504</v>
      </c>
      <c r="N21" s="217">
        <v>0.79897157573278699</v>
      </c>
      <c r="O21" s="117">
        <f>市区町村別_普及率!G22</f>
        <v>0.7306551132078013</v>
      </c>
      <c r="P21" s="177"/>
      <c r="Q21" s="21">
        <v>17</v>
      </c>
      <c r="R21" s="65" t="s">
        <v>98</v>
      </c>
      <c r="S21" s="181">
        <v>0.45790558146272298</v>
      </c>
      <c r="T21" s="181">
        <v>0.46195768225251799</v>
      </c>
      <c r="U21" s="181">
        <v>0.46053779661421901</v>
      </c>
      <c r="V21" s="181">
        <v>0.44473335765778699</v>
      </c>
      <c r="W21" s="181">
        <v>0.58171493129693597</v>
      </c>
      <c r="X21" s="181">
        <v>0.46484006259110999</v>
      </c>
      <c r="Y21" s="181">
        <v>0.72777867170228805</v>
      </c>
      <c r="Z21" s="181">
        <v>0.72071832367333799</v>
      </c>
      <c r="AA21" s="181">
        <v>0.71080556794907102</v>
      </c>
      <c r="AB21" s="181">
        <v>0.69796896450358703</v>
      </c>
      <c r="AC21" s="181">
        <v>0.81776025912453398</v>
      </c>
      <c r="AD21" s="181">
        <v>0.72066648212100903</v>
      </c>
      <c r="AE21" s="157"/>
      <c r="AF21" s="64" t="s">
        <v>98</v>
      </c>
      <c r="AG21" s="89">
        <f t="shared" si="0"/>
        <v>0.451505636366622</v>
      </c>
      <c r="AH21" s="89">
        <f t="shared" si="1"/>
        <v>0.45790558146272298</v>
      </c>
      <c r="AI21" s="176">
        <f t="shared" si="2"/>
        <v>-0.60000000000000053</v>
      </c>
      <c r="AJ21" s="89">
        <f t="shared" si="3"/>
        <v>0.460161046631967</v>
      </c>
      <c r="AK21" s="89">
        <f t="shared" si="4"/>
        <v>0.46195768225251799</v>
      </c>
      <c r="AL21" s="176">
        <f t="shared" si="5"/>
        <v>-0.20000000000000018</v>
      </c>
      <c r="AM21" s="89">
        <f t="shared" si="6"/>
        <v>0.46653233021940399</v>
      </c>
      <c r="AN21" s="89">
        <f t="shared" si="7"/>
        <v>0.46053779661421901</v>
      </c>
      <c r="AO21" s="176">
        <f t="shared" si="8"/>
        <v>0.60000000000000053</v>
      </c>
      <c r="AP21" s="89">
        <f t="shared" si="9"/>
        <v>0.42504003982476601</v>
      </c>
      <c r="AQ21" s="89">
        <f t="shared" si="10"/>
        <v>0.44473335765778699</v>
      </c>
      <c r="AR21" s="176">
        <f t="shared" si="11"/>
        <v>-2.0000000000000018</v>
      </c>
      <c r="AS21" s="89">
        <f t="shared" si="12"/>
        <v>0.73307706163524899</v>
      </c>
      <c r="AT21" s="89">
        <f t="shared" si="13"/>
        <v>0.72777867170228805</v>
      </c>
      <c r="AU21" s="176">
        <f t="shared" si="14"/>
        <v>0.50000000000000044</v>
      </c>
      <c r="AV21" s="89">
        <f t="shared" si="15"/>
        <v>0.73238447308126897</v>
      </c>
      <c r="AW21" s="89">
        <f t="shared" si="16"/>
        <v>0.72071832367333799</v>
      </c>
      <c r="AX21" s="176">
        <f t="shared" si="17"/>
        <v>1.100000000000001</v>
      </c>
      <c r="AY21" s="89">
        <f t="shared" si="18"/>
        <v>0.72378014501947796</v>
      </c>
      <c r="AZ21" s="89">
        <f t="shared" si="19"/>
        <v>0.71080556794907102</v>
      </c>
      <c r="BA21" s="176">
        <f t="shared" si="20"/>
        <v>1.3000000000000012</v>
      </c>
      <c r="BB21" s="89">
        <f t="shared" si="21"/>
        <v>0.68805401079557504</v>
      </c>
      <c r="BC21" s="89">
        <f t="shared" si="22"/>
        <v>0.69796896450358703</v>
      </c>
      <c r="BD21" s="176">
        <f t="shared" si="23"/>
        <v>-1.0000000000000009</v>
      </c>
      <c r="BE21" s="158"/>
      <c r="BF21" s="87">
        <f t="shared" si="24"/>
        <v>0.46694413143998098</v>
      </c>
      <c r="BG21" s="87">
        <f t="shared" si="25"/>
        <v>0.472286409193935</v>
      </c>
      <c r="BH21" s="176">
        <f t="shared" si="26"/>
        <v>-0.49999999999999489</v>
      </c>
      <c r="BI21" s="87">
        <f t="shared" si="27"/>
        <v>0.46718019511379899</v>
      </c>
      <c r="BJ21" s="87">
        <f t="shared" si="28"/>
        <v>0.47198773132448701</v>
      </c>
      <c r="BK21" s="176">
        <f t="shared" si="29"/>
        <v>-0.49999999999999489</v>
      </c>
      <c r="BL21" s="87">
        <f t="shared" si="30"/>
        <v>0.46087446079564398</v>
      </c>
      <c r="BM21" s="87">
        <f t="shared" si="31"/>
        <v>0.46717671062980098</v>
      </c>
      <c r="BN21" s="176">
        <f t="shared" si="32"/>
        <v>-0.60000000000000053</v>
      </c>
      <c r="BO21" s="87">
        <f t="shared" si="33"/>
        <v>0.43390380460272499</v>
      </c>
      <c r="BP21" s="87">
        <f t="shared" si="34"/>
        <v>0.44404456930621</v>
      </c>
      <c r="BQ21" s="176">
        <f t="shared" si="35"/>
        <v>-1.0000000000000009</v>
      </c>
      <c r="BR21" s="87">
        <f t="shared" si="36"/>
        <v>0.75118956050910801</v>
      </c>
      <c r="BS21" s="87">
        <f t="shared" si="37"/>
        <v>0.74634812568905595</v>
      </c>
      <c r="BT21" s="176">
        <f t="shared" si="38"/>
        <v>0.50000000000000044</v>
      </c>
      <c r="BU21" s="87">
        <f t="shared" si="39"/>
        <v>0.752766685879106</v>
      </c>
      <c r="BV21" s="87">
        <f t="shared" si="40"/>
        <v>0.74670117191824004</v>
      </c>
      <c r="BW21" s="176">
        <f t="shared" si="41"/>
        <v>0.60000000000000053</v>
      </c>
      <c r="BX21" s="87">
        <f t="shared" si="42"/>
        <v>0.742658835201362</v>
      </c>
      <c r="BY21" s="87">
        <f t="shared" si="43"/>
        <v>0.73650124366735503</v>
      </c>
      <c r="BZ21" s="176">
        <f t="shared" si="44"/>
        <v>0.60000000000000053</v>
      </c>
      <c r="CA21" s="87">
        <f t="shared" si="45"/>
        <v>0.71550520456451905</v>
      </c>
      <c r="CB21" s="87">
        <f t="shared" si="46"/>
        <v>0.71243926610839703</v>
      </c>
      <c r="CC21" s="176">
        <f t="shared" si="47"/>
        <v>0.40000000000000036</v>
      </c>
      <c r="CD21" s="88">
        <v>0</v>
      </c>
    </row>
    <row r="22" spans="2:82" ht="13.5" customHeight="1">
      <c r="B22" s="21">
        <v>18</v>
      </c>
      <c r="C22" s="65" t="s">
        <v>63</v>
      </c>
      <c r="D22" s="207">
        <v>0.46366616554647699</v>
      </c>
      <c r="E22" s="114">
        <v>0.45513001947246901</v>
      </c>
      <c r="F22" s="114">
        <v>0.419751724095422</v>
      </c>
      <c r="G22" s="114">
        <v>0.427224976275978</v>
      </c>
      <c r="H22" s="114">
        <v>0.52720258949299204</v>
      </c>
      <c r="I22" s="114">
        <f>市区町村別_普及率!F23</f>
        <v>0.44744050598200863</v>
      </c>
      <c r="J22" s="207">
        <v>0.73772239895260905</v>
      </c>
      <c r="K22" s="114">
        <v>0.74300096091523504</v>
      </c>
      <c r="L22" s="114">
        <v>0.72846256310589996</v>
      </c>
      <c r="M22" s="114">
        <v>0.72620249568184603</v>
      </c>
      <c r="N22" s="217">
        <v>0.80307423545090995</v>
      </c>
      <c r="O22" s="117">
        <f>市区町村別_普及率!G23</f>
        <v>0.7386963429892861</v>
      </c>
      <c r="P22" s="177"/>
      <c r="Q22" s="21">
        <v>18</v>
      </c>
      <c r="R22" s="65" t="s">
        <v>63</v>
      </c>
      <c r="S22" s="181">
        <v>0.46390671226501001</v>
      </c>
      <c r="T22" s="181">
        <v>0.45841290249230698</v>
      </c>
      <c r="U22" s="181">
        <v>0.436012141390826</v>
      </c>
      <c r="V22" s="181">
        <v>0.43172042517875298</v>
      </c>
      <c r="W22" s="181">
        <v>0.53021480273877997</v>
      </c>
      <c r="X22" s="181">
        <v>0.45322118704611097</v>
      </c>
      <c r="Y22" s="181">
        <v>0.72567783686960097</v>
      </c>
      <c r="Z22" s="181">
        <v>0.73669150328316901</v>
      </c>
      <c r="AA22" s="181">
        <v>0.70955533330118004</v>
      </c>
      <c r="AB22" s="181">
        <v>0.72912623776924401</v>
      </c>
      <c r="AC22" s="181">
        <v>0.81058293028971495</v>
      </c>
      <c r="AD22" s="181">
        <v>0.72573929938622705</v>
      </c>
      <c r="AE22" s="157"/>
      <c r="AF22" s="64" t="s">
        <v>63</v>
      </c>
      <c r="AG22" s="89">
        <f t="shared" si="0"/>
        <v>0.46366616554647699</v>
      </c>
      <c r="AH22" s="89">
        <f t="shared" si="1"/>
        <v>0.46390671226501001</v>
      </c>
      <c r="AI22" s="176">
        <f t="shared" si="2"/>
        <v>0</v>
      </c>
      <c r="AJ22" s="89">
        <f t="shared" si="3"/>
        <v>0.45513001947246901</v>
      </c>
      <c r="AK22" s="89">
        <f t="shared" si="4"/>
        <v>0.45841290249230698</v>
      </c>
      <c r="AL22" s="176">
        <f t="shared" si="5"/>
        <v>-0.30000000000000027</v>
      </c>
      <c r="AM22" s="89">
        <f t="shared" si="6"/>
        <v>0.419751724095422</v>
      </c>
      <c r="AN22" s="89">
        <f t="shared" si="7"/>
        <v>0.436012141390826</v>
      </c>
      <c r="AO22" s="176">
        <f t="shared" si="8"/>
        <v>-1.6000000000000014</v>
      </c>
      <c r="AP22" s="89">
        <f t="shared" si="9"/>
        <v>0.427224976275978</v>
      </c>
      <c r="AQ22" s="89">
        <f t="shared" si="10"/>
        <v>0.43172042517875298</v>
      </c>
      <c r="AR22" s="176">
        <f t="shared" si="11"/>
        <v>-0.50000000000000044</v>
      </c>
      <c r="AS22" s="89">
        <f t="shared" si="12"/>
        <v>0.73772239895260905</v>
      </c>
      <c r="AT22" s="89">
        <f t="shared" si="13"/>
        <v>0.72567783686960097</v>
      </c>
      <c r="AU22" s="176">
        <f t="shared" si="14"/>
        <v>1.2000000000000011</v>
      </c>
      <c r="AV22" s="89">
        <f t="shared" si="15"/>
        <v>0.74300096091523504</v>
      </c>
      <c r="AW22" s="89">
        <f t="shared" si="16"/>
        <v>0.73669150328316901</v>
      </c>
      <c r="AX22" s="176">
        <f t="shared" si="17"/>
        <v>0.60000000000000053</v>
      </c>
      <c r="AY22" s="89">
        <f t="shared" si="18"/>
        <v>0.72846256310589996</v>
      </c>
      <c r="AZ22" s="89">
        <f t="shared" si="19"/>
        <v>0.70955533330118004</v>
      </c>
      <c r="BA22" s="176">
        <f t="shared" si="20"/>
        <v>1.8000000000000016</v>
      </c>
      <c r="BB22" s="89">
        <f t="shared" si="21"/>
        <v>0.72620249568184603</v>
      </c>
      <c r="BC22" s="89">
        <f t="shared" si="22"/>
        <v>0.72912623776924401</v>
      </c>
      <c r="BD22" s="176">
        <f t="shared" si="23"/>
        <v>-0.30000000000000027</v>
      </c>
      <c r="BE22" s="158"/>
      <c r="BF22" s="87">
        <f t="shared" si="24"/>
        <v>0.46694413143998098</v>
      </c>
      <c r="BG22" s="87">
        <f t="shared" si="25"/>
        <v>0.472286409193935</v>
      </c>
      <c r="BH22" s="176">
        <f t="shared" si="26"/>
        <v>-0.49999999999999489</v>
      </c>
      <c r="BI22" s="87">
        <f t="shared" si="27"/>
        <v>0.46718019511379899</v>
      </c>
      <c r="BJ22" s="87">
        <f t="shared" si="28"/>
        <v>0.47198773132448701</v>
      </c>
      <c r="BK22" s="176">
        <f t="shared" si="29"/>
        <v>-0.49999999999999489</v>
      </c>
      <c r="BL22" s="87">
        <f t="shared" si="30"/>
        <v>0.46087446079564398</v>
      </c>
      <c r="BM22" s="87">
        <f t="shared" si="31"/>
        <v>0.46717671062980098</v>
      </c>
      <c r="BN22" s="176">
        <f t="shared" si="32"/>
        <v>-0.60000000000000053</v>
      </c>
      <c r="BO22" s="87">
        <f t="shared" si="33"/>
        <v>0.43390380460272499</v>
      </c>
      <c r="BP22" s="87">
        <f t="shared" si="34"/>
        <v>0.44404456930621</v>
      </c>
      <c r="BQ22" s="176">
        <f t="shared" si="35"/>
        <v>-1.0000000000000009</v>
      </c>
      <c r="BR22" s="87">
        <f t="shared" si="36"/>
        <v>0.75118956050910801</v>
      </c>
      <c r="BS22" s="87">
        <f t="shared" si="37"/>
        <v>0.74634812568905595</v>
      </c>
      <c r="BT22" s="176">
        <f t="shared" si="38"/>
        <v>0.50000000000000044</v>
      </c>
      <c r="BU22" s="87">
        <f t="shared" si="39"/>
        <v>0.752766685879106</v>
      </c>
      <c r="BV22" s="87">
        <f t="shared" si="40"/>
        <v>0.74670117191824004</v>
      </c>
      <c r="BW22" s="176">
        <f t="shared" si="41"/>
        <v>0.60000000000000053</v>
      </c>
      <c r="BX22" s="87">
        <f t="shared" si="42"/>
        <v>0.742658835201362</v>
      </c>
      <c r="BY22" s="87">
        <f t="shared" si="43"/>
        <v>0.73650124366735503</v>
      </c>
      <c r="BZ22" s="176">
        <f t="shared" si="44"/>
        <v>0.60000000000000053</v>
      </c>
      <c r="CA22" s="87">
        <f t="shared" si="45"/>
        <v>0.71550520456451905</v>
      </c>
      <c r="CB22" s="87">
        <f t="shared" si="46"/>
        <v>0.71243926610839703</v>
      </c>
      <c r="CC22" s="176">
        <f t="shared" si="47"/>
        <v>0.40000000000000036</v>
      </c>
      <c r="CD22" s="88">
        <v>0</v>
      </c>
    </row>
    <row r="23" spans="2:82" ht="13.5" customHeight="1">
      <c r="B23" s="21">
        <v>19</v>
      </c>
      <c r="C23" s="65" t="s">
        <v>99</v>
      </c>
      <c r="D23" s="207">
        <v>0.48752191773964398</v>
      </c>
      <c r="E23" s="114">
        <v>0.482201224356264</v>
      </c>
      <c r="F23" s="114">
        <v>0.48745940883688899</v>
      </c>
      <c r="G23" s="114">
        <v>0.44431774387964401</v>
      </c>
      <c r="H23" s="114">
        <v>0.60235641423136199</v>
      </c>
      <c r="I23" s="114">
        <f>市区町村別_普及率!F24</f>
        <v>0.49304142483601437</v>
      </c>
      <c r="J23" s="207">
        <v>0.77253255945787802</v>
      </c>
      <c r="K23" s="114">
        <v>0.77459563639790197</v>
      </c>
      <c r="L23" s="114">
        <v>0.76366417154201405</v>
      </c>
      <c r="M23" s="114">
        <v>0.71769310495557304</v>
      </c>
      <c r="N23" s="217">
        <v>0.82943675210358303</v>
      </c>
      <c r="O23" s="117">
        <f>市区町村別_普及率!G24</f>
        <v>0.77193098022834439</v>
      </c>
      <c r="P23" s="177"/>
      <c r="Q23" s="21">
        <v>19</v>
      </c>
      <c r="R23" s="65" t="s">
        <v>99</v>
      </c>
      <c r="S23" s="181">
        <v>0.48897286561977898</v>
      </c>
      <c r="T23" s="181">
        <v>0.51485092401677202</v>
      </c>
      <c r="U23" s="181">
        <v>0.47718903674257501</v>
      </c>
      <c r="V23" s="181">
        <v>0.46310054190522298</v>
      </c>
      <c r="W23" s="181">
        <v>0.62896404937565797</v>
      </c>
      <c r="X23" s="181">
        <v>0.49956158419911301</v>
      </c>
      <c r="Y23" s="181">
        <v>0.76691726517229097</v>
      </c>
      <c r="Z23" s="181">
        <v>0.77285417853793403</v>
      </c>
      <c r="AA23" s="181">
        <v>0.75767482594124802</v>
      </c>
      <c r="AB23" s="181">
        <v>0.73128353331639295</v>
      </c>
      <c r="AC23" s="181">
        <v>0.81593790083657802</v>
      </c>
      <c r="AD23" s="181">
        <v>0.76648824710972596</v>
      </c>
      <c r="AE23" s="157"/>
      <c r="AF23" s="64" t="s">
        <v>99</v>
      </c>
      <c r="AG23" s="89">
        <f t="shared" si="0"/>
        <v>0.48752191773964398</v>
      </c>
      <c r="AH23" s="89">
        <f t="shared" si="1"/>
        <v>0.48897286561977898</v>
      </c>
      <c r="AI23" s="176">
        <f t="shared" si="2"/>
        <v>-0.10000000000000009</v>
      </c>
      <c r="AJ23" s="89">
        <f t="shared" si="3"/>
        <v>0.482201224356264</v>
      </c>
      <c r="AK23" s="89">
        <f t="shared" si="4"/>
        <v>0.51485092401677202</v>
      </c>
      <c r="AL23" s="176">
        <f t="shared" si="5"/>
        <v>-3.3000000000000029</v>
      </c>
      <c r="AM23" s="89">
        <f t="shared" si="6"/>
        <v>0.48745940883688899</v>
      </c>
      <c r="AN23" s="89">
        <f t="shared" si="7"/>
        <v>0.47718903674257501</v>
      </c>
      <c r="AO23" s="176">
        <f t="shared" si="8"/>
        <v>1.0000000000000009</v>
      </c>
      <c r="AP23" s="89">
        <f t="shared" si="9"/>
        <v>0.44431774387964401</v>
      </c>
      <c r="AQ23" s="89">
        <f t="shared" si="10"/>
        <v>0.46310054190522298</v>
      </c>
      <c r="AR23" s="176">
        <f t="shared" si="11"/>
        <v>-1.9000000000000017</v>
      </c>
      <c r="AS23" s="89">
        <f t="shared" si="12"/>
        <v>0.77253255945787802</v>
      </c>
      <c r="AT23" s="89">
        <f t="shared" si="13"/>
        <v>0.76691726517229097</v>
      </c>
      <c r="AU23" s="176">
        <f t="shared" si="14"/>
        <v>0.60000000000000053</v>
      </c>
      <c r="AV23" s="89">
        <f t="shared" si="15"/>
        <v>0.77459563639790197</v>
      </c>
      <c r="AW23" s="89">
        <f t="shared" si="16"/>
        <v>0.77285417853793403</v>
      </c>
      <c r="AX23" s="176">
        <f t="shared" si="17"/>
        <v>0.20000000000000018</v>
      </c>
      <c r="AY23" s="89">
        <f t="shared" si="18"/>
        <v>0.76366417154201405</v>
      </c>
      <c r="AZ23" s="89">
        <f t="shared" si="19"/>
        <v>0.75767482594124802</v>
      </c>
      <c r="BA23" s="176">
        <f t="shared" si="20"/>
        <v>0.60000000000000053</v>
      </c>
      <c r="BB23" s="89">
        <f t="shared" si="21"/>
        <v>0.71769310495557304</v>
      </c>
      <c r="BC23" s="89">
        <f t="shared" si="22"/>
        <v>0.73128353331639295</v>
      </c>
      <c r="BD23" s="176">
        <f t="shared" si="23"/>
        <v>-1.3000000000000012</v>
      </c>
      <c r="BE23" s="158"/>
      <c r="BF23" s="87">
        <f t="shared" si="24"/>
        <v>0.46694413143998098</v>
      </c>
      <c r="BG23" s="87">
        <f t="shared" si="25"/>
        <v>0.472286409193935</v>
      </c>
      <c r="BH23" s="176">
        <f t="shared" si="26"/>
        <v>-0.49999999999999489</v>
      </c>
      <c r="BI23" s="87">
        <f t="shared" si="27"/>
        <v>0.46718019511379899</v>
      </c>
      <c r="BJ23" s="87">
        <f t="shared" si="28"/>
        <v>0.47198773132448701</v>
      </c>
      <c r="BK23" s="176">
        <f t="shared" si="29"/>
        <v>-0.49999999999999489</v>
      </c>
      <c r="BL23" s="87">
        <f t="shared" si="30"/>
        <v>0.46087446079564398</v>
      </c>
      <c r="BM23" s="87">
        <f t="shared" si="31"/>
        <v>0.46717671062980098</v>
      </c>
      <c r="BN23" s="176">
        <f t="shared" si="32"/>
        <v>-0.60000000000000053</v>
      </c>
      <c r="BO23" s="87">
        <f t="shared" si="33"/>
        <v>0.43390380460272499</v>
      </c>
      <c r="BP23" s="87">
        <f t="shared" si="34"/>
        <v>0.44404456930621</v>
      </c>
      <c r="BQ23" s="176">
        <f t="shared" si="35"/>
        <v>-1.0000000000000009</v>
      </c>
      <c r="BR23" s="87">
        <f t="shared" si="36"/>
        <v>0.75118956050910801</v>
      </c>
      <c r="BS23" s="87">
        <f t="shared" si="37"/>
        <v>0.74634812568905595</v>
      </c>
      <c r="BT23" s="176">
        <f t="shared" si="38"/>
        <v>0.50000000000000044</v>
      </c>
      <c r="BU23" s="87">
        <f t="shared" si="39"/>
        <v>0.752766685879106</v>
      </c>
      <c r="BV23" s="87">
        <f t="shared" si="40"/>
        <v>0.74670117191824004</v>
      </c>
      <c r="BW23" s="176">
        <f t="shared" si="41"/>
        <v>0.60000000000000053</v>
      </c>
      <c r="BX23" s="87">
        <f t="shared" si="42"/>
        <v>0.742658835201362</v>
      </c>
      <c r="BY23" s="87">
        <f t="shared" si="43"/>
        <v>0.73650124366735503</v>
      </c>
      <c r="BZ23" s="176">
        <f t="shared" si="44"/>
        <v>0.60000000000000053</v>
      </c>
      <c r="CA23" s="87">
        <f t="shared" si="45"/>
        <v>0.71550520456451905</v>
      </c>
      <c r="CB23" s="87">
        <f t="shared" si="46"/>
        <v>0.71243926610839703</v>
      </c>
      <c r="CC23" s="176">
        <f t="shared" si="47"/>
        <v>0.40000000000000036</v>
      </c>
      <c r="CD23" s="88">
        <v>0</v>
      </c>
    </row>
    <row r="24" spans="2:82" ht="13.5" customHeight="1">
      <c r="B24" s="21">
        <v>20</v>
      </c>
      <c r="C24" s="65" t="s">
        <v>100</v>
      </c>
      <c r="D24" s="207">
        <v>0.50511734461917202</v>
      </c>
      <c r="E24" s="114">
        <v>0.53616957952959798</v>
      </c>
      <c r="F24" s="114">
        <v>0.51338890063786902</v>
      </c>
      <c r="G24" s="114">
        <v>0.45312295773144901</v>
      </c>
      <c r="H24" s="114">
        <v>0.62421050851811899</v>
      </c>
      <c r="I24" s="114">
        <f>市区町村別_普及率!F25</f>
        <v>0.52218966225854468</v>
      </c>
      <c r="J24" s="207">
        <v>0.77931879228075795</v>
      </c>
      <c r="K24" s="114">
        <v>0.78845004890506198</v>
      </c>
      <c r="L24" s="114">
        <v>0.78013581149983102</v>
      </c>
      <c r="M24" s="114">
        <v>0.76415496656694404</v>
      </c>
      <c r="N24" s="217">
        <v>0.83700465186394302</v>
      </c>
      <c r="O24" s="117">
        <f>市区町村別_普及率!G25</f>
        <v>0.78419582489632722</v>
      </c>
      <c r="P24" s="177"/>
      <c r="Q24" s="21">
        <v>20</v>
      </c>
      <c r="R24" s="65" t="s">
        <v>100</v>
      </c>
      <c r="S24" s="181">
        <v>0.516417497364699</v>
      </c>
      <c r="T24" s="181">
        <v>0.53015262064796798</v>
      </c>
      <c r="U24" s="181">
        <v>0.52317968029346196</v>
      </c>
      <c r="V24" s="181">
        <v>0.48900007680428997</v>
      </c>
      <c r="W24" s="181">
        <v>0.58307369697005695</v>
      </c>
      <c r="X24" s="181">
        <v>0.525046102866492</v>
      </c>
      <c r="Y24" s="181">
        <v>0.78089302889849099</v>
      </c>
      <c r="Z24" s="181">
        <v>0.78302990868261102</v>
      </c>
      <c r="AA24" s="181">
        <v>0.77496440603582795</v>
      </c>
      <c r="AB24" s="181">
        <v>0.77058980061488502</v>
      </c>
      <c r="AC24" s="181">
        <v>0.81756170230742597</v>
      </c>
      <c r="AD24" s="181">
        <v>0.77976143800651998</v>
      </c>
      <c r="AE24" s="157"/>
      <c r="AF24" s="64" t="s">
        <v>100</v>
      </c>
      <c r="AG24" s="89">
        <f t="shared" si="0"/>
        <v>0.50511734461917202</v>
      </c>
      <c r="AH24" s="89">
        <f t="shared" si="1"/>
        <v>0.516417497364699</v>
      </c>
      <c r="AI24" s="176">
        <f t="shared" si="2"/>
        <v>-1.100000000000001</v>
      </c>
      <c r="AJ24" s="89">
        <f t="shared" si="3"/>
        <v>0.53616957952959798</v>
      </c>
      <c r="AK24" s="89">
        <f t="shared" si="4"/>
        <v>0.53015262064796798</v>
      </c>
      <c r="AL24" s="176">
        <f t="shared" si="5"/>
        <v>0.60000000000000053</v>
      </c>
      <c r="AM24" s="89">
        <f t="shared" si="6"/>
        <v>0.51338890063786902</v>
      </c>
      <c r="AN24" s="89">
        <f t="shared" si="7"/>
        <v>0.52317968029346196</v>
      </c>
      <c r="AO24" s="176">
        <f t="shared" si="8"/>
        <v>-1.0000000000000009</v>
      </c>
      <c r="AP24" s="89">
        <f t="shared" si="9"/>
        <v>0.45312295773144901</v>
      </c>
      <c r="AQ24" s="89">
        <f t="shared" si="10"/>
        <v>0.48900007680428997</v>
      </c>
      <c r="AR24" s="176">
        <f t="shared" si="11"/>
        <v>-3.5999999999999979</v>
      </c>
      <c r="AS24" s="89">
        <f t="shared" si="12"/>
        <v>0.77931879228075795</v>
      </c>
      <c r="AT24" s="89">
        <f t="shared" si="13"/>
        <v>0.78089302889849099</v>
      </c>
      <c r="AU24" s="176">
        <f t="shared" si="14"/>
        <v>-0.20000000000000018</v>
      </c>
      <c r="AV24" s="89">
        <f t="shared" si="15"/>
        <v>0.78845004890506198</v>
      </c>
      <c r="AW24" s="89">
        <f t="shared" si="16"/>
        <v>0.78302990868261102</v>
      </c>
      <c r="AX24" s="176">
        <f t="shared" si="17"/>
        <v>0.50000000000000044</v>
      </c>
      <c r="AY24" s="89">
        <f t="shared" si="18"/>
        <v>0.78013581149983102</v>
      </c>
      <c r="AZ24" s="89">
        <f t="shared" si="19"/>
        <v>0.77496440603582795</v>
      </c>
      <c r="BA24" s="176">
        <f t="shared" si="20"/>
        <v>0.50000000000000044</v>
      </c>
      <c r="BB24" s="89">
        <f t="shared" si="21"/>
        <v>0.76415496656694404</v>
      </c>
      <c r="BC24" s="89">
        <f t="shared" si="22"/>
        <v>0.77058980061488502</v>
      </c>
      <c r="BD24" s="176">
        <f t="shared" si="23"/>
        <v>-0.70000000000000062</v>
      </c>
      <c r="BE24" s="158"/>
      <c r="BF24" s="87">
        <f t="shared" si="24"/>
        <v>0.46694413143998098</v>
      </c>
      <c r="BG24" s="87">
        <f t="shared" si="25"/>
        <v>0.472286409193935</v>
      </c>
      <c r="BH24" s="176">
        <f t="shared" si="26"/>
        <v>-0.49999999999999489</v>
      </c>
      <c r="BI24" s="87">
        <f t="shared" si="27"/>
        <v>0.46718019511379899</v>
      </c>
      <c r="BJ24" s="87">
        <f t="shared" si="28"/>
        <v>0.47198773132448701</v>
      </c>
      <c r="BK24" s="176">
        <f t="shared" si="29"/>
        <v>-0.49999999999999489</v>
      </c>
      <c r="BL24" s="87">
        <f t="shared" si="30"/>
        <v>0.46087446079564398</v>
      </c>
      <c r="BM24" s="87">
        <f t="shared" si="31"/>
        <v>0.46717671062980098</v>
      </c>
      <c r="BN24" s="176">
        <f t="shared" si="32"/>
        <v>-0.60000000000000053</v>
      </c>
      <c r="BO24" s="87">
        <f t="shared" si="33"/>
        <v>0.43390380460272499</v>
      </c>
      <c r="BP24" s="87">
        <f t="shared" si="34"/>
        <v>0.44404456930621</v>
      </c>
      <c r="BQ24" s="176">
        <f t="shared" si="35"/>
        <v>-1.0000000000000009</v>
      </c>
      <c r="BR24" s="87">
        <f t="shared" si="36"/>
        <v>0.75118956050910801</v>
      </c>
      <c r="BS24" s="87">
        <f t="shared" si="37"/>
        <v>0.74634812568905595</v>
      </c>
      <c r="BT24" s="176">
        <f t="shared" si="38"/>
        <v>0.50000000000000044</v>
      </c>
      <c r="BU24" s="87">
        <f t="shared" si="39"/>
        <v>0.752766685879106</v>
      </c>
      <c r="BV24" s="87">
        <f t="shared" si="40"/>
        <v>0.74670117191824004</v>
      </c>
      <c r="BW24" s="176">
        <f t="shared" si="41"/>
        <v>0.60000000000000053</v>
      </c>
      <c r="BX24" s="87">
        <f t="shared" si="42"/>
        <v>0.742658835201362</v>
      </c>
      <c r="BY24" s="87">
        <f t="shared" si="43"/>
        <v>0.73650124366735503</v>
      </c>
      <c r="BZ24" s="176">
        <f t="shared" si="44"/>
        <v>0.60000000000000053</v>
      </c>
      <c r="CA24" s="87">
        <f t="shared" si="45"/>
        <v>0.71550520456451905</v>
      </c>
      <c r="CB24" s="87">
        <f t="shared" si="46"/>
        <v>0.71243926610839703</v>
      </c>
      <c r="CC24" s="176">
        <f t="shared" si="47"/>
        <v>0.40000000000000036</v>
      </c>
      <c r="CD24" s="88">
        <v>0</v>
      </c>
    </row>
    <row r="25" spans="2:82" ht="13.5" customHeight="1">
      <c r="B25" s="21">
        <v>21</v>
      </c>
      <c r="C25" s="65" t="s">
        <v>101</v>
      </c>
      <c r="D25" s="207">
        <v>0.47362420260688698</v>
      </c>
      <c r="E25" s="114">
        <v>0.48692666282904701</v>
      </c>
      <c r="F25" s="114">
        <v>0.47004767457548002</v>
      </c>
      <c r="G25" s="114">
        <v>0.469131769618787</v>
      </c>
      <c r="H25" s="114">
        <v>0.54859916195277503</v>
      </c>
      <c r="I25" s="114">
        <f>市区町村別_普及率!F26</f>
        <v>0.48153111430654816</v>
      </c>
      <c r="J25" s="207">
        <v>0.76271683049079098</v>
      </c>
      <c r="K25" s="114">
        <v>0.76139415841287295</v>
      </c>
      <c r="L25" s="114">
        <v>0.75495468555230005</v>
      </c>
      <c r="M25" s="114">
        <v>0.73325040818805198</v>
      </c>
      <c r="N25" s="217">
        <v>0.79808730363443703</v>
      </c>
      <c r="O25" s="117">
        <f>市区町村別_普及率!G26</f>
        <v>0.75968795337286854</v>
      </c>
      <c r="P25" s="177"/>
      <c r="Q25" s="21">
        <v>21</v>
      </c>
      <c r="R25" s="65" t="s">
        <v>101</v>
      </c>
      <c r="S25" s="181">
        <v>0.47952544060539698</v>
      </c>
      <c r="T25" s="181">
        <v>0.473828784247324</v>
      </c>
      <c r="U25" s="181">
        <v>0.49583147182169102</v>
      </c>
      <c r="V25" s="181">
        <v>0.47095352714387601</v>
      </c>
      <c r="W25" s="181">
        <v>0.58110207241336698</v>
      </c>
      <c r="X25" s="181">
        <v>0.48917218855285899</v>
      </c>
      <c r="Y25" s="181">
        <v>0.75765095530863202</v>
      </c>
      <c r="Z25" s="181">
        <v>0.75953506593482101</v>
      </c>
      <c r="AA25" s="181">
        <v>0.74873444672684097</v>
      </c>
      <c r="AB25" s="181">
        <v>0.72144184251848398</v>
      </c>
      <c r="AC25" s="181">
        <v>0.80201574494015604</v>
      </c>
      <c r="AD25" s="181">
        <v>0.75447874737288001</v>
      </c>
      <c r="AE25" s="157"/>
      <c r="AF25" s="64" t="s">
        <v>101</v>
      </c>
      <c r="AG25" s="89">
        <f t="shared" si="0"/>
        <v>0.47362420260688698</v>
      </c>
      <c r="AH25" s="89">
        <f t="shared" si="1"/>
        <v>0.47952544060539698</v>
      </c>
      <c r="AI25" s="176">
        <f t="shared" si="2"/>
        <v>-0.60000000000000053</v>
      </c>
      <c r="AJ25" s="89">
        <f t="shared" si="3"/>
        <v>0.48692666282904701</v>
      </c>
      <c r="AK25" s="89">
        <f t="shared" si="4"/>
        <v>0.473828784247324</v>
      </c>
      <c r="AL25" s="176">
        <f t="shared" si="5"/>
        <v>1.3000000000000012</v>
      </c>
      <c r="AM25" s="89">
        <f t="shared" si="6"/>
        <v>0.47004767457548002</v>
      </c>
      <c r="AN25" s="89">
        <f t="shared" si="7"/>
        <v>0.49583147182169102</v>
      </c>
      <c r="AO25" s="176">
        <f t="shared" si="8"/>
        <v>-2.6000000000000023</v>
      </c>
      <c r="AP25" s="89">
        <f t="shared" si="9"/>
        <v>0.469131769618787</v>
      </c>
      <c r="AQ25" s="89">
        <f t="shared" si="10"/>
        <v>0.47095352714387601</v>
      </c>
      <c r="AR25" s="176">
        <f t="shared" si="11"/>
        <v>-0.20000000000000018</v>
      </c>
      <c r="AS25" s="89">
        <f t="shared" si="12"/>
        <v>0.76271683049079098</v>
      </c>
      <c r="AT25" s="89">
        <f t="shared" si="13"/>
        <v>0.75765095530863202</v>
      </c>
      <c r="AU25" s="176">
        <f t="shared" si="14"/>
        <v>0.50000000000000044</v>
      </c>
      <c r="AV25" s="89">
        <f t="shared" si="15"/>
        <v>0.76139415841287295</v>
      </c>
      <c r="AW25" s="89">
        <f t="shared" si="16"/>
        <v>0.75953506593482101</v>
      </c>
      <c r="AX25" s="176">
        <f t="shared" si="17"/>
        <v>0.10000000000000009</v>
      </c>
      <c r="AY25" s="89">
        <f t="shared" si="18"/>
        <v>0.75495468555230005</v>
      </c>
      <c r="AZ25" s="89">
        <f t="shared" si="19"/>
        <v>0.74873444672684097</v>
      </c>
      <c r="BA25" s="176">
        <f t="shared" si="20"/>
        <v>0.60000000000000053</v>
      </c>
      <c r="BB25" s="89">
        <f t="shared" si="21"/>
        <v>0.73325040818805198</v>
      </c>
      <c r="BC25" s="89">
        <f t="shared" si="22"/>
        <v>0.72144184251848398</v>
      </c>
      <c r="BD25" s="176">
        <f t="shared" si="23"/>
        <v>1.2000000000000011</v>
      </c>
      <c r="BE25" s="158"/>
      <c r="BF25" s="87">
        <f t="shared" si="24"/>
        <v>0.46694413143998098</v>
      </c>
      <c r="BG25" s="87">
        <f t="shared" si="25"/>
        <v>0.472286409193935</v>
      </c>
      <c r="BH25" s="176">
        <f t="shared" si="26"/>
        <v>-0.49999999999999489</v>
      </c>
      <c r="BI25" s="87">
        <f t="shared" si="27"/>
        <v>0.46718019511379899</v>
      </c>
      <c r="BJ25" s="87">
        <f t="shared" si="28"/>
        <v>0.47198773132448701</v>
      </c>
      <c r="BK25" s="176">
        <f t="shared" si="29"/>
        <v>-0.49999999999999489</v>
      </c>
      <c r="BL25" s="87">
        <f t="shared" si="30"/>
        <v>0.46087446079564398</v>
      </c>
      <c r="BM25" s="87">
        <f t="shared" si="31"/>
        <v>0.46717671062980098</v>
      </c>
      <c r="BN25" s="176">
        <f t="shared" si="32"/>
        <v>-0.60000000000000053</v>
      </c>
      <c r="BO25" s="87">
        <f t="shared" si="33"/>
        <v>0.43390380460272499</v>
      </c>
      <c r="BP25" s="87">
        <f t="shared" si="34"/>
        <v>0.44404456930621</v>
      </c>
      <c r="BQ25" s="176">
        <f t="shared" si="35"/>
        <v>-1.0000000000000009</v>
      </c>
      <c r="BR25" s="87">
        <f t="shared" si="36"/>
        <v>0.75118956050910801</v>
      </c>
      <c r="BS25" s="87">
        <f t="shared" si="37"/>
        <v>0.74634812568905595</v>
      </c>
      <c r="BT25" s="176">
        <f t="shared" si="38"/>
        <v>0.50000000000000044</v>
      </c>
      <c r="BU25" s="87">
        <f t="shared" si="39"/>
        <v>0.752766685879106</v>
      </c>
      <c r="BV25" s="87">
        <f t="shared" si="40"/>
        <v>0.74670117191824004</v>
      </c>
      <c r="BW25" s="176">
        <f t="shared" si="41"/>
        <v>0.60000000000000053</v>
      </c>
      <c r="BX25" s="87">
        <f t="shared" si="42"/>
        <v>0.742658835201362</v>
      </c>
      <c r="BY25" s="87">
        <f t="shared" si="43"/>
        <v>0.73650124366735503</v>
      </c>
      <c r="BZ25" s="176">
        <f t="shared" si="44"/>
        <v>0.60000000000000053</v>
      </c>
      <c r="CA25" s="87">
        <f t="shared" si="45"/>
        <v>0.71550520456451905</v>
      </c>
      <c r="CB25" s="87">
        <f t="shared" si="46"/>
        <v>0.71243926610839703</v>
      </c>
      <c r="CC25" s="176">
        <f t="shared" si="47"/>
        <v>0.40000000000000036</v>
      </c>
      <c r="CD25" s="88">
        <v>0</v>
      </c>
    </row>
    <row r="26" spans="2:82" ht="13.5" customHeight="1">
      <c r="B26" s="21">
        <v>22</v>
      </c>
      <c r="C26" s="65" t="s">
        <v>64</v>
      </c>
      <c r="D26" s="209">
        <v>0.48737438245229697</v>
      </c>
      <c r="E26" s="115">
        <v>0.48284073759762303</v>
      </c>
      <c r="F26" s="115">
        <v>0.47987666251377298</v>
      </c>
      <c r="G26" s="115">
        <v>0.43760267626177801</v>
      </c>
      <c r="H26" s="115">
        <v>0.57683358013144104</v>
      </c>
      <c r="I26" s="115">
        <f>市区町村別_普及率!F27</f>
        <v>0.48800283021291341</v>
      </c>
      <c r="J26" s="209">
        <v>0.77380588594422595</v>
      </c>
      <c r="K26" s="115">
        <v>0.78206026348672897</v>
      </c>
      <c r="L26" s="115">
        <v>0.77739786605517103</v>
      </c>
      <c r="M26" s="115">
        <v>0.74595265935775501</v>
      </c>
      <c r="N26" s="218">
        <v>0.827206977236707</v>
      </c>
      <c r="O26" s="118">
        <f>市区町村別_普及率!G27</f>
        <v>0.77939006070570871</v>
      </c>
      <c r="P26" s="177"/>
      <c r="Q26" s="21">
        <v>22</v>
      </c>
      <c r="R26" s="65" t="s">
        <v>64</v>
      </c>
      <c r="S26" s="181">
        <v>0.48069893670266101</v>
      </c>
      <c r="T26" s="181">
        <v>0.49047078485342499</v>
      </c>
      <c r="U26" s="181">
        <v>0.50010309715085999</v>
      </c>
      <c r="V26" s="181">
        <v>0.49044869467991098</v>
      </c>
      <c r="W26" s="181">
        <v>0.60790976984390199</v>
      </c>
      <c r="X26" s="181">
        <v>0.49748221817823102</v>
      </c>
      <c r="Y26" s="181">
        <v>0.76456110514083098</v>
      </c>
      <c r="Z26" s="181">
        <v>0.77206803815778402</v>
      </c>
      <c r="AA26" s="181">
        <v>0.77527948832322702</v>
      </c>
      <c r="AB26" s="181">
        <v>0.73682929417880705</v>
      </c>
      <c r="AC26" s="181">
        <v>0.80945307329200999</v>
      </c>
      <c r="AD26" s="181">
        <v>0.771510261361539</v>
      </c>
      <c r="AE26" s="157"/>
      <c r="AF26" s="64" t="s">
        <v>64</v>
      </c>
      <c r="AG26" s="89">
        <f t="shared" si="0"/>
        <v>0.48737438245229697</v>
      </c>
      <c r="AH26" s="89">
        <f t="shared" si="1"/>
        <v>0.48069893670266101</v>
      </c>
      <c r="AI26" s="176">
        <f t="shared" si="2"/>
        <v>0.60000000000000053</v>
      </c>
      <c r="AJ26" s="89">
        <f t="shared" si="3"/>
        <v>0.48284073759762303</v>
      </c>
      <c r="AK26" s="89">
        <f t="shared" si="4"/>
        <v>0.49047078485342499</v>
      </c>
      <c r="AL26" s="176">
        <f t="shared" si="5"/>
        <v>-0.70000000000000062</v>
      </c>
      <c r="AM26" s="89">
        <f t="shared" si="6"/>
        <v>0.47987666251377298</v>
      </c>
      <c r="AN26" s="89">
        <f t="shared" si="7"/>
        <v>0.50010309715085999</v>
      </c>
      <c r="AO26" s="176">
        <f t="shared" si="8"/>
        <v>-2.0000000000000018</v>
      </c>
      <c r="AP26" s="89">
        <f t="shared" si="9"/>
        <v>0.43760267626177801</v>
      </c>
      <c r="AQ26" s="89">
        <f t="shared" si="10"/>
        <v>0.49044869467991098</v>
      </c>
      <c r="AR26" s="176">
        <f t="shared" si="11"/>
        <v>-5.1999999999999993</v>
      </c>
      <c r="AS26" s="89">
        <f t="shared" si="12"/>
        <v>0.77380588594422595</v>
      </c>
      <c r="AT26" s="89">
        <f t="shared" si="13"/>
        <v>0.76456110514083098</v>
      </c>
      <c r="AU26" s="176">
        <f t="shared" si="14"/>
        <v>0.9000000000000008</v>
      </c>
      <c r="AV26" s="89">
        <f t="shared" si="15"/>
        <v>0.78206026348672897</v>
      </c>
      <c r="AW26" s="89">
        <f t="shared" si="16"/>
        <v>0.77206803815778402</v>
      </c>
      <c r="AX26" s="176">
        <f t="shared" si="17"/>
        <v>1.0000000000000009</v>
      </c>
      <c r="AY26" s="89">
        <f t="shared" si="18"/>
        <v>0.77739786605517103</v>
      </c>
      <c r="AZ26" s="89">
        <f t="shared" si="19"/>
        <v>0.77527948832322702</v>
      </c>
      <c r="BA26" s="176">
        <f t="shared" si="20"/>
        <v>0.20000000000000018</v>
      </c>
      <c r="BB26" s="89">
        <f t="shared" si="21"/>
        <v>0.74595265935775501</v>
      </c>
      <c r="BC26" s="89">
        <f t="shared" si="22"/>
        <v>0.73682929417880705</v>
      </c>
      <c r="BD26" s="176">
        <f t="shared" si="23"/>
        <v>0.9000000000000008</v>
      </c>
      <c r="BE26" s="158"/>
      <c r="BF26" s="87">
        <f t="shared" si="24"/>
        <v>0.46694413143998098</v>
      </c>
      <c r="BG26" s="87">
        <f t="shared" si="25"/>
        <v>0.472286409193935</v>
      </c>
      <c r="BH26" s="176">
        <f t="shared" si="26"/>
        <v>-0.49999999999999489</v>
      </c>
      <c r="BI26" s="87">
        <f t="shared" si="27"/>
        <v>0.46718019511379899</v>
      </c>
      <c r="BJ26" s="87">
        <f t="shared" si="28"/>
        <v>0.47198773132448701</v>
      </c>
      <c r="BK26" s="176">
        <f t="shared" si="29"/>
        <v>-0.49999999999999489</v>
      </c>
      <c r="BL26" s="87">
        <f t="shared" si="30"/>
        <v>0.46087446079564398</v>
      </c>
      <c r="BM26" s="87">
        <f t="shared" si="31"/>
        <v>0.46717671062980098</v>
      </c>
      <c r="BN26" s="176">
        <f t="shared" si="32"/>
        <v>-0.60000000000000053</v>
      </c>
      <c r="BO26" s="87">
        <f t="shared" si="33"/>
        <v>0.43390380460272499</v>
      </c>
      <c r="BP26" s="87">
        <f t="shared" si="34"/>
        <v>0.44404456930621</v>
      </c>
      <c r="BQ26" s="176">
        <f t="shared" si="35"/>
        <v>-1.0000000000000009</v>
      </c>
      <c r="BR26" s="87">
        <f t="shared" si="36"/>
        <v>0.75118956050910801</v>
      </c>
      <c r="BS26" s="87">
        <f t="shared" si="37"/>
        <v>0.74634812568905595</v>
      </c>
      <c r="BT26" s="176">
        <f t="shared" si="38"/>
        <v>0.50000000000000044</v>
      </c>
      <c r="BU26" s="87">
        <f t="shared" si="39"/>
        <v>0.752766685879106</v>
      </c>
      <c r="BV26" s="87">
        <f t="shared" si="40"/>
        <v>0.74670117191824004</v>
      </c>
      <c r="BW26" s="176">
        <f t="shared" si="41"/>
        <v>0.60000000000000053</v>
      </c>
      <c r="BX26" s="87">
        <f t="shared" si="42"/>
        <v>0.742658835201362</v>
      </c>
      <c r="BY26" s="87">
        <f t="shared" si="43"/>
        <v>0.73650124366735503</v>
      </c>
      <c r="BZ26" s="176">
        <f t="shared" si="44"/>
        <v>0.60000000000000053</v>
      </c>
      <c r="CA26" s="87">
        <f t="shared" si="45"/>
        <v>0.71550520456451905</v>
      </c>
      <c r="CB26" s="87">
        <f t="shared" si="46"/>
        <v>0.71243926610839703</v>
      </c>
      <c r="CC26" s="176">
        <f t="shared" si="47"/>
        <v>0.40000000000000036</v>
      </c>
      <c r="CD26" s="88">
        <v>0</v>
      </c>
    </row>
    <row r="27" spans="2:82" ht="13.5" customHeight="1">
      <c r="B27" s="21">
        <v>23</v>
      </c>
      <c r="C27" s="65" t="s">
        <v>102</v>
      </c>
      <c r="D27" s="207">
        <v>0.47918233367756402</v>
      </c>
      <c r="E27" s="114">
        <v>0.47787223777095</v>
      </c>
      <c r="F27" s="114">
        <v>0.48651760596591898</v>
      </c>
      <c r="G27" s="114">
        <v>0.430737564688567</v>
      </c>
      <c r="H27" s="114">
        <v>0.56255988770933296</v>
      </c>
      <c r="I27" s="114">
        <f>市区町村別_普及率!F28</f>
        <v>0.48504993297425814</v>
      </c>
      <c r="J27" s="207">
        <v>0.76226678069334797</v>
      </c>
      <c r="K27" s="114">
        <v>0.75898214064724701</v>
      </c>
      <c r="L27" s="114">
        <v>0.75481562962228499</v>
      </c>
      <c r="M27" s="114">
        <v>0.71921491169015095</v>
      </c>
      <c r="N27" s="217">
        <v>0.81893203869289699</v>
      </c>
      <c r="O27" s="117">
        <f>市区町村別_普及率!G28</f>
        <v>0.75968116528260188</v>
      </c>
      <c r="P27" s="177"/>
      <c r="Q27" s="21">
        <v>23</v>
      </c>
      <c r="R27" s="65" t="s">
        <v>102</v>
      </c>
      <c r="S27" s="181">
        <v>0.47378477494461102</v>
      </c>
      <c r="T27" s="181">
        <v>0.46815565773525603</v>
      </c>
      <c r="U27" s="181">
        <v>0.47854387630943901</v>
      </c>
      <c r="V27" s="181">
        <v>0.43982884292087898</v>
      </c>
      <c r="W27" s="181">
        <v>0.55138909658714097</v>
      </c>
      <c r="X27" s="181">
        <v>0.47585725266177398</v>
      </c>
      <c r="Y27" s="181">
        <v>0.74990066282958601</v>
      </c>
      <c r="Z27" s="181">
        <v>0.74493280525202199</v>
      </c>
      <c r="AA27" s="181">
        <v>0.74381714694287404</v>
      </c>
      <c r="AB27" s="181">
        <v>0.71127096374382703</v>
      </c>
      <c r="AC27" s="181">
        <v>0.80556220585778304</v>
      </c>
      <c r="AD27" s="181">
        <v>0.74622463594597199</v>
      </c>
      <c r="AE27" s="157"/>
      <c r="AF27" s="64" t="s">
        <v>102</v>
      </c>
      <c r="AG27" s="89">
        <f t="shared" si="0"/>
        <v>0.47918233367756402</v>
      </c>
      <c r="AH27" s="89">
        <f t="shared" si="1"/>
        <v>0.47378477494461102</v>
      </c>
      <c r="AI27" s="176">
        <f t="shared" si="2"/>
        <v>0.50000000000000044</v>
      </c>
      <c r="AJ27" s="89">
        <f t="shared" si="3"/>
        <v>0.47787223777095</v>
      </c>
      <c r="AK27" s="89">
        <f t="shared" si="4"/>
        <v>0.46815565773525603</v>
      </c>
      <c r="AL27" s="176">
        <f t="shared" si="5"/>
        <v>0.99999999999999534</v>
      </c>
      <c r="AM27" s="89">
        <f t="shared" si="6"/>
        <v>0.48651760596591898</v>
      </c>
      <c r="AN27" s="89">
        <f t="shared" si="7"/>
        <v>0.47854387630943901</v>
      </c>
      <c r="AO27" s="176">
        <f t="shared" si="8"/>
        <v>0.80000000000000071</v>
      </c>
      <c r="AP27" s="89">
        <f t="shared" si="9"/>
        <v>0.430737564688567</v>
      </c>
      <c r="AQ27" s="89">
        <f t="shared" si="10"/>
        <v>0.43982884292087898</v>
      </c>
      <c r="AR27" s="176">
        <f t="shared" si="11"/>
        <v>-0.9000000000000008</v>
      </c>
      <c r="AS27" s="89">
        <f t="shared" si="12"/>
        <v>0.76226678069334797</v>
      </c>
      <c r="AT27" s="89">
        <f t="shared" si="13"/>
        <v>0.74990066282958601</v>
      </c>
      <c r="AU27" s="176">
        <f t="shared" si="14"/>
        <v>1.2000000000000011</v>
      </c>
      <c r="AV27" s="89">
        <f t="shared" si="15"/>
        <v>0.75898214064724701</v>
      </c>
      <c r="AW27" s="89">
        <f t="shared" si="16"/>
        <v>0.74493280525202199</v>
      </c>
      <c r="AX27" s="176">
        <f t="shared" si="17"/>
        <v>1.4000000000000012</v>
      </c>
      <c r="AY27" s="89">
        <f t="shared" si="18"/>
        <v>0.75481562962228499</v>
      </c>
      <c r="AZ27" s="89">
        <f t="shared" si="19"/>
        <v>0.74381714694287404</v>
      </c>
      <c r="BA27" s="176">
        <f t="shared" si="20"/>
        <v>1.100000000000001</v>
      </c>
      <c r="BB27" s="89">
        <f t="shared" si="21"/>
        <v>0.71921491169015095</v>
      </c>
      <c r="BC27" s="89">
        <f t="shared" si="22"/>
        <v>0.71127096374382703</v>
      </c>
      <c r="BD27" s="176">
        <f t="shared" si="23"/>
        <v>0.80000000000000071</v>
      </c>
      <c r="BE27" s="158"/>
      <c r="BF27" s="87">
        <f t="shared" si="24"/>
        <v>0.46694413143998098</v>
      </c>
      <c r="BG27" s="87">
        <f t="shared" si="25"/>
        <v>0.472286409193935</v>
      </c>
      <c r="BH27" s="176">
        <f t="shared" si="26"/>
        <v>-0.49999999999999489</v>
      </c>
      <c r="BI27" s="87">
        <f t="shared" si="27"/>
        <v>0.46718019511379899</v>
      </c>
      <c r="BJ27" s="87">
        <f t="shared" si="28"/>
        <v>0.47198773132448701</v>
      </c>
      <c r="BK27" s="176">
        <f t="shared" si="29"/>
        <v>-0.49999999999999489</v>
      </c>
      <c r="BL27" s="87">
        <f t="shared" si="30"/>
        <v>0.46087446079564398</v>
      </c>
      <c r="BM27" s="87">
        <f t="shared" si="31"/>
        <v>0.46717671062980098</v>
      </c>
      <c r="BN27" s="176">
        <f t="shared" si="32"/>
        <v>-0.60000000000000053</v>
      </c>
      <c r="BO27" s="87">
        <f t="shared" si="33"/>
        <v>0.43390380460272499</v>
      </c>
      <c r="BP27" s="87">
        <f t="shared" si="34"/>
        <v>0.44404456930621</v>
      </c>
      <c r="BQ27" s="176">
        <f t="shared" si="35"/>
        <v>-1.0000000000000009</v>
      </c>
      <c r="BR27" s="87">
        <f t="shared" si="36"/>
        <v>0.75118956050910801</v>
      </c>
      <c r="BS27" s="87">
        <f t="shared" si="37"/>
        <v>0.74634812568905595</v>
      </c>
      <c r="BT27" s="176">
        <f t="shared" si="38"/>
        <v>0.50000000000000044</v>
      </c>
      <c r="BU27" s="87">
        <f t="shared" si="39"/>
        <v>0.752766685879106</v>
      </c>
      <c r="BV27" s="87">
        <f t="shared" si="40"/>
        <v>0.74670117191824004</v>
      </c>
      <c r="BW27" s="176">
        <f t="shared" si="41"/>
        <v>0.60000000000000053</v>
      </c>
      <c r="BX27" s="87">
        <f t="shared" si="42"/>
        <v>0.742658835201362</v>
      </c>
      <c r="BY27" s="87">
        <f t="shared" si="43"/>
        <v>0.73650124366735503</v>
      </c>
      <c r="BZ27" s="176">
        <f t="shared" si="44"/>
        <v>0.60000000000000053</v>
      </c>
      <c r="CA27" s="87">
        <f t="shared" si="45"/>
        <v>0.71550520456451905</v>
      </c>
      <c r="CB27" s="87">
        <f t="shared" si="46"/>
        <v>0.71243926610839703</v>
      </c>
      <c r="CC27" s="176">
        <f t="shared" si="47"/>
        <v>0.40000000000000036</v>
      </c>
      <c r="CD27" s="88">
        <v>0</v>
      </c>
    </row>
    <row r="28" spans="2:82" ht="13.5" customHeight="1">
      <c r="B28" s="21">
        <v>24</v>
      </c>
      <c r="C28" s="65" t="s">
        <v>103</v>
      </c>
      <c r="D28" s="207">
        <v>0.43085286615444501</v>
      </c>
      <c r="E28" s="114">
        <v>0.41304509475668999</v>
      </c>
      <c r="F28" s="114">
        <v>0.43139023960745398</v>
      </c>
      <c r="G28" s="114">
        <v>0.40822887816039199</v>
      </c>
      <c r="H28" s="114">
        <v>0.57654938806495803</v>
      </c>
      <c r="I28" s="114">
        <f>市区町村別_普及率!F29</f>
        <v>0.43410933903593746</v>
      </c>
      <c r="J28" s="207">
        <v>0.71744669164269703</v>
      </c>
      <c r="K28" s="114">
        <v>0.71042720191106501</v>
      </c>
      <c r="L28" s="114">
        <v>0.69356503116715396</v>
      </c>
      <c r="M28" s="114">
        <v>0.68363925440141704</v>
      </c>
      <c r="N28" s="217">
        <v>0.81055721081732601</v>
      </c>
      <c r="O28" s="117">
        <f>市区町村別_普及率!G29</f>
        <v>0.70803695857837601</v>
      </c>
      <c r="P28" s="177"/>
      <c r="Q28" s="21">
        <v>24</v>
      </c>
      <c r="R28" s="65" t="s">
        <v>103</v>
      </c>
      <c r="S28" s="181">
        <v>0.438274365569779</v>
      </c>
      <c r="T28" s="181">
        <v>0.428201310404768</v>
      </c>
      <c r="U28" s="181">
        <v>0.450202509160263</v>
      </c>
      <c r="V28" s="181">
        <v>0.39212684104854001</v>
      </c>
      <c r="W28" s="181">
        <v>0.62711001620887796</v>
      </c>
      <c r="X28" s="181">
        <v>0.44654333864746998</v>
      </c>
      <c r="Y28" s="181">
        <v>0.71297289690936905</v>
      </c>
      <c r="Z28" s="181">
        <v>0.70725738771014302</v>
      </c>
      <c r="AA28" s="181">
        <v>0.70166027926264296</v>
      </c>
      <c r="AB28" s="181">
        <v>0.66079921057387303</v>
      </c>
      <c r="AC28" s="181">
        <v>0.79726604671657597</v>
      </c>
      <c r="AD28" s="181">
        <v>0.70551307522895601</v>
      </c>
      <c r="AE28" s="157"/>
      <c r="AF28" s="64" t="s">
        <v>103</v>
      </c>
      <c r="AG28" s="89">
        <f t="shared" si="0"/>
        <v>0.43085286615444501</v>
      </c>
      <c r="AH28" s="89">
        <f t="shared" si="1"/>
        <v>0.438274365569779</v>
      </c>
      <c r="AI28" s="176">
        <f t="shared" si="2"/>
        <v>-0.70000000000000062</v>
      </c>
      <c r="AJ28" s="89">
        <f t="shared" si="3"/>
        <v>0.41304509475668999</v>
      </c>
      <c r="AK28" s="89">
        <f t="shared" si="4"/>
        <v>0.428201310404768</v>
      </c>
      <c r="AL28" s="176">
        <f t="shared" si="5"/>
        <v>-1.5000000000000013</v>
      </c>
      <c r="AM28" s="89">
        <f t="shared" si="6"/>
        <v>0.43139023960745398</v>
      </c>
      <c r="AN28" s="89">
        <f t="shared" si="7"/>
        <v>0.450202509160263</v>
      </c>
      <c r="AO28" s="176">
        <f t="shared" si="8"/>
        <v>-1.9000000000000017</v>
      </c>
      <c r="AP28" s="89">
        <f t="shared" si="9"/>
        <v>0.40822887816039199</v>
      </c>
      <c r="AQ28" s="89">
        <f t="shared" si="10"/>
        <v>0.39212684104854001</v>
      </c>
      <c r="AR28" s="176">
        <f t="shared" si="11"/>
        <v>1.5999999999999959</v>
      </c>
      <c r="AS28" s="89">
        <f t="shared" si="12"/>
        <v>0.71744669164269703</v>
      </c>
      <c r="AT28" s="89">
        <f t="shared" si="13"/>
        <v>0.71297289690936905</v>
      </c>
      <c r="AU28" s="176">
        <f t="shared" si="14"/>
        <v>0.40000000000000036</v>
      </c>
      <c r="AV28" s="89">
        <f t="shared" si="15"/>
        <v>0.71042720191106501</v>
      </c>
      <c r="AW28" s="89">
        <f t="shared" si="16"/>
        <v>0.70725738771014302</v>
      </c>
      <c r="AX28" s="176">
        <f t="shared" si="17"/>
        <v>0.30000000000000027</v>
      </c>
      <c r="AY28" s="89">
        <f t="shared" si="18"/>
        <v>0.69356503116715396</v>
      </c>
      <c r="AZ28" s="89">
        <f t="shared" si="19"/>
        <v>0.70166027926264296</v>
      </c>
      <c r="BA28" s="176">
        <f t="shared" si="20"/>
        <v>-0.80000000000000071</v>
      </c>
      <c r="BB28" s="89">
        <f t="shared" si="21"/>
        <v>0.68363925440141704</v>
      </c>
      <c r="BC28" s="89">
        <f t="shared" si="22"/>
        <v>0.66079921057387303</v>
      </c>
      <c r="BD28" s="176">
        <f t="shared" si="23"/>
        <v>2.300000000000002</v>
      </c>
      <c r="BE28" s="158"/>
      <c r="BF28" s="87">
        <f t="shared" si="24"/>
        <v>0.46694413143998098</v>
      </c>
      <c r="BG28" s="87">
        <f t="shared" si="25"/>
        <v>0.472286409193935</v>
      </c>
      <c r="BH28" s="176">
        <f t="shared" si="26"/>
        <v>-0.49999999999999489</v>
      </c>
      <c r="BI28" s="87">
        <f t="shared" si="27"/>
        <v>0.46718019511379899</v>
      </c>
      <c r="BJ28" s="87">
        <f t="shared" si="28"/>
        <v>0.47198773132448701</v>
      </c>
      <c r="BK28" s="176">
        <f t="shared" si="29"/>
        <v>-0.49999999999999489</v>
      </c>
      <c r="BL28" s="87">
        <f t="shared" si="30"/>
        <v>0.46087446079564398</v>
      </c>
      <c r="BM28" s="87">
        <f t="shared" si="31"/>
        <v>0.46717671062980098</v>
      </c>
      <c r="BN28" s="176">
        <f t="shared" si="32"/>
        <v>-0.60000000000000053</v>
      </c>
      <c r="BO28" s="87">
        <f t="shared" si="33"/>
        <v>0.43390380460272499</v>
      </c>
      <c r="BP28" s="87">
        <f t="shared" si="34"/>
        <v>0.44404456930621</v>
      </c>
      <c r="BQ28" s="176">
        <f t="shared" si="35"/>
        <v>-1.0000000000000009</v>
      </c>
      <c r="BR28" s="87">
        <f t="shared" si="36"/>
        <v>0.75118956050910801</v>
      </c>
      <c r="BS28" s="87">
        <f t="shared" si="37"/>
        <v>0.74634812568905595</v>
      </c>
      <c r="BT28" s="176">
        <f t="shared" si="38"/>
        <v>0.50000000000000044</v>
      </c>
      <c r="BU28" s="87">
        <f t="shared" si="39"/>
        <v>0.752766685879106</v>
      </c>
      <c r="BV28" s="87">
        <f t="shared" si="40"/>
        <v>0.74670117191824004</v>
      </c>
      <c r="BW28" s="176">
        <f t="shared" si="41"/>
        <v>0.60000000000000053</v>
      </c>
      <c r="BX28" s="87">
        <f t="shared" si="42"/>
        <v>0.742658835201362</v>
      </c>
      <c r="BY28" s="87">
        <f t="shared" si="43"/>
        <v>0.73650124366735503</v>
      </c>
      <c r="BZ28" s="176">
        <f t="shared" si="44"/>
        <v>0.60000000000000053</v>
      </c>
      <c r="CA28" s="87">
        <f t="shared" si="45"/>
        <v>0.71550520456451905</v>
      </c>
      <c r="CB28" s="87">
        <f t="shared" si="46"/>
        <v>0.71243926610839703</v>
      </c>
      <c r="CC28" s="176">
        <f t="shared" si="47"/>
        <v>0.40000000000000036</v>
      </c>
      <c r="CD28" s="88">
        <v>0</v>
      </c>
    </row>
    <row r="29" spans="2:82" ht="13.5" customHeight="1">
      <c r="B29" s="21">
        <v>25</v>
      </c>
      <c r="C29" s="65" t="s">
        <v>104</v>
      </c>
      <c r="D29" s="207">
        <v>0.45536366852896198</v>
      </c>
      <c r="E29" s="114">
        <v>0.463330610329514</v>
      </c>
      <c r="F29" s="114">
        <v>0.41329711826249799</v>
      </c>
      <c r="G29" s="114">
        <v>0.38183770050487997</v>
      </c>
      <c r="H29" s="114">
        <v>0.57920118463382397</v>
      </c>
      <c r="I29" s="114">
        <f>市区町村別_普及率!F30</f>
        <v>0.43980321634960223</v>
      </c>
      <c r="J29" s="207">
        <v>0.743558584362497</v>
      </c>
      <c r="K29" s="114">
        <v>0.738229368478171</v>
      </c>
      <c r="L29" s="114">
        <v>0.72876076452610905</v>
      </c>
      <c r="M29" s="114">
        <v>0.70175376285922697</v>
      </c>
      <c r="N29" s="217">
        <v>0.81951626143670797</v>
      </c>
      <c r="O29" s="117">
        <f>市区町村別_普及率!G30</f>
        <v>0.73505663364354523</v>
      </c>
      <c r="P29" s="177"/>
      <c r="Q29" s="21">
        <v>25</v>
      </c>
      <c r="R29" s="65" t="s">
        <v>104</v>
      </c>
      <c r="S29" s="181">
        <v>0.46327556846227202</v>
      </c>
      <c r="T29" s="181">
        <v>0.46149382884103402</v>
      </c>
      <c r="U29" s="181">
        <v>0.44028639268567299</v>
      </c>
      <c r="V29" s="181">
        <v>0.39359116693951202</v>
      </c>
      <c r="W29" s="181">
        <v>0.53081934803845399</v>
      </c>
      <c r="X29" s="181">
        <v>0.44666288018807498</v>
      </c>
      <c r="Y29" s="181">
        <v>0.73948158222934401</v>
      </c>
      <c r="Z29" s="181">
        <v>0.74263622528709805</v>
      </c>
      <c r="AA29" s="181">
        <v>0.73127447276407398</v>
      </c>
      <c r="AB29" s="181">
        <v>0.69259517046334396</v>
      </c>
      <c r="AC29" s="181">
        <v>0.76737791139852796</v>
      </c>
      <c r="AD29" s="181">
        <v>0.73135413554343598</v>
      </c>
      <c r="AE29" s="157"/>
      <c r="AF29" s="64" t="s">
        <v>104</v>
      </c>
      <c r="AG29" s="89">
        <f t="shared" si="0"/>
        <v>0.45536366852896198</v>
      </c>
      <c r="AH29" s="89">
        <f t="shared" si="1"/>
        <v>0.46327556846227202</v>
      </c>
      <c r="AI29" s="176">
        <f t="shared" si="2"/>
        <v>-0.80000000000000071</v>
      </c>
      <c r="AJ29" s="89">
        <f t="shared" si="3"/>
        <v>0.463330610329514</v>
      </c>
      <c r="AK29" s="89">
        <f t="shared" si="4"/>
        <v>0.46149382884103402</v>
      </c>
      <c r="AL29" s="176">
        <f t="shared" si="5"/>
        <v>0.20000000000000018</v>
      </c>
      <c r="AM29" s="89">
        <f t="shared" si="6"/>
        <v>0.41329711826249799</v>
      </c>
      <c r="AN29" s="89">
        <f t="shared" si="7"/>
        <v>0.44028639268567299</v>
      </c>
      <c r="AO29" s="176">
        <f t="shared" si="8"/>
        <v>-2.7000000000000024</v>
      </c>
      <c r="AP29" s="89">
        <f t="shared" si="9"/>
        <v>0.38183770050487997</v>
      </c>
      <c r="AQ29" s="89">
        <f t="shared" si="10"/>
        <v>0.39359116693951202</v>
      </c>
      <c r="AR29" s="176">
        <f t="shared" si="11"/>
        <v>-1.2000000000000011</v>
      </c>
      <c r="AS29" s="89">
        <f t="shared" si="12"/>
        <v>0.743558584362497</v>
      </c>
      <c r="AT29" s="89">
        <f t="shared" si="13"/>
        <v>0.73948158222934401</v>
      </c>
      <c r="AU29" s="176">
        <f t="shared" si="14"/>
        <v>0.50000000000000044</v>
      </c>
      <c r="AV29" s="89">
        <f t="shared" si="15"/>
        <v>0.738229368478171</v>
      </c>
      <c r="AW29" s="89">
        <f t="shared" si="16"/>
        <v>0.74263622528709805</v>
      </c>
      <c r="AX29" s="176">
        <f t="shared" si="17"/>
        <v>-0.50000000000000044</v>
      </c>
      <c r="AY29" s="89">
        <f t="shared" si="18"/>
        <v>0.72876076452610905</v>
      </c>
      <c r="AZ29" s="89">
        <f t="shared" si="19"/>
        <v>0.73127447276407398</v>
      </c>
      <c r="BA29" s="176">
        <f t="shared" si="20"/>
        <v>-0.20000000000000018</v>
      </c>
      <c r="BB29" s="89">
        <f t="shared" si="21"/>
        <v>0.70175376285922697</v>
      </c>
      <c r="BC29" s="89">
        <f t="shared" si="22"/>
        <v>0.69259517046334396</v>
      </c>
      <c r="BD29" s="176">
        <f t="shared" si="23"/>
        <v>0.9000000000000008</v>
      </c>
      <c r="BE29" s="158"/>
      <c r="BF29" s="87">
        <f t="shared" si="24"/>
        <v>0.46694413143998098</v>
      </c>
      <c r="BG29" s="87">
        <f t="shared" si="25"/>
        <v>0.472286409193935</v>
      </c>
      <c r="BH29" s="176">
        <f t="shared" si="26"/>
        <v>-0.49999999999999489</v>
      </c>
      <c r="BI29" s="87">
        <f t="shared" si="27"/>
        <v>0.46718019511379899</v>
      </c>
      <c r="BJ29" s="87">
        <f t="shared" si="28"/>
        <v>0.47198773132448701</v>
      </c>
      <c r="BK29" s="176">
        <f t="shared" si="29"/>
        <v>-0.49999999999999489</v>
      </c>
      <c r="BL29" s="87">
        <f t="shared" si="30"/>
        <v>0.46087446079564398</v>
      </c>
      <c r="BM29" s="87">
        <f t="shared" si="31"/>
        <v>0.46717671062980098</v>
      </c>
      <c r="BN29" s="176">
        <f t="shared" si="32"/>
        <v>-0.60000000000000053</v>
      </c>
      <c r="BO29" s="87">
        <f t="shared" si="33"/>
        <v>0.43390380460272499</v>
      </c>
      <c r="BP29" s="87">
        <f t="shared" si="34"/>
        <v>0.44404456930621</v>
      </c>
      <c r="BQ29" s="176">
        <f t="shared" si="35"/>
        <v>-1.0000000000000009</v>
      </c>
      <c r="BR29" s="87">
        <f t="shared" si="36"/>
        <v>0.75118956050910801</v>
      </c>
      <c r="BS29" s="87">
        <f t="shared" si="37"/>
        <v>0.74634812568905595</v>
      </c>
      <c r="BT29" s="176">
        <f t="shared" si="38"/>
        <v>0.50000000000000044</v>
      </c>
      <c r="BU29" s="87">
        <f t="shared" si="39"/>
        <v>0.752766685879106</v>
      </c>
      <c r="BV29" s="87">
        <f t="shared" si="40"/>
        <v>0.74670117191824004</v>
      </c>
      <c r="BW29" s="176">
        <f t="shared" si="41"/>
        <v>0.60000000000000053</v>
      </c>
      <c r="BX29" s="87">
        <f t="shared" si="42"/>
        <v>0.742658835201362</v>
      </c>
      <c r="BY29" s="87">
        <f t="shared" si="43"/>
        <v>0.73650124366735503</v>
      </c>
      <c r="BZ29" s="176">
        <f t="shared" si="44"/>
        <v>0.60000000000000053</v>
      </c>
      <c r="CA29" s="87">
        <f t="shared" si="45"/>
        <v>0.71550520456451905</v>
      </c>
      <c r="CB29" s="87">
        <f t="shared" si="46"/>
        <v>0.71243926610839703</v>
      </c>
      <c r="CC29" s="176">
        <f t="shared" si="47"/>
        <v>0.40000000000000036</v>
      </c>
      <c r="CD29" s="88">
        <v>0</v>
      </c>
    </row>
    <row r="30" spans="2:82" ht="13.5" customHeight="1">
      <c r="B30" s="21">
        <v>26</v>
      </c>
      <c r="C30" s="65" t="s">
        <v>36</v>
      </c>
      <c r="D30" s="207">
        <v>0.47275214826078699</v>
      </c>
      <c r="E30" s="114">
        <v>0.47273659453293498</v>
      </c>
      <c r="F30" s="114">
        <v>0.45844241911914402</v>
      </c>
      <c r="G30" s="114">
        <v>0.43145954478473802</v>
      </c>
      <c r="H30" s="114">
        <v>0.55186607210451399</v>
      </c>
      <c r="I30" s="114">
        <f>市区町村別_普及率!F31</f>
        <v>0.46959446680340333</v>
      </c>
      <c r="J30" s="207">
        <v>0.75507142347367795</v>
      </c>
      <c r="K30" s="114">
        <v>0.757098526933486</v>
      </c>
      <c r="L30" s="114">
        <v>0.74155070861130701</v>
      </c>
      <c r="M30" s="114">
        <v>0.71846483643041403</v>
      </c>
      <c r="N30" s="217">
        <v>0.81816538280868001</v>
      </c>
      <c r="O30" s="117">
        <f>市区町村別_普及率!G31</f>
        <v>0.75086960604611497</v>
      </c>
      <c r="P30" s="177"/>
      <c r="Q30" s="21">
        <v>26</v>
      </c>
      <c r="R30" s="65" t="s">
        <v>36</v>
      </c>
      <c r="S30" s="181">
        <v>0.49178815025644101</v>
      </c>
      <c r="T30" s="181">
        <v>0.48035454450645299</v>
      </c>
      <c r="U30" s="181">
        <v>0.47071870688589301</v>
      </c>
      <c r="V30" s="181">
        <v>0.45077569270020501</v>
      </c>
      <c r="W30" s="181">
        <v>0.55981881975658598</v>
      </c>
      <c r="X30" s="181">
        <v>0.480066327198025</v>
      </c>
      <c r="Y30" s="181">
        <v>0.75470801647919905</v>
      </c>
      <c r="Z30" s="181">
        <v>0.75210250756206798</v>
      </c>
      <c r="AA30" s="181">
        <v>0.73790282896987203</v>
      </c>
      <c r="AB30" s="181">
        <v>0.72138307349770203</v>
      </c>
      <c r="AC30" s="181">
        <v>0.806524310703572</v>
      </c>
      <c r="AD30" s="181">
        <v>0.74637431264536302</v>
      </c>
      <c r="AE30" s="157"/>
      <c r="AF30" s="64" t="s">
        <v>36</v>
      </c>
      <c r="AG30" s="89">
        <f t="shared" si="0"/>
        <v>0.47275214826078699</v>
      </c>
      <c r="AH30" s="89">
        <f t="shared" si="1"/>
        <v>0.49178815025644101</v>
      </c>
      <c r="AI30" s="176">
        <f t="shared" si="2"/>
        <v>-1.9000000000000017</v>
      </c>
      <c r="AJ30" s="89">
        <f t="shared" si="3"/>
        <v>0.47273659453293498</v>
      </c>
      <c r="AK30" s="89">
        <f t="shared" si="4"/>
        <v>0.48035454450645299</v>
      </c>
      <c r="AL30" s="176">
        <f t="shared" si="5"/>
        <v>-0.70000000000000062</v>
      </c>
      <c r="AM30" s="89">
        <f t="shared" si="6"/>
        <v>0.45844241911914402</v>
      </c>
      <c r="AN30" s="89">
        <f t="shared" si="7"/>
        <v>0.47071870688589301</v>
      </c>
      <c r="AO30" s="176">
        <f t="shared" si="8"/>
        <v>-1.2999999999999956</v>
      </c>
      <c r="AP30" s="89">
        <f t="shared" si="9"/>
        <v>0.43145954478473802</v>
      </c>
      <c r="AQ30" s="89">
        <f t="shared" si="10"/>
        <v>0.45077569270020501</v>
      </c>
      <c r="AR30" s="176">
        <f t="shared" si="11"/>
        <v>-2.0000000000000018</v>
      </c>
      <c r="AS30" s="89">
        <f t="shared" si="12"/>
        <v>0.75507142347367795</v>
      </c>
      <c r="AT30" s="89">
        <f t="shared" si="13"/>
        <v>0.75470801647919905</v>
      </c>
      <c r="AU30" s="176">
        <f t="shared" si="14"/>
        <v>0</v>
      </c>
      <c r="AV30" s="89">
        <f t="shared" si="15"/>
        <v>0.757098526933486</v>
      </c>
      <c r="AW30" s="89">
        <f t="shared" si="16"/>
        <v>0.75210250756206798</v>
      </c>
      <c r="AX30" s="176">
        <f t="shared" si="17"/>
        <v>0.50000000000000044</v>
      </c>
      <c r="AY30" s="89">
        <f t="shared" si="18"/>
        <v>0.74155070861130701</v>
      </c>
      <c r="AZ30" s="89">
        <f t="shared" si="19"/>
        <v>0.73790282896987203</v>
      </c>
      <c r="BA30" s="176">
        <f t="shared" si="20"/>
        <v>0.40000000000000036</v>
      </c>
      <c r="BB30" s="89">
        <f t="shared" si="21"/>
        <v>0.71846483643041403</v>
      </c>
      <c r="BC30" s="89">
        <f t="shared" si="22"/>
        <v>0.72138307349770203</v>
      </c>
      <c r="BD30" s="176">
        <f t="shared" si="23"/>
        <v>-0.30000000000000027</v>
      </c>
      <c r="BE30" s="158"/>
      <c r="BF30" s="87">
        <f t="shared" si="24"/>
        <v>0.46694413143998098</v>
      </c>
      <c r="BG30" s="87">
        <f t="shared" si="25"/>
        <v>0.472286409193935</v>
      </c>
      <c r="BH30" s="176">
        <f t="shared" si="26"/>
        <v>-0.49999999999999489</v>
      </c>
      <c r="BI30" s="87">
        <f t="shared" si="27"/>
        <v>0.46718019511379899</v>
      </c>
      <c r="BJ30" s="87">
        <f t="shared" si="28"/>
        <v>0.47198773132448701</v>
      </c>
      <c r="BK30" s="176">
        <f t="shared" si="29"/>
        <v>-0.49999999999999489</v>
      </c>
      <c r="BL30" s="87">
        <f t="shared" si="30"/>
        <v>0.46087446079564398</v>
      </c>
      <c r="BM30" s="87">
        <f t="shared" si="31"/>
        <v>0.46717671062980098</v>
      </c>
      <c r="BN30" s="176">
        <f t="shared" si="32"/>
        <v>-0.60000000000000053</v>
      </c>
      <c r="BO30" s="87">
        <f t="shared" si="33"/>
        <v>0.43390380460272499</v>
      </c>
      <c r="BP30" s="87">
        <f t="shared" si="34"/>
        <v>0.44404456930621</v>
      </c>
      <c r="BQ30" s="176">
        <f t="shared" si="35"/>
        <v>-1.0000000000000009</v>
      </c>
      <c r="BR30" s="87">
        <f t="shared" si="36"/>
        <v>0.75118956050910801</v>
      </c>
      <c r="BS30" s="87">
        <f t="shared" si="37"/>
        <v>0.74634812568905595</v>
      </c>
      <c r="BT30" s="176">
        <f t="shared" si="38"/>
        <v>0.50000000000000044</v>
      </c>
      <c r="BU30" s="87">
        <f t="shared" si="39"/>
        <v>0.752766685879106</v>
      </c>
      <c r="BV30" s="87">
        <f t="shared" si="40"/>
        <v>0.74670117191824004</v>
      </c>
      <c r="BW30" s="176">
        <f t="shared" si="41"/>
        <v>0.60000000000000053</v>
      </c>
      <c r="BX30" s="87">
        <f t="shared" si="42"/>
        <v>0.742658835201362</v>
      </c>
      <c r="BY30" s="87">
        <f t="shared" si="43"/>
        <v>0.73650124366735503</v>
      </c>
      <c r="BZ30" s="176">
        <f t="shared" si="44"/>
        <v>0.60000000000000053</v>
      </c>
      <c r="CA30" s="87">
        <f t="shared" si="45"/>
        <v>0.71550520456451905</v>
      </c>
      <c r="CB30" s="87">
        <f t="shared" si="46"/>
        <v>0.71243926610839703</v>
      </c>
      <c r="CC30" s="176">
        <f t="shared" si="47"/>
        <v>0.40000000000000036</v>
      </c>
      <c r="CD30" s="88">
        <v>0</v>
      </c>
    </row>
    <row r="31" spans="2:82" ht="13.5" customHeight="1">
      <c r="B31" s="21">
        <v>27</v>
      </c>
      <c r="C31" s="65" t="s">
        <v>37</v>
      </c>
      <c r="D31" s="207">
        <v>0.50677807239468098</v>
      </c>
      <c r="E31" s="114">
        <v>0.49762974936485299</v>
      </c>
      <c r="F31" s="114">
        <v>0.50367559489945601</v>
      </c>
      <c r="G31" s="114">
        <v>0.43695012278726503</v>
      </c>
      <c r="H31" s="114">
        <v>0.59544950510793904</v>
      </c>
      <c r="I31" s="114">
        <f>市区町村別_普及率!F32</f>
        <v>0.50472731161036355</v>
      </c>
      <c r="J31" s="207">
        <v>0.77883462212067101</v>
      </c>
      <c r="K31" s="114">
        <v>0.77965314383204198</v>
      </c>
      <c r="L31" s="114">
        <v>0.76775113660385497</v>
      </c>
      <c r="M31" s="114">
        <v>0.72671397609676003</v>
      </c>
      <c r="N31" s="217">
        <v>0.84180671851933198</v>
      </c>
      <c r="O31" s="117">
        <f>市区町村別_普及率!G32</f>
        <v>0.77512328695450605</v>
      </c>
      <c r="P31" s="177"/>
      <c r="Q31" s="21">
        <v>27</v>
      </c>
      <c r="R31" s="65" t="s">
        <v>37</v>
      </c>
      <c r="S31" s="181">
        <v>0.51092798610874601</v>
      </c>
      <c r="T31" s="181">
        <v>0.50831355722495997</v>
      </c>
      <c r="U31" s="181">
        <v>0.52441654070202404</v>
      </c>
      <c r="V31" s="181">
        <v>0.48627456691851101</v>
      </c>
      <c r="W31" s="181">
        <v>0.60023958140484002</v>
      </c>
      <c r="X31" s="181">
        <v>0.51742532715871803</v>
      </c>
      <c r="Y31" s="181">
        <v>0.78154871435694095</v>
      </c>
      <c r="Z31" s="181">
        <v>0.77843568259879503</v>
      </c>
      <c r="AA31" s="181">
        <v>0.76823504799811104</v>
      </c>
      <c r="AB31" s="181">
        <v>0.73545875465204702</v>
      </c>
      <c r="AC31" s="181">
        <v>0.83447200510282304</v>
      </c>
      <c r="AD31" s="181">
        <v>0.77442253564390795</v>
      </c>
      <c r="AE31" s="157"/>
      <c r="AF31" s="64" t="s">
        <v>37</v>
      </c>
      <c r="AG31" s="89">
        <f t="shared" si="0"/>
        <v>0.50677807239468098</v>
      </c>
      <c r="AH31" s="89">
        <f t="shared" si="1"/>
        <v>0.51092798610874601</v>
      </c>
      <c r="AI31" s="176">
        <f t="shared" si="2"/>
        <v>-0.40000000000000036</v>
      </c>
      <c r="AJ31" s="89">
        <f t="shared" si="3"/>
        <v>0.49762974936485299</v>
      </c>
      <c r="AK31" s="89">
        <f t="shared" si="4"/>
        <v>0.50831355722495997</v>
      </c>
      <c r="AL31" s="176">
        <f t="shared" si="5"/>
        <v>-1.0000000000000009</v>
      </c>
      <c r="AM31" s="89">
        <f t="shared" si="6"/>
        <v>0.50367559489945601</v>
      </c>
      <c r="AN31" s="89">
        <f t="shared" si="7"/>
        <v>0.52441654070202404</v>
      </c>
      <c r="AO31" s="176">
        <f t="shared" si="8"/>
        <v>-2.0000000000000018</v>
      </c>
      <c r="AP31" s="89">
        <f t="shared" si="9"/>
        <v>0.43695012278726503</v>
      </c>
      <c r="AQ31" s="89">
        <f t="shared" si="10"/>
        <v>0.48627456691851101</v>
      </c>
      <c r="AR31" s="176">
        <f t="shared" si="11"/>
        <v>-4.8999999999999986</v>
      </c>
      <c r="AS31" s="89">
        <f t="shared" si="12"/>
        <v>0.77883462212067101</v>
      </c>
      <c r="AT31" s="89">
        <f t="shared" si="13"/>
        <v>0.78154871435694095</v>
      </c>
      <c r="AU31" s="176">
        <f t="shared" si="14"/>
        <v>-0.30000000000000027</v>
      </c>
      <c r="AV31" s="89">
        <f t="shared" si="15"/>
        <v>0.77965314383204198</v>
      </c>
      <c r="AW31" s="89">
        <f t="shared" si="16"/>
        <v>0.77843568259879503</v>
      </c>
      <c r="AX31" s="176">
        <f t="shared" si="17"/>
        <v>0.20000000000000018</v>
      </c>
      <c r="AY31" s="89">
        <f t="shared" si="18"/>
        <v>0.76775113660385497</v>
      </c>
      <c r="AZ31" s="89">
        <f t="shared" si="19"/>
        <v>0.76823504799811104</v>
      </c>
      <c r="BA31" s="176">
        <f t="shared" si="20"/>
        <v>0</v>
      </c>
      <c r="BB31" s="89">
        <f t="shared" si="21"/>
        <v>0.72671397609676003</v>
      </c>
      <c r="BC31" s="89">
        <f t="shared" si="22"/>
        <v>0.73545875465204702</v>
      </c>
      <c r="BD31" s="176">
        <f t="shared" si="23"/>
        <v>-0.80000000000000071</v>
      </c>
      <c r="BE31" s="158"/>
      <c r="BF31" s="87">
        <f t="shared" si="24"/>
        <v>0.46694413143998098</v>
      </c>
      <c r="BG31" s="87">
        <f t="shared" si="25"/>
        <v>0.472286409193935</v>
      </c>
      <c r="BH31" s="176">
        <f t="shared" si="26"/>
        <v>-0.49999999999999489</v>
      </c>
      <c r="BI31" s="87">
        <f t="shared" si="27"/>
        <v>0.46718019511379899</v>
      </c>
      <c r="BJ31" s="87">
        <f t="shared" si="28"/>
        <v>0.47198773132448701</v>
      </c>
      <c r="BK31" s="176">
        <f t="shared" si="29"/>
        <v>-0.49999999999999489</v>
      </c>
      <c r="BL31" s="87">
        <f t="shared" si="30"/>
        <v>0.46087446079564398</v>
      </c>
      <c r="BM31" s="87">
        <f t="shared" si="31"/>
        <v>0.46717671062980098</v>
      </c>
      <c r="BN31" s="176">
        <f t="shared" si="32"/>
        <v>-0.60000000000000053</v>
      </c>
      <c r="BO31" s="87">
        <f t="shared" si="33"/>
        <v>0.43390380460272499</v>
      </c>
      <c r="BP31" s="87">
        <f t="shared" si="34"/>
        <v>0.44404456930621</v>
      </c>
      <c r="BQ31" s="176">
        <f t="shared" si="35"/>
        <v>-1.0000000000000009</v>
      </c>
      <c r="BR31" s="87">
        <f t="shared" si="36"/>
        <v>0.75118956050910801</v>
      </c>
      <c r="BS31" s="87">
        <f t="shared" si="37"/>
        <v>0.74634812568905595</v>
      </c>
      <c r="BT31" s="176">
        <f t="shared" si="38"/>
        <v>0.50000000000000044</v>
      </c>
      <c r="BU31" s="87">
        <f t="shared" si="39"/>
        <v>0.752766685879106</v>
      </c>
      <c r="BV31" s="87">
        <f t="shared" si="40"/>
        <v>0.74670117191824004</v>
      </c>
      <c r="BW31" s="176">
        <f t="shared" si="41"/>
        <v>0.60000000000000053</v>
      </c>
      <c r="BX31" s="87">
        <f t="shared" si="42"/>
        <v>0.742658835201362</v>
      </c>
      <c r="BY31" s="87">
        <f t="shared" si="43"/>
        <v>0.73650124366735503</v>
      </c>
      <c r="BZ31" s="176">
        <f t="shared" si="44"/>
        <v>0.60000000000000053</v>
      </c>
      <c r="CA31" s="87">
        <f t="shared" si="45"/>
        <v>0.71550520456451905</v>
      </c>
      <c r="CB31" s="87">
        <f t="shared" si="46"/>
        <v>0.71243926610839703</v>
      </c>
      <c r="CC31" s="176">
        <f t="shared" si="47"/>
        <v>0.40000000000000036</v>
      </c>
      <c r="CD31" s="88">
        <v>0</v>
      </c>
    </row>
    <row r="32" spans="2:82" ht="13.5" customHeight="1">
      <c r="B32" s="21">
        <v>28</v>
      </c>
      <c r="C32" s="65" t="s">
        <v>38</v>
      </c>
      <c r="D32" s="209">
        <v>0.47747887801789701</v>
      </c>
      <c r="E32" s="115">
        <v>0.48075376239093298</v>
      </c>
      <c r="F32" s="115">
        <v>0.448687091989106</v>
      </c>
      <c r="G32" s="115">
        <v>0.44266047912851603</v>
      </c>
      <c r="H32" s="115">
        <v>0.51160184551711696</v>
      </c>
      <c r="I32" s="115">
        <f>市区町村別_普及率!F33</f>
        <v>0.46693145564917021</v>
      </c>
      <c r="J32" s="209">
        <v>0.74543586580846199</v>
      </c>
      <c r="K32" s="115">
        <v>0.75652912006545403</v>
      </c>
      <c r="L32" s="115">
        <v>0.73771068050437505</v>
      </c>
      <c r="M32" s="115">
        <v>0.71124715931834404</v>
      </c>
      <c r="N32" s="218">
        <v>0.81311648916286805</v>
      </c>
      <c r="O32" s="118">
        <f>市区町村別_普及率!G33</f>
        <v>0.74688837876008052</v>
      </c>
      <c r="P32" s="177"/>
      <c r="Q32" s="21">
        <v>28</v>
      </c>
      <c r="R32" s="65" t="s">
        <v>38</v>
      </c>
      <c r="S32" s="181">
        <v>0.50126746937862898</v>
      </c>
      <c r="T32" s="181">
        <v>0.48712676859076798</v>
      </c>
      <c r="U32" s="181">
        <v>0.46525620767044601</v>
      </c>
      <c r="V32" s="181">
        <v>0.41199475571858901</v>
      </c>
      <c r="W32" s="181">
        <v>0.56668734723078995</v>
      </c>
      <c r="X32" s="181">
        <v>0.47987812799857799</v>
      </c>
      <c r="Y32" s="181">
        <v>0.74100635869993103</v>
      </c>
      <c r="Z32" s="181">
        <v>0.75712681973893003</v>
      </c>
      <c r="AA32" s="181">
        <v>0.72856301282083302</v>
      </c>
      <c r="AB32" s="181">
        <v>0.71904758016630699</v>
      </c>
      <c r="AC32" s="181">
        <v>0.81334269255663905</v>
      </c>
      <c r="AD32" s="181">
        <v>0.74135937563362297</v>
      </c>
      <c r="AE32" s="157"/>
      <c r="AF32" s="64" t="s">
        <v>38</v>
      </c>
      <c r="AG32" s="89">
        <f t="shared" si="0"/>
        <v>0.47747887801789701</v>
      </c>
      <c r="AH32" s="89">
        <f t="shared" si="1"/>
        <v>0.50126746937862898</v>
      </c>
      <c r="AI32" s="176">
        <f t="shared" si="2"/>
        <v>-2.4000000000000021</v>
      </c>
      <c r="AJ32" s="89">
        <f t="shared" si="3"/>
        <v>0.48075376239093298</v>
      </c>
      <c r="AK32" s="89">
        <f t="shared" si="4"/>
        <v>0.48712676859076798</v>
      </c>
      <c r="AL32" s="176">
        <f t="shared" si="5"/>
        <v>-0.60000000000000053</v>
      </c>
      <c r="AM32" s="89">
        <f t="shared" si="6"/>
        <v>0.448687091989106</v>
      </c>
      <c r="AN32" s="89">
        <f t="shared" si="7"/>
        <v>0.46525620767044601</v>
      </c>
      <c r="AO32" s="176">
        <f t="shared" si="8"/>
        <v>-1.6000000000000014</v>
      </c>
      <c r="AP32" s="89">
        <f t="shared" si="9"/>
        <v>0.44266047912851603</v>
      </c>
      <c r="AQ32" s="89">
        <f t="shared" si="10"/>
        <v>0.41199475571858901</v>
      </c>
      <c r="AR32" s="176">
        <f t="shared" si="11"/>
        <v>3.1000000000000028</v>
      </c>
      <c r="AS32" s="89">
        <f t="shared" si="12"/>
        <v>0.74543586580846199</v>
      </c>
      <c r="AT32" s="89">
        <f t="shared" si="13"/>
        <v>0.74100635869993103</v>
      </c>
      <c r="AU32" s="176">
        <f t="shared" si="14"/>
        <v>0.40000000000000036</v>
      </c>
      <c r="AV32" s="89">
        <f t="shared" si="15"/>
        <v>0.75652912006545403</v>
      </c>
      <c r="AW32" s="89">
        <f t="shared" si="16"/>
        <v>0.75712681973893003</v>
      </c>
      <c r="AX32" s="176">
        <f t="shared" si="17"/>
        <v>0</v>
      </c>
      <c r="AY32" s="89">
        <f t="shared" si="18"/>
        <v>0.73771068050437505</v>
      </c>
      <c r="AZ32" s="89">
        <f t="shared" si="19"/>
        <v>0.72856301282083302</v>
      </c>
      <c r="BA32" s="176">
        <f t="shared" si="20"/>
        <v>0.9000000000000008</v>
      </c>
      <c r="BB32" s="89">
        <f t="shared" si="21"/>
        <v>0.71124715931834404</v>
      </c>
      <c r="BC32" s="89">
        <f t="shared" si="22"/>
        <v>0.71904758016630699</v>
      </c>
      <c r="BD32" s="176">
        <f t="shared" si="23"/>
        <v>-0.80000000000000071</v>
      </c>
      <c r="BE32" s="158"/>
      <c r="BF32" s="87">
        <f t="shared" si="24"/>
        <v>0.46694413143998098</v>
      </c>
      <c r="BG32" s="87">
        <f t="shared" si="25"/>
        <v>0.472286409193935</v>
      </c>
      <c r="BH32" s="176">
        <f t="shared" si="26"/>
        <v>-0.49999999999999489</v>
      </c>
      <c r="BI32" s="87">
        <f t="shared" si="27"/>
        <v>0.46718019511379899</v>
      </c>
      <c r="BJ32" s="87">
        <f t="shared" si="28"/>
        <v>0.47198773132448701</v>
      </c>
      <c r="BK32" s="176">
        <f t="shared" si="29"/>
        <v>-0.49999999999999489</v>
      </c>
      <c r="BL32" s="87">
        <f t="shared" si="30"/>
        <v>0.46087446079564398</v>
      </c>
      <c r="BM32" s="87">
        <f t="shared" si="31"/>
        <v>0.46717671062980098</v>
      </c>
      <c r="BN32" s="176">
        <f t="shared" si="32"/>
        <v>-0.60000000000000053</v>
      </c>
      <c r="BO32" s="87">
        <f t="shared" si="33"/>
        <v>0.43390380460272499</v>
      </c>
      <c r="BP32" s="87">
        <f t="shared" si="34"/>
        <v>0.44404456930621</v>
      </c>
      <c r="BQ32" s="176">
        <f t="shared" si="35"/>
        <v>-1.0000000000000009</v>
      </c>
      <c r="BR32" s="87">
        <f t="shared" si="36"/>
        <v>0.75118956050910801</v>
      </c>
      <c r="BS32" s="87">
        <f t="shared" si="37"/>
        <v>0.74634812568905595</v>
      </c>
      <c r="BT32" s="176">
        <f t="shared" si="38"/>
        <v>0.50000000000000044</v>
      </c>
      <c r="BU32" s="87">
        <f t="shared" si="39"/>
        <v>0.752766685879106</v>
      </c>
      <c r="BV32" s="87">
        <f t="shared" si="40"/>
        <v>0.74670117191824004</v>
      </c>
      <c r="BW32" s="176">
        <f t="shared" si="41"/>
        <v>0.60000000000000053</v>
      </c>
      <c r="BX32" s="87">
        <f t="shared" si="42"/>
        <v>0.742658835201362</v>
      </c>
      <c r="BY32" s="87">
        <f t="shared" si="43"/>
        <v>0.73650124366735503</v>
      </c>
      <c r="BZ32" s="176">
        <f t="shared" si="44"/>
        <v>0.60000000000000053</v>
      </c>
      <c r="CA32" s="87">
        <f t="shared" si="45"/>
        <v>0.71550520456451905</v>
      </c>
      <c r="CB32" s="87">
        <f t="shared" si="46"/>
        <v>0.71243926610839703</v>
      </c>
      <c r="CC32" s="176">
        <f t="shared" si="47"/>
        <v>0.40000000000000036</v>
      </c>
      <c r="CD32" s="88">
        <v>0</v>
      </c>
    </row>
    <row r="33" spans="2:82" ht="13.5" customHeight="1">
      <c r="B33" s="21">
        <v>29</v>
      </c>
      <c r="C33" s="65" t="s">
        <v>39</v>
      </c>
      <c r="D33" s="207">
        <v>0.469926088879764</v>
      </c>
      <c r="E33" s="114">
        <v>0.48025866804397099</v>
      </c>
      <c r="F33" s="114">
        <v>0.456127183422112</v>
      </c>
      <c r="G33" s="114">
        <v>0.464758119960337</v>
      </c>
      <c r="H33" s="114">
        <v>0.51184381148970104</v>
      </c>
      <c r="I33" s="114">
        <f>市区町村別_普及率!F34</f>
        <v>0.46886446530959719</v>
      </c>
      <c r="J33" s="207">
        <v>0.76383875309178695</v>
      </c>
      <c r="K33" s="114">
        <v>0.76719151554651399</v>
      </c>
      <c r="L33" s="114">
        <v>0.74624283029477501</v>
      </c>
      <c r="M33" s="114">
        <v>0.71582646216468004</v>
      </c>
      <c r="N33" s="217">
        <v>0.803635388003618</v>
      </c>
      <c r="O33" s="117">
        <f>市区町村別_普及率!G34</f>
        <v>0.75645345769431771</v>
      </c>
      <c r="P33" s="177"/>
      <c r="Q33" s="21">
        <v>29</v>
      </c>
      <c r="R33" s="65" t="s">
        <v>39</v>
      </c>
      <c r="S33" s="181">
        <v>0.48259147932101099</v>
      </c>
      <c r="T33" s="181">
        <v>0.50374632834155497</v>
      </c>
      <c r="U33" s="181">
        <v>0.44932576669569602</v>
      </c>
      <c r="V33" s="181">
        <v>0.46305652098626099</v>
      </c>
      <c r="W33" s="181">
        <v>0.57475343756120401</v>
      </c>
      <c r="X33" s="181">
        <v>0.47531521018696599</v>
      </c>
      <c r="Y33" s="181">
        <v>0.75571044729771097</v>
      </c>
      <c r="Z33" s="181">
        <v>0.755035679977203</v>
      </c>
      <c r="AA33" s="181">
        <v>0.73643153430170705</v>
      </c>
      <c r="AB33" s="181">
        <v>0.72159252480267899</v>
      </c>
      <c r="AC33" s="181">
        <v>0.80365676171092304</v>
      </c>
      <c r="AD33" s="181">
        <v>0.74655548116925396</v>
      </c>
      <c r="AE33" s="157"/>
      <c r="AF33" s="64" t="s">
        <v>39</v>
      </c>
      <c r="AG33" s="89">
        <f t="shared" si="0"/>
        <v>0.469926088879764</v>
      </c>
      <c r="AH33" s="89">
        <f t="shared" si="1"/>
        <v>0.48259147932101099</v>
      </c>
      <c r="AI33" s="176">
        <f t="shared" si="2"/>
        <v>-1.3000000000000012</v>
      </c>
      <c r="AJ33" s="89">
        <f t="shared" si="3"/>
        <v>0.48025866804397099</v>
      </c>
      <c r="AK33" s="89">
        <f t="shared" si="4"/>
        <v>0.50374632834155497</v>
      </c>
      <c r="AL33" s="176">
        <f t="shared" si="5"/>
        <v>-2.4000000000000021</v>
      </c>
      <c r="AM33" s="89">
        <f t="shared" si="6"/>
        <v>0.456127183422112</v>
      </c>
      <c r="AN33" s="89">
        <f t="shared" si="7"/>
        <v>0.44932576669569602</v>
      </c>
      <c r="AO33" s="176">
        <f t="shared" si="8"/>
        <v>0.70000000000000062</v>
      </c>
      <c r="AP33" s="89">
        <f t="shared" si="9"/>
        <v>0.464758119960337</v>
      </c>
      <c r="AQ33" s="89">
        <f t="shared" si="10"/>
        <v>0.46305652098626099</v>
      </c>
      <c r="AR33" s="176">
        <f t="shared" si="11"/>
        <v>0.20000000000000018</v>
      </c>
      <c r="AS33" s="89">
        <f t="shared" si="12"/>
        <v>0.76383875309178695</v>
      </c>
      <c r="AT33" s="89">
        <f t="shared" si="13"/>
        <v>0.75571044729771097</v>
      </c>
      <c r="AU33" s="176">
        <f t="shared" si="14"/>
        <v>0.80000000000000071</v>
      </c>
      <c r="AV33" s="89">
        <f t="shared" si="15"/>
        <v>0.76719151554651399</v>
      </c>
      <c r="AW33" s="89">
        <f t="shared" si="16"/>
        <v>0.755035679977203</v>
      </c>
      <c r="AX33" s="176">
        <f t="shared" si="17"/>
        <v>1.2000000000000011</v>
      </c>
      <c r="AY33" s="89">
        <f t="shared" si="18"/>
        <v>0.74624283029477501</v>
      </c>
      <c r="AZ33" s="89">
        <f t="shared" si="19"/>
        <v>0.73643153430170705</v>
      </c>
      <c r="BA33" s="176">
        <f t="shared" si="20"/>
        <v>1.0000000000000009</v>
      </c>
      <c r="BB33" s="89">
        <f t="shared" si="21"/>
        <v>0.71582646216468004</v>
      </c>
      <c r="BC33" s="89">
        <f t="shared" si="22"/>
        <v>0.72159252480267899</v>
      </c>
      <c r="BD33" s="176">
        <f t="shared" si="23"/>
        <v>-0.60000000000000053</v>
      </c>
      <c r="BE33" s="158"/>
      <c r="BF33" s="87">
        <f t="shared" si="24"/>
        <v>0.46694413143998098</v>
      </c>
      <c r="BG33" s="87">
        <f t="shared" si="25"/>
        <v>0.472286409193935</v>
      </c>
      <c r="BH33" s="176">
        <f t="shared" si="26"/>
        <v>-0.49999999999999489</v>
      </c>
      <c r="BI33" s="87">
        <f t="shared" si="27"/>
        <v>0.46718019511379899</v>
      </c>
      <c r="BJ33" s="87">
        <f t="shared" si="28"/>
        <v>0.47198773132448701</v>
      </c>
      <c r="BK33" s="176">
        <f t="shared" si="29"/>
        <v>-0.49999999999999489</v>
      </c>
      <c r="BL33" s="87">
        <f t="shared" si="30"/>
        <v>0.46087446079564398</v>
      </c>
      <c r="BM33" s="87">
        <f t="shared" si="31"/>
        <v>0.46717671062980098</v>
      </c>
      <c r="BN33" s="176">
        <f t="shared" si="32"/>
        <v>-0.60000000000000053</v>
      </c>
      <c r="BO33" s="87">
        <f t="shared" si="33"/>
        <v>0.43390380460272499</v>
      </c>
      <c r="BP33" s="87">
        <f t="shared" si="34"/>
        <v>0.44404456930621</v>
      </c>
      <c r="BQ33" s="176">
        <f t="shared" si="35"/>
        <v>-1.0000000000000009</v>
      </c>
      <c r="BR33" s="87">
        <f t="shared" si="36"/>
        <v>0.75118956050910801</v>
      </c>
      <c r="BS33" s="87">
        <f t="shared" si="37"/>
        <v>0.74634812568905595</v>
      </c>
      <c r="BT33" s="176">
        <f t="shared" si="38"/>
        <v>0.50000000000000044</v>
      </c>
      <c r="BU33" s="87">
        <f t="shared" si="39"/>
        <v>0.752766685879106</v>
      </c>
      <c r="BV33" s="87">
        <f t="shared" si="40"/>
        <v>0.74670117191824004</v>
      </c>
      <c r="BW33" s="176">
        <f t="shared" si="41"/>
        <v>0.60000000000000053</v>
      </c>
      <c r="BX33" s="87">
        <f t="shared" si="42"/>
        <v>0.742658835201362</v>
      </c>
      <c r="BY33" s="87">
        <f t="shared" si="43"/>
        <v>0.73650124366735503</v>
      </c>
      <c r="BZ33" s="176">
        <f t="shared" si="44"/>
        <v>0.60000000000000053</v>
      </c>
      <c r="CA33" s="87">
        <f t="shared" si="45"/>
        <v>0.71550520456451905</v>
      </c>
      <c r="CB33" s="87">
        <f t="shared" si="46"/>
        <v>0.71243926610839703</v>
      </c>
      <c r="CC33" s="176">
        <f t="shared" si="47"/>
        <v>0.40000000000000036</v>
      </c>
      <c r="CD33" s="88">
        <v>0</v>
      </c>
    </row>
    <row r="34" spans="2:82" ht="13.5" customHeight="1">
      <c r="B34" s="21">
        <v>30</v>
      </c>
      <c r="C34" s="65" t="s">
        <v>40</v>
      </c>
      <c r="D34" s="207">
        <v>0.50292016631971803</v>
      </c>
      <c r="E34" s="114">
        <v>0.47707613712254399</v>
      </c>
      <c r="F34" s="114">
        <v>0.49126031368358097</v>
      </c>
      <c r="G34" s="114">
        <v>0.47726065911347199</v>
      </c>
      <c r="H34" s="114">
        <v>0.603222389577318</v>
      </c>
      <c r="I34" s="114">
        <f>市区町村別_普及率!F35</f>
        <v>0.49614014377309335</v>
      </c>
      <c r="J34" s="207">
        <v>0.76410371954060896</v>
      </c>
      <c r="K34" s="114">
        <v>0.76587673724409</v>
      </c>
      <c r="L34" s="114">
        <v>0.76048810552714896</v>
      </c>
      <c r="M34" s="114">
        <v>0.73036188800871804</v>
      </c>
      <c r="N34" s="217">
        <v>0.83733668223261803</v>
      </c>
      <c r="O34" s="117">
        <f>市区町村別_普及率!G35</f>
        <v>0.7642793415326723</v>
      </c>
      <c r="P34" s="177"/>
      <c r="Q34" s="21">
        <v>30</v>
      </c>
      <c r="R34" s="65" t="s">
        <v>40</v>
      </c>
      <c r="S34" s="181">
        <v>0.515736061998191</v>
      </c>
      <c r="T34" s="181">
        <v>0.48151409695762298</v>
      </c>
      <c r="U34" s="181">
        <v>0.504446610608416</v>
      </c>
      <c r="V34" s="181">
        <v>0.465863746369367</v>
      </c>
      <c r="W34" s="181">
        <v>0.603571354067026</v>
      </c>
      <c r="X34" s="181">
        <v>0.50250448056785701</v>
      </c>
      <c r="Y34" s="181">
        <v>0.76614718460304698</v>
      </c>
      <c r="Z34" s="181">
        <v>0.75703313136792005</v>
      </c>
      <c r="AA34" s="181">
        <v>0.75655841422074799</v>
      </c>
      <c r="AB34" s="181">
        <v>0.72055469611021905</v>
      </c>
      <c r="AC34" s="181">
        <v>0.82660187269270002</v>
      </c>
      <c r="AD34" s="181">
        <v>0.75879233216859698</v>
      </c>
      <c r="AE34" s="157"/>
      <c r="AF34" s="64" t="s">
        <v>40</v>
      </c>
      <c r="AG34" s="89">
        <f t="shared" si="0"/>
        <v>0.50292016631971803</v>
      </c>
      <c r="AH34" s="89">
        <f t="shared" si="1"/>
        <v>0.515736061998191</v>
      </c>
      <c r="AI34" s="176">
        <f t="shared" si="2"/>
        <v>-1.3000000000000012</v>
      </c>
      <c r="AJ34" s="89">
        <f t="shared" si="3"/>
        <v>0.47707613712254399</v>
      </c>
      <c r="AK34" s="89">
        <f t="shared" si="4"/>
        <v>0.48151409695762298</v>
      </c>
      <c r="AL34" s="176">
        <f t="shared" si="5"/>
        <v>-0.50000000000000044</v>
      </c>
      <c r="AM34" s="89">
        <f t="shared" si="6"/>
        <v>0.49126031368358097</v>
      </c>
      <c r="AN34" s="89">
        <f t="shared" si="7"/>
        <v>0.504446610608416</v>
      </c>
      <c r="AO34" s="176">
        <f t="shared" si="8"/>
        <v>-1.3000000000000012</v>
      </c>
      <c r="AP34" s="89">
        <f t="shared" si="9"/>
        <v>0.47726065911347199</v>
      </c>
      <c r="AQ34" s="89">
        <f t="shared" si="10"/>
        <v>0.465863746369367</v>
      </c>
      <c r="AR34" s="176">
        <f t="shared" si="11"/>
        <v>1.0999999999999954</v>
      </c>
      <c r="AS34" s="89">
        <f t="shared" si="12"/>
        <v>0.76410371954060896</v>
      </c>
      <c r="AT34" s="89">
        <f t="shared" si="13"/>
        <v>0.76614718460304698</v>
      </c>
      <c r="AU34" s="176">
        <f t="shared" si="14"/>
        <v>-0.20000000000000018</v>
      </c>
      <c r="AV34" s="89">
        <f t="shared" si="15"/>
        <v>0.76587673724409</v>
      </c>
      <c r="AW34" s="89">
        <f t="shared" si="16"/>
        <v>0.75703313136792005</v>
      </c>
      <c r="AX34" s="176">
        <f t="shared" si="17"/>
        <v>0.9000000000000008</v>
      </c>
      <c r="AY34" s="89">
        <f t="shared" si="18"/>
        <v>0.76048810552714896</v>
      </c>
      <c r="AZ34" s="89">
        <f t="shared" si="19"/>
        <v>0.75655841422074799</v>
      </c>
      <c r="BA34" s="176">
        <f t="shared" si="20"/>
        <v>0.30000000000000027</v>
      </c>
      <c r="BB34" s="89">
        <f t="shared" si="21"/>
        <v>0.73036188800871804</v>
      </c>
      <c r="BC34" s="89">
        <f t="shared" si="22"/>
        <v>0.72055469611021905</v>
      </c>
      <c r="BD34" s="176">
        <f t="shared" si="23"/>
        <v>0.9000000000000008</v>
      </c>
      <c r="BE34" s="158"/>
      <c r="BF34" s="87">
        <f t="shared" si="24"/>
        <v>0.46694413143998098</v>
      </c>
      <c r="BG34" s="87">
        <f t="shared" si="25"/>
        <v>0.472286409193935</v>
      </c>
      <c r="BH34" s="176">
        <f t="shared" si="26"/>
        <v>-0.49999999999999489</v>
      </c>
      <c r="BI34" s="87">
        <f t="shared" si="27"/>
        <v>0.46718019511379899</v>
      </c>
      <c r="BJ34" s="87">
        <f t="shared" si="28"/>
        <v>0.47198773132448701</v>
      </c>
      <c r="BK34" s="176">
        <f t="shared" si="29"/>
        <v>-0.49999999999999489</v>
      </c>
      <c r="BL34" s="87">
        <f t="shared" si="30"/>
        <v>0.46087446079564398</v>
      </c>
      <c r="BM34" s="87">
        <f t="shared" si="31"/>
        <v>0.46717671062980098</v>
      </c>
      <c r="BN34" s="176">
        <f t="shared" si="32"/>
        <v>-0.60000000000000053</v>
      </c>
      <c r="BO34" s="87">
        <f t="shared" si="33"/>
        <v>0.43390380460272499</v>
      </c>
      <c r="BP34" s="87">
        <f t="shared" si="34"/>
        <v>0.44404456930621</v>
      </c>
      <c r="BQ34" s="176">
        <f t="shared" si="35"/>
        <v>-1.0000000000000009</v>
      </c>
      <c r="BR34" s="87">
        <f t="shared" si="36"/>
        <v>0.75118956050910801</v>
      </c>
      <c r="BS34" s="87">
        <f t="shared" si="37"/>
        <v>0.74634812568905595</v>
      </c>
      <c r="BT34" s="176">
        <f t="shared" si="38"/>
        <v>0.50000000000000044</v>
      </c>
      <c r="BU34" s="87">
        <f t="shared" si="39"/>
        <v>0.752766685879106</v>
      </c>
      <c r="BV34" s="87">
        <f t="shared" si="40"/>
        <v>0.74670117191824004</v>
      </c>
      <c r="BW34" s="176">
        <f t="shared" si="41"/>
        <v>0.60000000000000053</v>
      </c>
      <c r="BX34" s="87">
        <f t="shared" si="42"/>
        <v>0.742658835201362</v>
      </c>
      <c r="BY34" s="87">
        <f t="shared" si="43"/>
        <v>0.73650124366735503</v>
      </c>
      <c r="BZ34" s="176">
        <f t="shared" si="44"/>
        <v>0.60000000000000053</v>
      </c>
      <c r="CA34" s="87">
        <f t="shared" si="45"/>
        <v>0.71550520456451905</v>
      </c>
      <c r="CB34" s="87">
        <f t="shared" si="46"/>
        <v>0.71243926610839703</v>
      </c>
      <c r="CC34" s="176">
        <f t="shared" si="47"/>
        <v>0.40000000000000036</v>
      </c>
      <c r="CD34" s="88">
        <v>0</v>
      </c>
    </row>
    <row r="35" spans="2:82" ht="13.5" customHeight="1">
      <c r="B35" s="21">
        <v>31</v>
      </c>
      <c r="C35" s="65" t="s">
        <v>41</v>
      </c>
      <c r="D35" s="207">
        <v>0.41862434411326099</v>
      </c>
      <c r="E35" s="114">
        <v>0.42855639866449802</v>
      </c>
      <c r="F35" s="114">
        <v>0.41620835452820099</v>
      </c>
      <c r="G35" s="114">
        <v>0.39247725686726198</v>
      </c>
      <c r="H35" s="114">
        <v>0.504299574072685</v>
      </c>
      <c r="I35" s="114">
        <f>市区町村別_普及率!F36</f>
        <v>0.42340563748060667</v>
      </c>
      <c r="J35" s="207">
        <v>0.72667740563056804</v>
      </c>
      <c r="K35" s="114">
        <v>0.73364665144646701</v>
      </c>
      <c r="L35" s="114">
        <v>0.714635874486649</v>
      </c>
      <c r="M35" s="114">
        <v>0.70559479154216698</v>
      </c>
      <c r="N35" s="217">
        <v>0.78315777183052604</v>
      </c>
      <c r="O35" s="117">
        <f>市区町村別_普及率!G36</f>
        <v>0.72395434538584058</v>
      </c>
      <c r="P35" s="177"/>
      <c r="Q35" s="21">
        <v>31</v>
      </c>
      <c r="R35" s="65" t="s">
        <v>41</v>
      </c>
      <c r="S35" s="181">
        <v>0.45621839267474501</v>
      </c>
      <c r="T35" s="181">
        <v>0.42953633370405597</v>
      </c>
      <c r="U35" s="181">
        <v>0.43002448203083998</v>
      </c>
      <c r="V35" s="181">
        <v>0.43771935696118802</v>
      </c>
      <c r="W35" s="181">
        <v>0.51982598223378795</v>
      </c>
      <c r="X35" s="181">
        <v>0.43806842829539</v>
      </c>
      <c r="Y35" s="181">
        <v>0.73394845141199105</v>
      </c>
      <c r="Z35" s="181">
        <v>0.73016230156637196</v>
      </c>
      <c r="AA35" s="181">
        <v>0.71415381643276199</v>
      </c>
      <c r="AB35" s="181">
        <v>0.70671509544664701</v>
      </c>
      <c r="AC35" s="181">
        <v>0.76356105578356304</v>
      </c>
      <c r="AD35" s="181">
        <v>0.72270552146480604</v>
      </c>
      <c r="AE35" s="157"/>
      <c r="AF35" s="64" t="s">
        <v>41</v>
      </c>
      <c r="AG35" s="89">
        <f t="shared" si="0"/>
        <v>0.41862434411326099</v>
      </c>
      <c r="AH35" s="89">
        <f t="shared" si="1"/>
        <v>0.45621839267474501</v>
      </c>
      <c r="AI35" s="176">
        <f t="shared" si="2"/>
        <v>-3.7000000000000033</v>
      </c>
      <c r="AJ35" s="89">
        <f t="shared" si="3"/>
        <v>0.42855639866449802</v>
      </c>
      <c r="AK35" s="89">
        <f t="shared" si="4"/>
        <v>0.42953633370405597</v>
      </c>
      <c r="AL35" s="176">
        <f t="shared" si="5"/>
        <v>-0.10000000000000009</v>
      </c>
      <c r="AM35" s="89">
        <f t="shared" si="6"/>
        <v>0.41620835452820099</v>
      </c>
      <c r="AN35" s="89">
        <f t="shared" si="7"/>
        <v>0.43002448203083998</v>
      </c>
      <c r="AO35" s="176">
        <f t="shared" si="8"/>
        <v>-1.4000000000000012</v>
      </c>
      <c r="AP35" s="89">
        <f t="shared" si="9"/>
        <v>0.39247725686726198</v>
      </c>
      <c r="AQ35" s="89">
        <f t="shared" si="10"/>
        <v>0.43771935696118802</v>
      </c>
      <c r="AR35" s="176">
        <f t="shared" si="11"/>
        <v>-4.5999999999999988</v>
      </c>
      <c r="AS35" s="89">
        <f t="shared" si="12"/>
        <v>0.72667740563056804</v>
      </c>
      <c r="AT35" s="89">
        <f t="shared" si="13"/>
        <v>0.73394845141199105</v>
      </c>
      <c r="AU35" s="176">
        <f t="shared" si="14"/>
        <v>-0.70000000000000062</v>
      </c>
      <c r="AV35" s="89">
        <f t="shared" si="15"/>
        <v>0.73364665144646701</v>
      </c>
      <c r="AW35" s="89">
        <f t="shared" si="16"/>
        <v>0.73016230156637196</v>
      </c>
      <c r="AX35" s="176">
        <f t="shared" si="17"/>
        <v>0.40000000000000036</v>
      </c>
      <c r="AY35" s="89">
        <f t="shared" si="18"/>
        <v>0.714635874486649</v>
      </c>
      <c r="AZ35" s="89">
        <f t="shared" si="19"/>
        <v>0.71415381643276199</v>
      </c>
      <c r="BA35" s="176">
        <f t="shared" si="20"/>
        <v>0.10000000000000009</v>
      </c>
      <c r="BB35" s="89">
        <f t="shared" si="21"/>
        <v>0.70559479154216698</v>
      </c>
      <c r="BC35" s="89">
        <f t="shared" si="22"/>
        <v>0.70671509544664701</v>
      </c>
      <c r="BD35" s="176">
        <f t="shared" si="23"/>
        <v>-0.10000000000000009</v>
      </c>
      <c r="BE35" s="158"/>
      <c r="BF35" s="87">
        <f t="shared" si="24"/>
        <v>0.46694413143998098</v>
      </c>
      <c r="BG35" s="87">
        <f t="shared" si="25"/>
        <v>0.472286409193935</v>
      </c>
      <c r="BH35" s="176">
        <f t="shared" si="26"/>
        <v>-0.49999999999999489</v>
      </c>
      <c r="BI35" s="87">
        <f t="shared" si="27"/>
        <v>0.46718019511379899</v>
      </c>
      <c r="BJ35" s="87">
        <f t="shared" si="28"/>
        <v>0.47198773132448701</v>
      </c>
      <c r="BK35" s="176">
        <f t="shared" si="29"/>
        <v>-0.49999999999999489</v>
      </c>
      <c r="BL35" s="87">
        <f t="shared" si="30"/>
        <v>0.46087446079564398</v>
      </c>
      <c r="BM35" s="87">
        <f t="shared" si="31"/>
        <v>0.46717671062980098</v>
      </c>
      <c r="BN35" s="176">
        <f t="shared" si="32"/>
        <v>-0.60000000000000053</v>
      </c>
      <c r="BO35" s="87">
        <f t="shared" si="33"/>
        <v>0.43390380460272499</v>
      </c>
      <c r="BP35" s="87">
        <f t="shared" si="34"/>
        <v>0.44404456930621</v>
      </c>
      <c r="BQ35" s="176">
        <f t="shared" si="35"/>
        <v>-1.0000000000000009</v>
      </c>
      <c r="BR35" s="87">
        <f t="shared" si="36"/>
        <v>0.75118956050910801</v>
      </c>
      <c r="BS35" s="87">
        <f t="shared" si="37"/>
        <v>0.74634812568905595</v>
      </c>
      <c r="BT35" s="176">
        <f t="shared" si="38"/>
        <v>0.50000000000000044</v>
      </c>
      <c r="BU35" s="87">
        <f t="shared" si="39"/>
        <v>0.752766685879106</v>
      </c>
      <c r="BV35" s="87">
        <f t="shared" si="40"/>
        <v>0.74670117191824004</v>
      </c>
      <c r="BW35" s="176">
        <f t="shared" si="41"/>
        <v>0.60000000000000053</v>
      </c>
      <c r="BX35" s="87">
        <f t="shared" si="42"/>
        <v>0.742658835201362</v>
      </c>
      <c r="BY35" s="87">
        <f t="shared" si="43"/>
        <v>0.73650124366735503</v>
      </c>
      <c r="BZ35" s="176">
        <f t="shared" si="44"/>
        <v>0.60000000000000053</v>
      </c>
      <c r="CA35" s="87">
        <f t="shared" si="45"/>
        <v>0.71550520456451905</v>
      </c>
      <c r="CB35" s="87">
        <f t="shared" si="46"/>
        <v>0.71243926610839703</v>
      </c>
      <c r="CC35" s="176">
        <f t="shared" si="47"/>
        <v>0.40000000000000036</v>
      </c>
      <c r="CD35" s="88">
        <v>0</v>
      </c>
    </row>
    <row r="36" spans="2:82" ht="13.5" customHeight="1">
      <c r="B36" s="21">
        <v>32</v>
      </c>
      <c r="C36" s="65" t="s">
        <v>42</v>
      </c>
      <c r="D36" s="207">
        <v>0.46342994618172401</v>
      </c>
      <c r="E36" s="114">
        <v>0.480853164483527</v>
      </c>
      <c r="F36" s="114">
        <v>0.44827839001292402</v>
      </c>
      <c r="G36" s="114">
        <v>0.42260072735634802</v>
      </c>
      <c r="H36" s="114">
        <v>0.56714486519573604</v>
      </c>
      <c r="I36" s="114">
        <f>市区町村別_普及率!F37</f>
        <v>0.46680413518008851</v>
      </c>
      <c r="J36" s="207">
        <v>0.74528892882745001</v>
      </c>
      <c r="K36" s="114">
        <v>0.74215250889187501</v>
      </c>
      <c r="L36" s="114">
        <v>0.72746215247348001</v>
      </c>
      <c r="M36" s="114">
        <v>0.72277916675804199</v>
      </c>
      <c r="N36" s="217">
        <v>0.82762139331873197</v>
      </c>
      <c r="O36" s="117">
        <f>市区町村別_普及率!G37</f>
        <v>0.74018773402170679</v>
      </c>
      <c r="P36" s="177"/>
      <c r="Q36" s="21">
        <v>32</v>
      </c>
      <c r="R36" s="65" t="s">
        <v>42</v>
      </c>
      <c r="S36" s="181">
        <v>0.48082212575447802</v>
      </c>
      <c r="T36" s="181">
        <v>0.48298002354594399</v>
      </c>
      <c r="U36" s="181">
        <v>0.47319923204890602</v>
      </c>
      <c r="V36" s="181">
        <v>0.44957890597202299</v>
      </c>
      <c r="W36" s="181">
        <v>0.52192259371219696</v>
      </c>
      <c r="X36" s="181">
        <v>0.47835112382880701</v>
      </c>
      <c r="Y36" s="181">
        <v>0.74031204030683295</v>
      </c>
      <c r="Z36" s="181">
        <v>0.73652185529842695</v>
      </c>
      <c r="AA36" s="181">
        <v>0.72916936275373401</v>
      </c>
      <c r="AB36" s="181">
        <v>0.73072420470905497</v>
      </c>
      <c r="AC36" s="181">
        <v>0.79821393890575798</v>
      </c>
      <c r="AD36" s="181">
        <v>0.735824593224362</v>
      </c>
      <c r="AE36" s="157"/>
      <c r="AF36" s="64" t="s">
        <v>42</v>
      </c>
      <c r="AG36" s="89">
        <f t="shared" si="0"/>
        <v>0.46342994618172401</v>
      </c>
      <c r="AH36" s="89">
        <f t="shared" si="1"/>
        <v>0.48082212575447802</v>
      </c>
      <c r="AI36" s="176">
        <f t="shared" si="2"/>
        <v>-1.799999999999996</v>
      </c>
      <c r="AJ36" s="89">
        <f t="shared" si="3"/>
        <v>0.480853164483527</v>
      </c>
      <c r="AK36" s="89">
        <f t="shared" si="4"/>
        <v>0.48298002354594399</v>
      </c>
      <c r="AL36" s="176">
        <f t="shared" si="5"/>
        <v>-0.20000000000000018</v>
      </c>
      <c r="AM36" s="89">
        <f t="shared" si="6"/>
        <v>0.44827839001292402</v>
      </c>
      <c r="AN36" s="89">
        <f t="shared" si="7"/>
        <v>0.47319923204890602</v>
      </c>
      <c r="AO36" s="176">
        <f t="shared" si="8"/>
        <v>-2.4999999999999964</v>
      </c>
      <c r="AP36" s="89">
        <f t="shared" si="9"/>
        <v>0.42260072735634802</v>
      </c>
      <c r="AQ36" s="89">
        <f t="shared" si="10"/>
        <v>0.44957890597202299</v>
      </c>
      <c r="AR36" s="176">
        <f t="shared" si="11"/>
        <v>-2.7000000000000024</v>
      </c>
      <c r="AS36" s="89">
        <f t="shared" si="12"/>
        <v>0.74528892882745001</v>
      </c>
      <c r="AT36" s="89">
        <f t="shared" si="13"/>
        <v>0.74031204030683295</v>
      </c>
      <c r="AU36" s="176">
        <f t="shared" si="14"/>
        <v>0.50000000000000044</v>
      </c>
      <c r="AV36" s="89">
        <f t="shared" si="15"/>
        <v>0.74215250889187501</v>
      </c>
      <c r="AW36" s="89">
        <f t="shared" si="16"/>
        <v>0.73652185529842695</v>
      </c>
      <c r="AX36" s="176">
        <f t="shared" si="17"/>
        <v>0.50000000000000044</v>
      </c>
      <c r="AY36" s="89">
        <f t="shared" si="18"/>
        <v>0.72746215247348001</v>
      </c>
      <c r="AZ36" s="89">
        <f t="shared" si="19"/>
        <v>0.72916936275373401</v>
      </c>
      <c r="BA36" s="176">
        <f t="shared" si="20"/>
        <v>-0.20000000000000018</v>
      </c>
      <c r="BB36" s="89">
        <f t="shared" si="21"/>
        <v>0.72277916675804199</v>
      </c>
      <c r="BC36" s="89">
        <f t="shared" si="22"/>
        <v>0.73072420470905497</v>
      </c>
      <c r="BD36" s="176">
        <f t="shared" si="23"/>
        <v>-0.80000000000000071</v>
      </c>
      <c r="BE36" s="158"/>
      <c r="BF36" s="87">
        <f t="shared" si="24"/>
        <v>0.46694413143998098</v>
      </c>
      <c r="BG36" s="87">
        <f t="shared" si="25"/>
        <v>0.472286409193935</v>
      </c>
      <c r="BH36" s="176">
        <f t="shared" si="26"/>
        <v>-0.49999999999999489</v>
      </c>
      <c r="BI36" s="87">
        <f t="shared" si="27"/>
        <v>0.46718019511379899</v>
      </c>
      <c r="BJ36" s="87">
        <f t="shared" si="28"/>
        <v>0.47198773132448701</v>
      </c>
      <c r="BK36" s="176">
        <f t="shared" si="29"/>
        <v>-0.49999999999999489</v>
      </c>
      <c r="BL36" s="87">
        <f t="shared" si="30"/>
        <v>0.46087446079564398</v>
      </c>
      <c r="BM36" s="87">
        <f t="shared" si="31"/>
        <v>0.46717671062980098</v>
      </c>
      <c r="BN36" s="176">
        <f t="shared" si="32"/>
        <v>-0.60000000000000053</v>
      </c>
      <c r="BO36" s="87">
        <f t="shared" si="33"/>
        <v>0.43390380460272499</v>
      </c>
      <c r="BP36" s="87">
        <f t="shared" si="34"/>
        <v>0.44404456930621</v>
      </c>
      <c r="BQ36" s="176">
        <f t="shared" si="35"/>
        <v>-1.0000000000000009</v>
      </c>
      <c r="BR36" s="87">
        <f t="shared" si="36"/>
        <v>0.75118956050910801</v>
      </c>
      <c r="BS36" s="87">
        <f t="shared" si="37"/>
        <v>0.74634812568905595</v>
      </c>
      <c r="BT36" s="176">
        <f t="shared" si="38"/>
        <v>0.50000000000000044</v>
      </c>
      <c r="BU36" s="87">
        <f t="shared" si="39"/>
        <v>0.752766685879106</v>
      </c>
      <c r="BV36" s="87">
        <f t="shared" si="40"/>
        <v>0.74670117191824004</v>
      </c>
      <c r="BW36" s="176">
        <f t="shared" si="41"/>
        <v>0.60000000000000053</v>
      </c>
      <c r="BX36" s="87">
        <f t="shared" si="42"/>
        <v>0.742658835201362</v>
      </c>
      <c r="BY36" s="87">
        <f t="shared" si="43"/>
        <v>0.73650124366735503</v>
      </c>
      <c r="BZ36" s="176">
        <f t="shared" si="44"/>
        <v>0.60000000000000053</v>
      </c>
      <c r="CA36" s="87">
        <f t="shared" si="45"/>
        <v>0.71550520456451905</v>
      </c>
      <c r="CB36" s="87">
        <f t="shared" si="46"/>
        <v>0.71243926610839703</v>
      </c>
      <c r="CC36" s="176">
        <f t="shared" si="47"/>
        <v>0.40000000000000036</v>
      </c>
      <c r="CD36" s="88">
        <v>0</v>
      </c>
    </row>
    <row r="37" spans="2:82" ht="13.5" customHeight="1">
      <c r="B37" s="21">
        <v>33</v>
      </c>
      <c r="C37" s="65" t="s">
        <v>43</v>
      </c>
      <c r="D37" s="207">
        <v>0.48538344093624403</v>
      </c>
      <c r="E37" s="114">
        <v>0.47454382534032002</v>
      </c>
      <c r="F37" s="114">
        <v>0.48883475246862002</v>
      </c>
      <c r="G37" s="114">
        <v>0.41687422443099797</v>
      </c>
      <c r="H37" s="114">
        <v>0.56732181279199401</v>
      </c>
      <c r="I37" s="114">
        <f>市区町村別_普及率!F38</f>
        <v>0.48520130636964753</v>
      </c>
      <c r="J37" s="207">
        <v>0.77487896069340301</v>
      </c>
      <c r="K37" s="114">
        <v>0.76711239764862105</v>
      </c>
      <c r="L37" s="114">
        <v>0.76224954034085102</v>
      </c>
      <c r="M37" s="114">
        <v>0.72020132376690305</v>
      </c>
      <c r="N37" s="217">
        <v>0.80692270428416402</v>
      </c>
      <c r="O37" s="117">
        <f>市区町村別_普及率!G38</f>
        <v>0.76560301860191871</v>
      </c>
      <c r="P37" s="177"/>
      <c r="Q37" s="21">
        <v>33</v>
      </c>
      <c r="R37" s="65" t="s">
        <v>43</v>
      </c>
      <c r="S37" s="181">
        <v>0.50112743279854899</v>
      </c>
      <c r="T37" s="181">
        <v>0.49935480308377</v>
      </c>
      <c r="U37" s="181">
        <v>0.45675515141749001</v>
      </c>
      <c r="V37" s="181">
        <v>0.422677023208827</v>
      </c>
      <c r="W37" s="181">
        <v>0.52583997301441299</v>
      </c>
      <c r="X37" s="181">
        <v>0.47591579163003001</v>
      </c>
      <c r="Y37" s="181">
        <v>0.76872497981400301</v>
      </c>
      <c r="Z37" s="181">
        <v>0.75309775199682805</v>
      </c>
      <c r="AA37" s="181">
        <v>0.74280789011880399</v>
      </c>
      <c r="AB37" s="181">
        <v>0.71666646436724002</v>
      </c>
      <c r="AC37" s="181">
        <v>0.79713956807870401</v>
      </c>
      <c r="AD37" s="181">
        <v>0.75040127381483901</v>
      </c>
      <c r="AE37" s="157"/>
      <c r="AF37" s="64" t="s">
        <v>43</v>
      </c>
      <c r="AG37" s="89">
        <f t="shared" si="0"/>
        <v>0.48538344093624403</v>
      </c>
      <c r="AH37" s="89">
        <f t="shared" si="1"/>
        <v>0.50112743279854899</v>
      </c>
      <c r="AI37" s="176">
        <f t="shared" si="2"/>
        <v>-1.6000000000000014</v>
      </c>
      <c r="AJ37" s="89">
        <f t="shared" si="3"/>
        <v>0.47454382534032002</v>
      </c>
      <c r="AK37" s="89">
        <f t="shared" si="4"/>
        <v>0.49935480308377</v>
      </c>
      <c r="AL37" s="176">
        <f t="shared" si="5"/>
        <v>-2.4000000000000021</v>
      </c>
      <c r="AM37" s="89">
        <f t="shared" si="6"/>
        <v>0.48883475246862002</v>
      </c>
      <c r="AN37" s="89">
        <f t="shared" si="7"/>
        <v>0.45675515141749001</v>
      </c>
      <c r="AO37" s="176">
        <f t="shared" si="8"/>
        <v>3.1999999999999975</v>
      </c>
      <c r="AP37" s="89">
        <f t="shared" si="9"/>
        <v>0.41687422443099797</v>
      </c>
      <c r="AQ37" s="89">
        <f t="shared" si="10"/>
        <v>0.422677023208827</v>
      </c>
      <c r="AR37" s="176">
        <f t="shared" si="11"/>
        <v>-0.60000000000000053</v>
      </c>
      <c r="AS37" s="89">
        <f t="shared" si="12"/>
        <v>0.77487896069340301</v>
      </c>
      <c r="AT37" s="89">
        <f t="shared" si="13"/>
        <v>0.76872497981400301</v>
      </c>
      <c r="AU37" s="176">
        <f t="shared" si="14"/>
        <v>0.60000000000000053</v>
      </c>
      <c r="AV37" s="89">
        <f t="shared" si="15"/>
        <v>0.76711239764862105</v>
      </c>
      <c r="AW37" s="89">
        <f t="shared" si="16"/>
        <v>0.75309775199682805</v>
      </c>
      <c r="AX37" s="176">
        <f t="shared" si="17"/>
        <v>1.4000000000000012</v>
      </c>
      <c r="AY37" s="89">
        <f t="shared" si="18"/>
        <v>0.76224954034085102</v>
      </c>
      <c r="AZ37" s="89">
        <f t="shared" si="19"/>
        <v>0.74280789011880399</v>
      </c>
      <c r="BA37" s="176">
        <f t="shared" si="20"/>
        <v>1.9000000000000017</v>
      </c>
      <c r="BB37" s="89">
        <f t="shared" si="21"/>
        <v>0.72020132376690305</v>
      </c>
      <c r="BC37" s="89">
        <f t="shared" si="22"/>
        <v>0.71666646436724002</v>
      </c>
      <c r="BD37" s="176">
        <f t="shared" si="23"/>
        <v>0.30000000000000027</v>
      </c>
      <c r="BE37" s="158"/>
      <c r="BF37" s="87">
        <f t="shared" si="24"/>
        <v>0.46694413143998098</v>
      </c>
      <c r="BG37" s="87">
        <f t="shared" si="25"/>
        <v>0.472286409193935</v>
      </c>
      <c r="BH37" s="176">
        <f t="shared" si="26"/>
        <v>-0.49999999999999489</v>
      </c>
      <c r="BI37" s="87">
        <f t="shared" si="27"/>
        <v>0.46718019511379899</v>
      </c>
      <c r="BJ37" s="87">
        <f t="shared" si="28"/>
        <v>0.47198773132448701</v>
      </c>
      <c r="BK37" s="176">
        <f t="shared" si="29"/>
        <v>-0.49999999999999489</v>
      </c>
      <c r="BL37" s="87">
        <f t="shared" si="30"/>
        <v>0.46087446079564398</v>
      </c>
      <c r="BM37" s="87">
        <f t="shared" si="31"/>
        <v>0.46717671062980098</v>
      </c>
      <c r="BN37" s="176">
        <f t="shared" si="32"/>
        <v>-0.60000000000000053</v>
      </c>
      <c r="BO37" s="87">
        <f t="shared" si="33"/>
        <v>0.43390380460272499</v>
      </c>
      <c r="BP37" s="87">
        <f t="shared" si="34"/>
        <v>0.44404456930621</v>
      </c>
      <c r="BQ37" s="176">
        <f t="shared" si="35"/>
        <v>-1.0000000000000009</v>
      </c>
      <c r="BR37" s="87">
        <f t="shared" si="36"/>
        <v>0.75118956050910801</v>
      </c>
      <c r="BS37" s="87">
        <f t="shared" si="37"/>
        <v>0.74634812568905595</v>
      </c>
      <c r="BT37" s="176">
        <f t="shared" si="38"/>
        <v>0.50000000000000044</v>
      </c>
      <c r="BU37" s="87">
        <f t="shared" si="39"/>
        <v>0.752766685879106</v>
      </c>
      <c r="BV37" s="87">
        <f t="shared" si="40"/>
        <v>0.74670117191824004</v>
      </c>
      <c r="BW37" s="176">
        <f t="shared" si="41"/>
        <v>0.60000000000000053</v>
      </c>
      <c r="BX37" s="87">
        <f t="shared" si="42"/>
        <v>0.742658835201362</v>
      </c>
      <c r="BY37" s="87">
        <f t="shared" si="43"/>
        <v>0.73650124366735503</v>
      </c>
      <c r="BZ37" s="176">
        <f t="shared" si="44"/>
        <v>0.60000000000000053</v>
      </c>
      <c r="CA37" s="87">
        <f t="shared" si="45"/>
        <v>0.71550520456451905</v>
      </c>
      <c r="CB37" s="87">
        <f t="shared" si="46"/>
        <v>0.71243926610839703</v>
      </c>
      <c r="CC37" s="176">
        <f t="shared" si="47"/>
        <v>0.40000000000000036</v>
      </c>
      <c r="CD37" s="88">
        <v>0</v>
      </c>
    </row>
    <row r="38" spans="2:82" ht="13.5" customHeight="1">
      <c r="B38" s="21">
        <v>34</v>
      </c>
      <c r="C38" s="65" t="s">
        <v>45</v>
      </c>
      <c r="D38" s="209">
        <v>0.45339195275877298</v>
      </c>
      <c r="E38" s="115">
        <v>0.43263616647740299</v>
      </c>
      <c r="F38" s="115">
        <v>0.44532663983961801</v>
      </c>
      <c r="G38" s="115">
        <v>0.45560242037583498</v>
      </c>
      <c r="H38" s="115">
        <v>0.50260134552786095</v>
      </c>
      <c r="I38" s="115">
        <f>市区町村別_普及率!F39</f>
        <v>0.44761998033023648</v>
      </c>
      <c r="J38" s="209">
        <v>0.73493827896129704</v>
      </c>
      <c r="K38" s="115">
        <v>0.73698761337788499</v>
      </c>
      <c r="L38" s="115">
        <v>0.734663934579182</v>
      </c>
      <c r="M38" s="115">
        <v>0.71992910088290896</v>
      </c>
      <c r="N38" s="218">
        <v>0.79378917796839499</v>
      </c>
      <c r="O38" s="118">
        <f>市区町村別_普及率!G39</f>
        <v>0.7373134098592351</v>
      </c>
      <c r="P38" s="177"/>
      <c r="Q38" s="21">
        <v>34</v>
      </c>
      <c r="R38" s="65" t="s">
        <v>45</v>
      </c>
      <c r="S38" s="181">
        <v>0.45971915383605</v>
      </c>
      <c r="T38" s="181">
        <v>0.44447586271667799</v>
      </c>
      <c r="U38" s="181">
        <v>0.45513236996314099</v>
      </c>
      <c r="V38" s="181">
        <v>0.45765669236157802</v>
      </c>
      <c r="W38" s="181">
        <v>0.52141312283002805</v>
      </c>
      <c r="X38" s="181">
        <v>0.45606700547555801</v>
      </c>
      <c r="Y38" s="181">
        <v>0.725734261109375</v>
      </c>
      <c r="Z38" s="181">
        <v>0.72895953746148301</v>
      </c>
      <c r="AA38" s="181">
        <v>0.72469610258016404</v>
      </c>
      <c r="AB38" s="181">
        <v>0.71217331658803096</v>
      </c>
      <c r="AC38" s="181">
        <v>0.76949768977115596</v>
      </c>
      <c r="AD38" s="181">
        <v>0.72689519194365704</v>
      </c>
      <c r="AE38" s="157"/>
      <c r="AF38" s="64" t="s">
        <v>45</v>
      </c>
      <c r="AG38" s="89">
        <f t="shared" si="0"/>
        <v>0.45339195275877298</v>
      </c>
      <c r="AH38" s="89">
        <f t="shared" si="1"/>
        <v>0.45971915383605</v>
      </c>
      <c r="AI38" s="176">
        <f t="shared" si="2"/>
        <v>-0.70000000000000062</v>
      </c>
      <c r="AJ38" s="89">
        <f t="shared" si="3"/>
        <v>0.43263616647740299</v>
      </c>
      <c r="AK38" s="89">
        <f t="shared" si="4"/>
        <v>0.44447586271667799</v>
      </c>
      <c r="AL38" s="176">
        <f t="shared" si="5"/>
        <v>-1.100000000000001</v>
      </c>
      <c r="AM38" s="89">
        <f t="shared" si="6"/>
        <v>0.44532663983961801</v>
      </c>
      <c r="AN38" s="89">
        <f t="shared" si="7"/>
        <v>0.45513236996314099</v>
      </c>
      <c r="AO38" s="176">
        <f t="shared" si="8"/>
        <v>-1.0000000000000009</v>
      </c>
      <c r="AP38" s="89">
        <f t="shared" si="9"/>
        <v>0.45560242037583498</v>
      </c>
      <c r="AQ38" s="89">
        <f t="shared" si="10"/>
        <v>0.45765669236157802</v>
      </c>
      <c r="AR38" s="176">
        <f t="shared" si="11"/>
        <v>-0.20000000000000018</v>
      </c>
      <c r="AS38" s="89">
        <f t="shared" si="12"/>
        <v>0.73493827896129704</v>
      </c>
      <c r="AT38" s="89">
        <f t="shared" si="13"/>
        <v>0.725734261109375</v>
      </c>
      <c r="AU38" s="176">
        <f t="shared" si="14"/>
        <v>0.9000000000000008</v>
      </c>
      <c r="AV38" s="89">
        <f t="shared" si="15"/>
        <v>0.73698761337788499</v>
      </c>
      <c r="AW38" s="89">
        <f t="shared" si="16"/>
        <v>0.72895953746148301</v>
      </c>
      <c r="AX38" s="176">
        <f t="shared" si="17"/>
        <v>0.80000000000000071</v>
      </c>
      <c r="AY38" s="89">
        <f t="shared" si="18"/>
        <v>0.734663934579182</v>
      </c>
      <c r="AZ38" s="89">
        <f t="shared" si="19"/>
        <v>0.72469610258016404</v>
      </c>
      <c r="BA38" s="176">
        <f t="shared" si="20"/>
        <v>1.0000000000000009</v>
      </c>
      <c r="BB38" s="89">
        <f t="shared" si="21"/>
        <v>0.71992910088290896</v>
      </c>
      <c r="BC38" s="89">
        <f t="shared" si="22"/>
        <v>0.71217331658803096</v>
      </c>
      <c r="BD38" s="176">
        <f t="shared" si="23"/>
        <v>0.80000000000000071</v>
      </c>
      <c r="BE38" s="158"/>
      <c r="BF38" s="87">
        <f t="shared" si="24"/>
        <v>0.46694413143998098</v>
      </c>
      <c r="BG38" s="87">
        <f t="shared" si="25"/>
        <v>0.472286409193935</v>
      </c>
      <c r="BH38" s="176">
        <f t="shared" si="26"/>
        <v>-0.49999999999999489</v>
      </c>
      <c r="BI38" s="87">
        <f t="shared" si="27"/>
        <v>0.46718019511379899</v>
      </c>
      <c r="BJ38" s="87">
        <f t="shared" si="28"/>
        <v>0.47198773132448701</v>
      </c>
      <c r="BK38" s="176">
        <f t="shared" si="29"/>
        <v>-0.49999999999999489</v>
      </c>
      <c r="BL38" s="87">
        <f t="shared" si="30"/>
        <v>0.46087446079564398</v>
      </c>
      <c r="BM38" s="87">
        <f t="shared" si="31"/>
        <v>0.46717671062980098</v>
      </c>
      <c r="BN38" s="176">
        <f t="shared" si="32"/>
        <v>-0.60000000000000053</v>
      </c>
      <c r="BO38" s="87">
        <f t="shared" si="33"/>
        <v>0.43390380460272499</v>
      </c>
      <c r="BP38" s="87">
        <f t="shared" si="34"/>
        <v>0.44404456930621</v>
      </c>
      <c r="BQ38" s="176">
        <f t="shared" si="35"/>
        <v>-1.0000000000000009</v>
      </c>
      <c r="BR38" s="87">
        <f t="shared" si="36"/>
        <v>0.75118956050910801</v>
      </c>
      <c r="BS38" s="87">
        <f t="shared" si="37"/>
        <v>0.74634812568905595</v>
      </c>
      <c r="BT38" s="176">
        <f t="shared" si="38"/>
        <v>0.50000000000000044</v>
      </c>
      <c r="BU38" s="87">
        <f t="shared" si="39"/>
        <v>0.752766685879106</v>
      </c>
      <c r="BV38" s="87">
        <f t="shared" si="40"/>
        <v>0.74670117191824004</v>
      </c>
      <c r="BW38" s="176">
        <f t="shared" si="41"/>
        <v>0.60000000000000053</v>
      </c>
      <c r="BX38" s="87">
        <f t="shared" si="42"/>
        <v>0.742658835201362</v>
      </c>
      <c r="BY38" s="87">
        <f t="shared" si="43"/>
        <v>0.73650124366735503</v>
      </c>
      <c r="BZ38" s="176">
        <f t="shared" si="44"/>
        <v>0.60000000000000053</v>
      </c>
      <c r="CA38" s="87">
        <f t="shared" si="45"/>
        <v>0.71550520456451905</v>
      </c>
      <c r="CB38" s="87">
        <f t="shared" si="46"/>
        <v>0.71243926610839703</v>
      </c>
      <c r="CC38" s="176">
        <f t="shared" si="47"/>
        <v>0.40000000000000036</v>
      </c>
      <c r="CD38" s="88">
        <v>0</v>
      </c>
    </row>
    <row r="39" spans="2:82" ht="13.5" customHeight="1">
      <c r="B39" s="21">
        <v>35</v>
      </c>
      <c r="C39" s="65" t="s">
        <v>2</v>
      </c>
      <c r="D39" s="207">
        <v>0.44756761021087099</v>
      </c>
      <c r="E39" s="114">
        <v>0.43834214532173099</v>
      </c>
      <c r="F39" s="114">
        <v>0.45071427184200702</v>
      </c>
      <c r="G39" s="114">
        <v>0.39995479012289697</v>
      </c>
      <c r="H39" s="114">
        <v>0.53943037887268996</v>
      </c>
      <c r="I39" s="114">
        <f>市区町村別_普及率!F40</f>
        <v>0.44817900928434029</v>
      </c>
      <c r="J39" s="207">
        <v>0.72973291758389403</v>
      </c>
      <c r="K39" s="114">
        <v>0.72756431565709001</v>
      </c>
      <c r="L39" s="114">
        <v>0.71816811015567295</v>
      </c>
      <c r="M39" s="114">
        <v>0.67889236962485899</v>
      </c>
      <c r="N39" s="217">
        <v>0.79348260526458003</v>
      </c>
      <c r="O39" s="117">
        <f>市区町村別_普及率!G40</f>
        <v>0.72281695633940946</v>
      </c>
      <c r="P39" s="177"/>
      <c r="Q39" s="21">
        <v>35</v>
      </c>
      <c r="R39" s="65" t="s">
        <v>2</v>
      </c>
      <c r="S39" s="181">
        <v>0.45692486933748</v>
      </c>
      <c r="T39" s="181">
        <v>0.45743693103745797</v>
      </c>
      <c r="U39" s="181">
        <v>0.46603176302524202</v>
      </c>
      <c r="V39" s="181">
        <v>0.43004402712169598</v>
      </c>
      <c r="W39" s="181">
        <v>0.54755243249791896</v>
      </c>
      <c r="X39" s="181">
        <v>0.46267828779659897</v>
      </c>
      <c r="Y39" s="181">
        <v>0.72733435250668199</v>
      </c>
      <c r="Z39" s="181">
        <v>0.72924728439948105</v>
      </c>
      <c r="AA39" s="181">
        <v>0.72027371670603701</v>
      </c>
      <c r="AB39" s="181">
        <v>0.68710245194881903</v>
      </c>
      <c r="AC39" s="181">
        <v>0.79254108448900595</v>
      </c>
      <c r="AD39" s="181">
        <v>0.72322793304481403</v>
      </c>
      <c r="AE39" s="157"/>
      <c r="AF39" s="64" t="s">
        <v>2</v>
      </c>
      <c r="AG39" s="89">
        <f t="shared" si="0"/>
        <v>0.44756761021087099</v>
      </c>
      <c r="AH39" s="89">
        <f t="shared" si="1"/>
        <v>0.45692486933748</v>
      </c>
      <c r="AI39" s="176">
        <f t="shared" si="2"/>
        <v>-0.9000000000000008</v>
      </c>
      <c r="AJ39" s="89">
        <f t="shared" si="3"/>
        <v>0.43834214532173099</v>
      </c>
      <c r="AK39" s="89">
        <f t="shared" si="4"/>
        <v>0.45743693103745797</v>
      </c>
      <c r="AL39" s="176">
        <f t="shared" si="5"/>
        <v>-1.9000000000000017</v>
      </c>
      <c r="AM39" s="89">
        <f t="shared" si="6"/>
        <v>0.45071427184200702</v>
      </c>
      <c r="AN39" s="89">
        <f t="shared" si="7"/>
        <v>0.46603176302524202</v>
      </c>
      <c r="AO39" s="176">
        <f t="shared" si="8"/>
        <v>-1.5000000000000013</v>
      </c>
      <c r="AP39" s="89">
        <f t="shared" si="9"/>
        <v>0.39995479012289697</v>
      </c>
      <c r="AQ39" s="89">
        <f t="shared" si="10"/>
        <v>0.43004402712169598</v>
      </c>
      <c r="AR39" s="176">
        <f t="shared" si="11"/>
        <v>-2.9999999999999973</v>
      </c>
      <c r="AS39" s="89">
        <f t="shared" si="12"/>
        <v>0.72973291758389403</v>
      </c>
      <c r="AT39" s="89">
        <f t="shared" si="13"/>
        <v>0.72733435250668199</v>
      </c>
      <c r="AU39" s="176">
        <f t="shared" si="14"/>
        <v>0.30000000000000027</v>
      </c>
      <c r="AV39" s="89">
        <f t="shared" si="15"/>
        <v>0.72756431565709001</v>
      </c>
      <c r="AW39" s="89">
        <f t="shared" si="16"/>
        <v>0.72924728439948105</v>
      </c>
      <c r="AX39" s="176">
        <f t="shared" si="17"/>
        <v>-0.10000000000000009</v>
      </c>
      <c r="AY39" s="89">
        <f t="shared" si="18"/>
        <v>0.71816811015567295</v>
      </c>
      <c r="AZ39" s="89">
        <f t="shared" si="19"/>
        <v>0.72027371670603701</v>
      </c>
      <c r="BA39" s="176">
        <f t="shared" si="20"/>
        <v>-0.20000000000000018</v>
      </c>
      <c r="BB39" s="89">
        <f t="shared" si="21"/>
        <v>0.67889236962485899</v>
      </c>
      <c r="BC39" s="89">
        <f t="shared" si="22"/>
        <v>0.68710245194881903</v>
      </c>
      <c r="BD39" s="176">
        <f t="shared" si="23"/>
        <v>-0.80000000000000071</v>
      </c>
      <c r="BE39" s="158"/>
      <c r="BF39" s="87">
        <f t="shared" si="24"/>
        <v>0.46694413143998098</v>
      </c>
      <c r="BG39" s="87">
        <f t="shared" si="25"/>
        <v>0.472286409193935</v>
      </c>
      <c r="BH39" s="176">
        <f t="shared" si="26"/>
        <v>-0.49999999999999489</v>
      </c>
      <c r="BI39" s="87">
        <f t="shared" si="27"/>
        <v>0.46718019511379899</v>
      </c>
      <c r="BJ39" s="87">
        <f t="shared" si="28"/>
        <v>0.47198773132448701</v>
      </c>
      <c r="BK39" s="176">
        <f t="shared" si="29"/>
        <v>-0.49999999999999489</v>
      </c>
      <c r="BL39" s="87">
        <f t="shared" si="30"/>
        <v>0.46087446079564398</v>
      </c>
      <c r="BM39" s="87">
        <f t="shared" si="31"/>
        <v>0.46717671062980098</v>
      </c>
      <c r="BN39" s="176">
        <f t="shared" si="32"/>
        <v>-0.60000000000000053</v>
      </c>
      <c r="BO39" s="87">
        <f t="shared" si="33"/>
        <v>0.43390380460272499</v>
      </c>
      <c r="BP39" s="87">
        <f t="shared" si="34"/>
        <v>0.44404456930621</v>
      </c>
      <c r="BQ39" s="176">
        <f t="shared" si="35"/>
        <v>-1.0000000000000009</v>
      </c>
      <c r="BR39" s="87">
        <f t="shared" si="36"/>
        <v>0.75118956050910801</v>
      </c>
      <c r="BS39" s="87">
        <f t="shared" si="37"/>
        <v>0.74634812568905595</v>
      </c>
      <c r="BT39" s="176">
        <f t="shared" si="38"/>
        <v>0.50000000000000044</v>
      </c>
      <c r="BU39" s="87">
        <f t="shared" si="39"/>
        <v>0.752766685879106</v>
      </c>
      <c r="BV39" s="87">
        <f t="shared" si="40"/>
        <v>0.74670117191824004</v>
      </c>
      <c r="BW39" s="176">
        <f t="shared" si="41"/>
        <v>0.60000000000000053</v>
      </c>
      <c r="BX39" s="87">
        <f t="shared" si="42"/>
        <v>0.742658835201362</v>
      </c>
      <c r="BY39" s="87">
        <f t="shared" si="43"/>
        <v>0.73650124366735503</v>
      </c>
      <c r="BZ39" s="176">
        <f t="shared" si="44"/>
        <v>0.60000000000000053</v>
      </c>
      <c r="CA39" s="87">
        <f t="shared" si="45"/>
        <v>0.71550520456451905</v>
      </c>
      <c r="CB39" s="87">
        <f t="shared" si="46"/>
        <v>0.71243926610839703</v>
      </c>
      <c r="CC39" s="176">
        <f t="shared" si="47"/>
        <v>0.40000000000000036</v>
      </c>
      <c r="CD39" s="88">
        <v>0</v>
      </c>
    </row>
    <row r="40" spans="2:82" ht="13.5" customHeight="1">
      <c r="B40" s="21">
        <v>36</v>
      </c>
      <c r="C40" s="65" t="s">
        <v>3</v>
      </c>
      <c r="D40" s="207">
        <v>0.46091759770591001</v>
      </c>
      <c r="E40" s="114">
        <v>0.46379796853688399</v>
      </c>
      <c r="F40" s="114">
        <v>0.45548719203027799</v>
      </c>
      <c r="G40" s="114">
        <v>0.49314846863184902</v>
      </c>
      <c r="H40" s="114">
        <v>0.567797659279343</v>
      </c>
      <c r="I40" s="114">
        <f>市区町村別_普及率!F41</f>
        <v>0.46777614479501545</v>
      </c>
      <c r="J40" s="207">
        <v>0.73088726783518998</v>
      </c>
      <c r="K40" s="114">
        <v>0.74495151884603505</v>
      </c>
      <c r="L40" s="114">
        <v>0.72931721297654395</v>
      </c>
      <c r="M40" s="114">
        <v>0.73207627646664397</v>
      </c>
      <c r="N40" s="217">
        <v>0.81086654148349702</v>
      </c>
      <c r="O40" s="117">
        <f>市区町村別_普及率!G41</f>
        <v>0.73689141849949324</v>
      </c>
      <c r="P40" s="177"/>
      <c r="Q40" s="21">
        <v>36</v>
      </c>
      <c r="R40" s="65" t="s">
        <v>3</v>
      </c>
      <c r="S40" s="181">
        <v>0.47093973259850302</v>
      </c>
      <c r="T40" s="181">
        <v>0.45943482591677398</v>
      </c>
      <c r="U40" s="181">
        <v>0.45723444095307803</v>
      </c>
      <c r="V40" s="181">
        <v>0.455588200640479</v>
      </c>
      <c r="W40" s="181">
        <v>0.613208769939531</v>
      </c>
      <c r="X40" s="181">
        <v>0.46705939108605099</v>
      </c>
      <c r="Y40" s="181">
        <v>0.73639515127252397</v>
      </c>
      <c r="Z40" s="181">
        <v>0.72557745780193394</v>
      </c>
      <c r="AA40" s="181">
        <v>0.72214380875652895</v>
      </c>
      <c r="AB40" s="181">
        <v>0.71408986544041797</v>
      </c>
      <c r="AC40" s="181">
        <v>0.83363118629196598</v>
      </c>
      <c r="AD40" s="181">
        <v>0.72845798095764203</v>
      </c>
      <c r="AE40" s="157"/>
      <c r="AF40" s="64" t="s">
        <v>3</v>
      </c>
      <c r="AG40" s="89">
        <f t="shared" si="0"/>
        <v>0.46091759770591001</v>
      </c>
      <c r="AH40" s="89">
        <f t="shared" si="1"/>
        <v>0.47093973259850302</v>
      </c>
      <c r="AI40" s="176">
        <f t="shared" si="2"/>
        <v>-0.99999999999999534</v>
      </c>
      <c r="AJ40" s="89">
        <f t="shared" si="3"/>
        <v>0.46379796853688399</v>
      </c>
      <c r="AK40" s="89">
        <f t="shared" si="4"/>
        <v>0.45943482591677398</v>
      </c>
      <c r="AL40" s="176">
        <f t="shared" si="5"/>
        <v>0.50000000000000044</v>
      </c>
      <c r="AM40" s="89">
        <f t="shared" si="6"/>
        <v>0.45548719203027799</v>
      </c>
      <c r="AN40" s="89">
        <f t="shared" si="7"/>
        <v>0.45723444095307803</v>
      </c>
      <c r="AO40" s="176">
        <f t="shared" si="8"/>
        <v>-0.20000000000000018</v>
      </c>
      <c r="AP40" s="89">
        <f t="shared" si="9"/>
        <v>0.49314846863184902</v>
      </c>
      <c r="AQ40" s="89">
        <f t="shared" si="10"/>
        <v>0.455588200640479</v>
      </c>
      <c r="AR40" s="176">
        <f t="shared" si="11"/>
        <v>3.6999999999999975</v>
      </c>
      <c r="AS40" s="89">
        <f t="shared" si="12"/>
        <v>0.73088726783518998</v>
      </c>
      <c r="AT40" s="89">
        <f t="shared" si="13"/>
        <v>0.73639515127252397</v>
      </c>
      <c r="AU40" s="176">
        <f t="shared" si="14"/>
        <v>-0.50000000000000044</v>
      </c>
      <c r="AV40" s="89">
        <f t="shared" si="15"/>
        <v>0.74495151884603505</v>
      </c>
      <c r="AW40" s="89">
        <f t="shared" si="16"/>
        <v>0.72557745780193394</v>
      </c>
      <c r="AX40" s="176">
        <f t="shared" si="17"/>
        <v>1.9000000000000017</v>
      </c>
      <c r="AY40" s="89">
        <f t="shared" si="18"/>
        <v>0.72931721297654395</v>
      </c>
      <c r="AZ40" s="89">
        <f t="shared" si="19"/>
        <v>0.72214380875652895</v>
      </c>
      <c r="BA40" s="176">
        <f t="shared" si="20"/>
        <v>0.70000000000000062</v>
      </c>
      <c r="BB40" s="89">
        <f t="shared" si="21"/>
        <v>0.73207627646664397</v>
      </c>
      <c r="BC40" s="89">
        <f t="shared" si="22"/>
        <v>0.71408986544041797</v>
      </c>
      <c r="BD40" s="176">
        <f t="shared" si="23"/>
        <v>1.8000000000000016</v>
      </c>
      <c r="BE40" s="158"/>
      <c r="BF40" s="87">
        <f t="shared" si="24"/>
        <v>0.46694413143998098</v>
      </c>
      <c r="BG40" s="87">
        <f t="shared" si="25"/>
        <v>0.472286409193935</v>
      </c>
      <c r="BH40" s="176">
        <f t="shared" si="26"/>
        <v>-0.49999999999999489</v>
      </c>
      <c r="BI40" s="87">
        <f t="shared" si="27"/>
        <v>0.46718019511379899</v>
      </c>
      <c r="BJ40" s="87">
        <f t="shared" si="28"/>
        <v>0.47198773132448701</v>
      </c>
      <c r="BK40" s="176">
        <f t="shared" si="29"/>
        <v>-0.49999999999999489</v>
      </c>
      <c r="BL40" s="87">
        <f t="shared" si="30"/>
        <v>0.46087446079564398</v>
      </c>
      <c r="BM40" s="87">
        <f t="shared" si="31"/>
        <v>0.46717671062980098</v>
      </c>
      <c r="BN40" s="176">
        <f t="shared" si="32"/>
        <v>-0.60000000000000053</v>
      </c>
      <c r="BO40" s="87">
        <f t="shared" si="33"/>
        <v>0.43390380460272499</v>
      </c>
      <c r="BP40" s="87">
        <f t="shared" si="34"/>
        <v>0.44404456930621</v>
      </c>
      <c r="BQ40" s="176">
        <f t="shared" si="35"/>
        <v>-1.0000000000000009</v>
      </c>
      <c r="BR40" s="87">
        <f t="shared" si="36"/>
        <v>0.75118956050910801</v>
      </c>
      <c r="BS40" s="87">
        <f t="shared" si="37"/>
        <v>0.74634812568905595</v>
      </c>
      <c r="BT40" s="176">
        <f t="shared" si="38"/>
        <v>0.50000000000000044</v>
      </c>
      <c r="BU40" s="87">
        <f t="shared" si="39"/>
        <v>0.752766685879106</v>
      </c>
      <c r="BV40" s="87">
        <f t="shared" si="40"/>
        <v>0.74670117191824004</v>
      </c>
      <c r="BW40" s="176">
        <f t="shared" si="41"/>
        <v>0.60000000000000053</v>
      </c>
      <c r="BX40" s="87">
        <f t="shared" si="42"/>
        <v>0.742658835201362</v>
      </c>
      <c r="BY40" s="87">
        <f t="shared" si="43"/>
        <v>0.73650124366735503</v>
      </c>
      <c r="BZ40" s="176">
        <f t="shared" si="44"/>
        <v>0.60000000000000053</v>
      </c>
      <c r="CA40" s="87">
        <f t="shared" si="45"/>
        <v>0.71550520456451905</v>
      </c>
      <c r="CB40" s="87">
        <f t="shared" si="46"/>
        <v>0.71243926610839703</v>
      </c>
      <c r="CC40" s="176">
        <f t="shared" si="47"/>
        <v>0.40000000000000036</v>
      </c>
      <c r="CD40" s="88">
        <v>0</v>
      </c>
    </row>
    <row r="41" spans="2:82" ht="13.5" customHeight="1">
      <c r="B41" s="21">
        <v>37</v>
      </c>
      <c r="C41" s="65" t="s">
        <v>4</v>
      </c>
      <c r="D41" s="207">
        <v>0.450736056130708</v>
      </c>
      <c r="E41" s="114">
        <v>0.45596284689784899</v>
      </c>
      <c r="F41" s="114">
        <v>0.45200646013824203</v>
      </c>
      <c r="G41" s="114">
        <v>0.43411065355644002</v>
      </c>
      <c r="H41" s="114">
        <v>0.57465289567962696</v>
      </c>
      <c r="I41" s="114">
        <f>市区町村別_普及率!F42</f>
        <v>0.46006017609432309</v>
      </c>
      <c r="J41" s="207">
        <v>0.74064215666373701</v>
      </c>
      <c r="K41" s="114">
        <v>0.73730536683536696</v>
      </c>
      <c r="L41" s="114">
        <v>0.72960764920084997</v>
      </c>
      <c r="M41" s="114">
        <v>0.70741791017327504</v>
      </c>
      <c r="N41" s="217">
        <v>0.81710646667048903</v>
      </c>
      <c r="O41" s="117">
        <f>市区町村別_普及率!G42</f>
        <v>0.73611648420483911</v>
      </c>
      <c r="P41" s="177"/>
      <c r="Q41" s="21">
        <v>37</v>
      </c>
      <c r="R41" s="65" t="s">
        <v>4</v>
      </c>
      <c r="S41" s="181">
        <v>0.45051118235603599</v>
      </c>
      <c r="T41" s="181">
        <v>0.45408809966833302</v>
      </c>
      <c r="U41" s="181">
        <v>0.46164273901997399</v>
      </c>
      <c r="V41" s="181">
        <v>0.43607849669072102</v>
      </c>
      <c r="W41" s="181">
        <v>0.59253635540558802</v>
      </c>
      <c r="X41" s="181">
        <v>0.46174881788358002</v>
      </c>
      <c r="Y41" s="181">
        <v>0.73504673824794298</v>
      </c>
      <c r="Z41" s="181">
        <v>0.73271031559025102</v>
      </c>
      <c r="AA41" s="181">
        <v>0.72530720272706395</v>
      </c>
      <c r="AB41" s="181">
        <v>0.70210755042860595</v>
      </c>
      <c r="AC41" s="181">
        <v>0.81210585168021299</v>
      </c>
      <c r="AD41" s="181">
        <v>0.72983874242890301</v>
      </c>
      <c r="AE41" s="157"/>
      <c r="AF41" s="64" t="s">
        <v>4</v>
      </c>
      <c r="AG41" s="89">
        <f t="shared" si="0"/>
        <v>0.450736056130708</v>
      </c>
      <c r="AH41" s="89">
        <f t="shared" si="1"/>
        <v>0.45051118235603599</v>
      </c>
      <c r="AI41" s="176">
        <f t="shared" si="2"/>
        <v>0</v>
      </c>
      <c r="AJ41" s="89">
        <f t="shared" si="3"/>
        <v>0.45596284689784899</v>
      </c>
      <c r="AK41" s="89">
        <f t="shared" si="4"/>
        <v>0.45408809966833302</v>
      </c>
      <c r="AL41" s="176">
        <f t="shared" si="5"/>
        <v>0.20000000000000018</v>
      </c>
      <c r="AM41" s="89">
        <f t="shared" si="6"/>
        <v>0.45200646013824203</v>
      </c>
      <c r="AN41" s="89">
        <f t="shared" si="7"/>
        <v>0.46164273901997399</v>
      </c>
      <c r="AO41" s="176">
        <f t="shared" si="8"/>
        <v>-1.0000000000000009</v>
      </c>
      <c r="AP41" s="89">
        <f t="shared" si="9"/>
        <v>0.43411065355644002</v>
      </c>
      <c r="AQ41" s="89">
        <f t="shared" si="10"/>
        <v>0.43607849669072102</v>
      </c>
      <c r="AR41" s="176">
        <f t="shared" si="11"/>
        <v>-0.20000000000000018</v>
      </c>
      <c r="AS41" s="89">
        <f t="shared" si="12"/>
        <v>0.74064215666373701</v>
      </c>
      <c r="AT41" s="89">
        <f t="shared" si="13"/>
        <v>0.73504673824794298</v>
      </c>
      <c r="AU41" s="176">
        <f t="shared" si="14"/>
        <v>0.60000000000000053</v>
      </c>
      <c r="AV41" s="89">
        <f t="shared" si="15"/>
        <v>0.73730536683536696</v>
      </c>
      <c r="AW41" s="89">
        <f t="shared" si="16"/>
        <v>0.73271031559025102</v>
      </c>
      <c r="AX41" s="176">
        <f t="shared" si="17"/>
        <v>0.40000000000000036</v>
      </c>
      <c r="AY41" s="89">
        <f t="shared" si="18"/>
        <v>0.72960764920084997</v>
      </c>
      <c r="AZ41" s="89">
        <f t="shared" si="19"/>
        <v>0.72530720272706395</v>
      </c>
      <c r="BA41" s="176">
        <f t="shared" si="20"/>
        <v>0.50000000000000044</v>
      </c>
      <c r="BB41" s="89">
        <f t="shared" si="21"/>
        <v>0.70741791017327504</v>
      </c>
      <c r="BC41" s="89">
        <f t="shared" si="22"/>
        <v>0.70210755042860595</v>
      </c>
      <c r="BD41" s="176">
        <f t="shared" si="23"/>
        <v>0.50000000000000044</v>
      </c>
      <c r="BE41" s="158"/>
      <c r="BF41" s="87">
        <f t="shared" si="24"/>
        <v>0.46694413143998098</v>
      </c>
      <c r="BG41" s="87">
        <f t="shared" si="25"/>
        <v>0.472286409193935</v>
      </c>
      <c r="BH41" s="176">
        <f t="shared" si="26"/>
        <v>-0.49999999999999489</v>
      </c>
      <c r="BI41" s="87">
        <f t="shared" si="27"/>
        <v>0.46718019511379899</v>
      </c>
      <c r="BJ41" s="87">
        <f t="shared" si="28"/>
        <v>0.47198773132448701</v>
      </c>
      <c r="BK41" s="176">
        <f t="shared" si="29"/>
        <v>-0.49999999999999489</v>
      </c>
      <c r="BL41" s="87">
        <f t="shared" si="30"/>
        <v>0.46087446079564398</v>
      </c>
      <c r="BM41" s="87">
        <f t="shared" si="31"/>
        <v>0.46717671062980098</v>
      </c>
      <c r="BN41" s="176">
        <f t="shared" si="32"/>
        <v>-0.60000000000000053</v>
      </c>
      <c r="BO41" s="87">
        <f t="shared" si="33"/>
        <v>0.43390380460272499</v>
      </c>
      <c r="BP41" s="87">
        <f t="shared" si="34"/>
        <v>0.44404456930621</v>
      </c>
      <c r="BQ41" s="176">
        <f t="shared" si="35"/>
        <v>-1.0000000000000009</v>
      </c>
      <c r="BR41" s="87">
        <f t="shared" si="36"/>
        <v>0.75118956050910801</v>
      </c>
      <c r="BS41" s="87">
        <f t="shared" si="37"/>
        <v>0.74634812568905595</v>
      </c>
      <c r="BT41" s="176">
        <f t="shared" si="38"/>
        <v>0.50000000000000044</v>
      </c>
      <c r="BU41" s="87">
        <f t="shared" si="39"/>
        <v>0.752766685879106</v>
      </c>
      <c r="BV41" s="87">
        <f t="shared" si="40"/>
        <v>0.74670117191824004</v>
      </c>
      <c r="BW41" s="176">
        <f t="shared" si="41"/>
        <v>0.60000000000000053</v>
      </c>
      <c r="BX41" s="87">
        <f t="shared" si="42"/>
        <v>0.742658835201362</v>
      </c>
      <c r="BY41" s="87">
        <f t="shared" si="43"/>
        <v>0.73650124366735503</v>
      </c>
      <c r="BZ41" s="176">
        <f t="shared" si="44"/>
        <v>0.60000000000000053</v>
      </c>
      <c r="CA41" s="87">
        <f t="shared" si="45"/>
        <v>0.71550520456451905</v>
      </c>
      <c r="CB41" s="87">
        <f t="shared" si="46"/>
        <v>0.71243926610839703</v>
      </c>
      <c r="CC41" s="176">
        <f t="shared" si="47"/>
        <v>0.40000000000000036</v>
      </c>
      <c r="CD41" s="88">
        <v>0</v>
      </c>
    </row>
    <row r="42" spans="2:82" ht="13.5" customHeight="1">
      <c r="B42" s="21">
        <v>38</v>
      </c>
      <c r="C42" s="94" t="s">
        <v>46</v>
      </c>
      <c r="D42" s="207">
        <v>0.435570879668985</v>
      </c>
      <c r="E42" s="114">
        <v>0.47159217016560501</v>
      </c>
      <c r="F42" s="114">
        <v>0.44506154924677399</v>
      </c>
      <c r="G42" s="114">
        <v>0.42005146306114</v>
      </c>
      <c r="H42" s="114">
        <v>0.57295718567110998</v>
      </c>
      <c r="I42" s="114">
        <f>市区町村別_普及率!F43</f>
        <v>0.45718202300788596</v>
      </c>
      <c r="J42" s="207">
        <v>0.74222689706546296</v>
      </c>
      <c r="K42" s="114">
        <v>0.75137371746007497</v>
      </c>
      <c r="L42" s="114">
        <v>0.73102324269964303</v>
      </c>
      <c r="M42" s="114">
        <v>0.72609169735755996</v>
      </c>
      <c r="N42" s="217">
        <v>0.83300074817327796</v>
      </c>
      <c r="O42" s="117">
        <f>市区町村別_普及率!G43</f>
        <v>0.74390964898360168</v>
      </c>
      <c r="P42" s="177"/>
      <c r="Q42" s="21">
        <v>38</v>
      </c>
      <c r="R42" s="94" t="s">
        <v>46</v>
      </c>
      <c r="S42" s="181">
        <v>0.46558975567296501</v>
      </c>
      <c r="T42" s="181">
        <v>0.44254093983801701</v>
      </c>
      <c r="U42" s="181">
        <v>0.45130755063630401</v>
      </c>
      <c r="V42" s="181">
        <v>0.43806467120938503</v>
      </c>
      <c r="W42" s="181">
        <v>0.569384097244788</v>
      </c>
      <c r="X42" s="181">
        <v>0.45544610543709202</v>
      </c>
      <c r="Y42" s="181">
        <v>0.74194772962689703</v>
      </c>
      <c r="Z42" s="181">
        <v>0.74495334977294903</v>
      </c>
      <c r="AA42" s="181">
        <v>0.723639989664142</v>
      </c>
      <c r="AB42" s="181">
        <v>0.73251533594641804</v>
      </c>
      <c r="AC42" s="181">
        <v>0.81149721179270595</v>
      </c>
      <c r="AD42" s="181">
        <v>0.73692925121840902</v>
      </c>
      <c r="AE42" s="157"/>
      <c r="AF42" s="64" t="s">
        <v>46</v>
      </c>
      <c r="AG42" s="89">
        <f t="shared" si="0"/>
        <v>0.435570879668985</v>
      </c>
      <c r="AH42" s="89">
        <f t="shared" si="1"/>
        <v>0.46558975567296501</v>
      </c>
      <c r="AI42" s="176">
        <f t="shared" si="2"/>
        <v>-3.0000000000000027</v>
      </c>
      <c r="AJ42" s="89">
        <f t="shared" si="3"/>
        <v>0.47159217016560501</v>
      </c>
      <c r="AK42" s="89">
        <f t="shared" si="4"/>
        <v>0.44254093983801701</v>
      </c>
      <c r="AL42" s="176">
        <f t="shared" si="5"/>
        <v>2.8999999999999968</v>
      </c>
      <c r="AM42" s="89">
        <f t="shared" si="6"/>
        <v>0.44506154924677399</v>
      </c>
      <c r="AN42" s="89">
        <f t="shared" si="7"/>
        <v>0.45130755063630401</v>
      </c>
      <c r="AO42" s="176">
        <f t="shared" si="8"/>
        <v>-0.60000000000000053</v>
      </c>
      <c r="AP42" s="89">
        <f t="shared" si="9"/>
        <v>0.42005146306114</v>
      </c>
      <c r="AQ42" s="89">
        <f t="shared" si="10"/>
        <v>0.43806467120938503</v>
      </c>
      <c r="AR42" s="176">
        <f t="shared" si="11"/>
        <v>-1.8000000000000016</v>
      </c>
      <c r="AS42" s="89">
        <f t="shared" si="12"/>
        <v>0.74222689706546296</v>
      </c>
      <c r="AT42" s="89">
        <f t="shared" si="13"/>
        <v>0.74194772962689703</v>
      </c>
      <c r="AU42" s="176">
        <f t="shared" si="14"/>
        <v>0</v>
      </c>
      <c r="AV42" s="89">
        <f t="shared" si="15"/>
        <v>0.75137371746007497</v>
      </c>
      <c r="AW42" s="89">
        <f t="shared" si="16"/>
        <v>0.74495334977294903</v>
      </c>
      <c r="AX42" s="176">
        <f t="shared" si="17"/>
        <v>0.60000000000000053</v>
      </c>
      <c r="AY42" s="89">
        <f t="shared" si="18"/>
        <v>0.73102324269964303</v>
      </c>
      <c r="AZ42" s="89">
        <f t="shared" si="19"/>
        <v>0.723639989664142</v>
      </c>
      <c r="BA42" s="176">
        <f t="shared" si="20"/>
        <v>0.70000000000000062</v>
      </c>
      <c r="BB42" s="89">
        <f t="shared" si="21"/>
        <v>0.72609169735755996</v>
      </c>
      <c r="BC42" s="89">
        <f t="shared" si="22"/>
        <v>0.73251533594641804</v>
      </c>
      <c r="BD42" s="176">
        <f t="shared" si="23"/>
        <v>-0.70000000000000062</v>
      </c>
      <c r="BE42" s="158"/>
      <c r="BF42" s="87">
        <f t="shared" si="24"/>
        <v>0.46694413143998098</v>
      </c>
      <c r="BG42" s="87">
        <f t="shared" si="25"/>
        <v>0.472286409193935</v>
      </c>
      <c r="BH42" s="176">
        <f t="shared" si="26"/>
        <v>-0.49999999999999489</v>
      </c>
      <c r="BI42" s="87">
        <f t="shared" si="27"/>
        <v>0.46718019511379899</v>
      </c>
      <c r="BJ42" s="87">
        <f t="shared" si="28"/>
        <v>0.47198773132448701</v>
      </c>
      <c r="BK42" s="176">
        <f t="shared" si="29"/>
        <v>-0.49999999999999489</v>
      </c>
      <c r="BL42" s="87">
        <f t="shared" si="30"/>
        <v>0.46087446079564398</v>
      </c>
      <c r="BM42" s="87">
        <f t="shared" si="31"/>
        <v>0.46717671062980098</v>
      </c>
      <c r="BN42" s="176">
        <f t="shared" si="32"/>
        <v>-0.60000000000000053</v>
      </c>
      <c r="BO42" s="87">
        <f t="shared" si="33"/>
        <v>0.43390380460272499</v>
      </c>
      <c r="BP42" s="87">
        <f t="shared" si="34"/>
        <v>0.44404456930621</v>
      </c>
      <c r="BQ42" s="176">
        <f t="shared" si="35"/>
        <v>-1.0000000000000009</v>
      </c>
      <c r="BR42" s="87">
        <f t="shared" si="36"/>
        <v>0.75118956050910801</v>
      </c>
      <c r="BS42" s="87">
        <f t="shared" si="37"/>
        <v>0.74634812568905595</v>
      </c>
      <c r="BT42" s="176">
        <f t="shared" si="38"/>
        <v>0.50000000000000044</v>
      </c>
      <c r="BU42" s="87">
        <f t="shared" si="39"/>
        <v>0.752766685879106</v>
      </c>
      <c r="BV42" s="87">
        <f t="shared" si="40"/>
        <v>0.74670117191824004</v>
      </c>
      <c r="BW42" s="176">
        <f t="shared" si="41"/>
        <v>0.60000000000000053</v>
      </c>
      <c r="BX42" s="87">
        <f t="shared" si="42"/>
        <v>0.742658835201362</v>
      </c>
      <c r="BY42" s="87">
        <f t="shared" si="43"/>
        <v>0.73650124366735503</v>
      </c>
      <c r="BZ42" s="176">
        <f t="shared" si="44"/>
        <v>0.60000000000000053</v>
      </c>
      <c r="CA42" s="87">
        <f t="shared" si="45"/>
        <v>0.71550520456451905</v>
      </c>
      <c r="CB42" s="87">
        <f t="shared" si="46"/>
        <v>0.71243926610839703</v>
      </c>
      <c r="CC42" s="176">
        <f t="shared" si="47"/>
        <v>0.40000000000000036</v>
      </c>
      <c r="CD42" s="88">
        <v>0</v>
      </c>
    </row>
    <row r="43" spans="2:82" ht="13.5" customHeight="1">
      <c r="B43" s="21">
        <v>39</v>
      </c>
      <c r="C43" s="94" t="s">
        <v>9</v>
      </c>
      <c r="D43" s="207">
        <v>0.500441318558137</v>
      </c>
      <c r="E43" s="114">
        <v>0.51286948367502305</v>
      </c>
      <c r="F43" s="114">
        <v>0.51271077420545497</v>
      </c>
      <c r="G43" s="114">
        <v>0.47505114597883602</v>
      </c>
      <c r="H43" s="114">
        <v>0.61874750445388604</v>
      </c>
      <c r="I43" s="114">
        <f>市区町村別_普及率!F44</f>
        <v>0.51510581432431635</v>
      </c>
      <c r="J43" s="207">
        <v>0.79316541769331705</v>
      </c>
      <c r="K43" s="114">
        <v>0.80328601831074598</v>
      </c>
      <c r="L43" s="114">
        <v>0.793053593246968</v>
      </c>
      <c r="M43" s="114">
        <v>0.757418117070212</v>
      </c>
      <c r="N43" s="217">
        <v>0.85543206139659</v>
      </c>
      <c r="O43" s="117">
        <f>市区町村別_普及率!G44</f>
        <v>0.79601780539579736</v>
      </c>
      <c r="P43" s="177"/>
      <c r="Q43" s="21">
        <v>39</v>
      </c>
      <c r="R43" s="94" t="s">
        <v>9</v>
      </c>
      <c r="S43" s="181">
        <v>0.51410015039922197</v>
      </c>
      <c r="T43" s="181">
        <v>0.52518359159481098</v>
      </c>
      <c r="U43" s="181">
        <v>0.51922317629352299</v>
      </c>
      <c r="V43" s="181">
        <v>0.48906473095062902</v>
      </c>
      <c r="W43" s="181">
        <v>0.62117746059185897</v>
      </c>
      <c r="X43" s="181">
        <v>0.52238229877823805</v>
      </c>
      <c r="Y43" s="181">
        <v>0.79512778684263996</v>
      </c>
      <c r="Z43" s="181">
        <v>0.79847041857472201</v>
      </c>
      <c r="AA43" s="181">
        <v>0.78924418105757999</v>
      </c>
      <c r="AB43" s="181">
        <v>0.75916628266369701</v>
      </c>
      <c r="AC43" s="181">
        <v>0.85841010586105204</v>
      </c>
      <c r="AD43" s="181">
        <v>0.79251554895863197</v>
      </c>
      <c r="AE43" s="157"/>
      <c r="AF43" s="64" t="s">
        <v>9</v>
      </c>
      <c r="AG43" s="89">
        <f t="shared" si="0"/>
        <v>0.500441318558137</v>
      </c>
      <c r="AH43" s="89">
        <f t="shared" si="1"/>
        <v>0.51410015039922197</v>
      </c>
      <c r="AI43" s="176">
        <f t="shared" si="2"/>
        <v>-1.4000000000000012</v>
      </c>
      <c r="AJ43" s="89">
        <f t="shared" si="3"/>
        <v>0.51286948367502305</v>
      </c>
      <c r="AK43" s="89">
        <f t="shared" si="4"/>
        <v>0.52518359159481098</v>
      </c>
      <c r="AL43" s="176">
        <f t="shared" si="5"/>
        <v>-1.2000000000000011</v>
      </c>
      <c r="AM43" s="89">
        <f t="shared" si="6"/>
        <v>0.51271077420545497</v>
      </c>
      <c r="AN43" s="89">
        <f t="shared" si="7"/>
        <v>0.51922317629352299</v>
      </c>
      <c r="AO43" s="176">
        <f t="shared" si="8"/>
        <v>-0.60000000000000053</v>
      </c>
      <c r="AP43" s="89">
        <f t="shared" si="9"/>
        <v>0.47505114597883602</v>
      </c>
      <c r="AQ43" s="89">
        <f t="shared" si="10"/>
        <v>0.48906473095062902</v>
      </c>
      <c r="AR43" s="176">
        <f t="shared" si="11"/>
        <v>-1.4000000000000012</v>
      </c>
      <c r="AS43" s="89">
        <f t="shared" si="12"/>
        <v>0.79316541769331705</v>
      </c>
      <c r="AT43" s="89">
        <f t="shared" si="13"/>
        <v>0.79512778684263996</v>
      </c>
      <c r="AU43" s="176">
        <f t="shared" si="14"/>
        <v>-0.20000000000000018</v>
      </c>
      <c r="AV43" s="89">
        <f t="shared" si="15"/>
        <v>0.80328601831074598</v>
      </c>
      <c r="AW43" s="89">
        <f t="shared" si="16"/>
        <v>0.79847041857472201</v>
      </c>
      <c r="AX43" s="176">
        <f t="shared" si="17"/>
        <v>0.50000000000000044</v>
      </c>
      <c r="AY43" s="89">
        <f t="shared" si="18"/>
        <v>0.793053593246968</v>
      </c>
      <c r="AZ43" s="89">
        <f t="shared" si="19"/>
        <v>0.78924418105757999</v>
      </c>
      <c r="BA43" s="176">
        <f t="shared" si="20"/>
        <v>0.40000000000000036</v>
      </c>
      <c r="BB43" s="89">
        <f t="shared" si="21"/>
        <v>0.757418117070212</v>
      </c>
      <c r="BC43" s="89">
        <f t="shared" si="22"/>
        <v>0.75916628266369701</v>
      </c>
      <c r="BD43" s="176">
        <f t="shared" si="23"/>
        <v>-0.20000000000000018</v>
      </c>
      <c r="BE43" s="158"/>
      <c r="BF43" s="87">
        <f t="shared" si="24"/>
        <v>0.46694413143998098</v>
      </c>
      <c r="BG43" s="87">
        <f t="shared" si="25"/>
        <v>0.472286409193935</v>
      </c>
      <c r="BH43" s="176">
        <f t="shared" si="26"/>
        <v>-0.49999999999999489</v>
      </c>
      <c r="BI43" s="87">
        <f t="shared" si="27"/>
        <v>0.46718019511379899</v>
      </c>
      <c r="BJ43" s="87">
        <f t="shared" si="28"/>
        <v>0.47198773132448701</v>
      </c>
      <c r="BK43" s="176">
        <f t="shared" si="29"/>
        <v>-0.49999999999999489</v>
      </c>
      <c r="BL43" s="87">
        <f t="shared" si="30"/>
        <v>0.46087446079564398</v>
      </c>
      <c r="BM43" s="87">
        <f t="shared" si="31"/>
        <v>0.46717671062980098</v>
      </c>
      <c r="BN43" s="176">
        <f t="shared" si="32"/>
        <v>-0.60000000000000053</v>
      </c>
      <c r="BO43" s="87">
        <f t="shared" si="33"/>
        <v>0.43390380460272499</v>
      </c>
      <c r="BP43" s="87">
        <f t="shared" si="34"/>
        <v>0.44404456930621</v>
      </c>
      <c r="BQ43" s="176">
        <f t="shared" si="35"/>
        <v>-1.0000000000000009</v>
      </c>
      <c r="BR43" s="87">
        <f t="shared" si="36"/>
        <v>0.75118956050910801</v>
      </c>
      <c r="BS43" s="87">
        <f t="shared" si="37"/>
        <v>0.74634812568905595</v>
      </c>
      <c r="BT43" s="176">
        <f t="shared" si="38"/>
        <v>0.50000000000000044</v>
      </c>
      <c r="BU43" s="87">
        <f t="shared" si="39"/>
        <v>0.752766685879106</v>
      </c>
      <c r="BV43" s="87">
        <f t="shared" si="40"/>
        <v>0.74670117191824004</v>
      </c>
      <c r="BW43" s="176">
        <f t="shared" si="41"/>
        <v>0.60000000000000053</v>
      </c>
      <c r="BX43" s="87">
        <f t="shared" si="42"/>
        <v>0.742658835201362</v>
      </c>
      <c r="BY43" s="87">
        <f t="shared" si="43"/>
        <v>0.73650124366735503</v>
      </c>
      <c r="BZ43" s="176">
        <f t="shared" si="44"/>
        <v>0.60000000000000053</v>
      </c>
      <c r="CA43" s="87">
        <f t="shared" si="45"/>
        <v>0.71550520456451905</v>
      </c>
      <c r="CB43" s="87">
        <f t="shared" si="46"/>
        <v>0.71243926610839703</v>
      </c>
      <c r="CC43" s="176">
        <f t="shared" si="47"/>
        <v>0.40000000000000036</v>
      </c>
      <c r="CD43" s="88">
        <v>0</v>
      </c>
    </row>
    <row r="44" spans="2:82" ht="13.5" customHeight="1">
      <c r="B44" s="21">
        <v>40</v>
      </c>
      <c r="C44" s="94" t="s">
        <v>47</v>
      </c>
      <c r="D44" s="209">
        <v>0.41769753286355299</v>
      </c>
      <c r="E44" s="115">
        <v>0.42754858040953703</v>
      </c>
      <c r="F44" s="115">
        <v>0.41784570488262901</v>
      </c>
      <c r="G44" s="115">
        <v>0.40545261406150601</v>
      </c>
      <c r="H44" s="115">
        <v>0.52281329785053399</v>
      </c>
      <c r="I44" s="115">
        <f>市区町村別_普及率!F45</f>
        <v>0.42700785613431447</v>
      </c>
      <c r="J44" s="209">
        <v>0.73122590480809901</v>
      </c>
      <c r="K44" s="115">
        <v>0.73113889873664395</v>
      </c>
      <c r="L44" s="115">
        <v>0.721605719336742</v>
      </c>
      <c r="M44" s="115">
        <v>0.714900645972391</v>
      </c>
      <c r="N44" s="218">
        <v>0.77770922301899903</v>
      </c>
      <c r="O44" s="118">
        <f>市区町村別_普及率!G45</f>
        <v>0.72867582956876165</v>
      </c>
      <c r="P44" s="177"/>
      <c r="Q44" s="21">
        <v>40</v>
      </c>
      <c r="R44" s="94" t="s">
        <v>47</v>
      </c>
      <c r="S44" s="181">
        <v>0.41992661607626602</v>
      </c>
      <c r="T44" s="181">
        <v>0.44776592679073601</v>
      </c>
      <c r="U44" s="181">
        <v>0.44143883499624298</v>
      </c>
      <c r="V44" s="181">
        <v>0.42140593164768497</v>
      </c>
      <c r="W44" s="181">
        <v>0.49152936031012701</v>
      </c>
      <c r="X44" s="181">
        <v>0.44054307618578697</v>
      </c>
      <c r="Y44" s="181">
        <v>0.72071778219866001</v>
      </c>
      <c r="Z44" s="181">
        <v>0.73032982764471999</v>
      </c>
      <c r="AA44" s="181">
        <v>0.72124162540566195</v>
      </c>
      <c r="AB44" s="181">
        <v>0.707338569390077</v>
      </c>
      <c r="AC44" s="181">
        <v>0.76976714830438897</v>
      </c>
      <c r="AD44" s="181">
        <v>0.72475001800345495</v>
      </c>
      <c r="AE44" s="157"/>
      <c r="AF44" s="64" t="s">
        <v>47</v>
      </c>
      <c r="AG44" s="89">
        <f t="shared" si="0"/>
        <v>0.41769753286355299</v>
      </c>
      <c r="AH44" s="89">
        <f t="shared" si="1"/>
        <v>0.41992661607626602</v>
      </c>
      <c r="AI44" s="176">
        <f t="shared" si="2"/>
        <v>-0.20000000000000018</v>
      </c>
      <c r="AJ44" s="89">
        <f t="shared" si="3"/>
        <v>0.42754858040953703</v>
      </c>
      <c r="AK44" s="89">
        <f t="shared" si="4"/>
        <v>0.44776592679073601</v>
      </c>
      <c r="AL44" s="176">
        <f t="shared" si="5"/>
        <v>-2.0000000000000018</v>
      </c>
      <c r="AM44" s="89">
        <f t="shared" si="6"/>
        <v>0.41784570488262901</v>
      </c>
      <c r="AN44" s="89">
        <f t="shared" si="7"/>
        <v>0.44143883499624298</v>
      </c>
      <c r="AO44" s="176">
        <f t="shared" si="8"/>
        <v>-2.300000000000002</v>
      </c>
      <c r="AP44" s="89">
        <f t="shared" si="9"/>
        <v>0.40545261406150601</v>
      </c>
      <c r="AQ44" s="89">
        <f t="shared" si="10"/>
        <v>0.42140593164768497</v>
      </c>
      <c r="AR44" s="176">
        <f t="shared" si="11"/>
        <v>-1.5999999999999959</v>
      </c>
      <c r="AS44" s="89">
        <f t="shared" si="12"/>
        <v>0.73122590480809901</v>
      </c>
      <c r="AT44" s="89">
        <f t="shared" si="13"/>
        <v>0.72071778219866001</v>
      </c>
      <c r="AU44" s="176">
        <f t="shared" si="14"/>
        <v>1.0000000000000009</v>
      </c>
      <c r="AV44" s="89">
        <f t="shared" si="15"/>
        <v>0.73113889873664395</v>
      </c>
      <c r="AW44" s="89">
        <f t="shared" si="16"/>
        <v>0.73032982764471999</v>
      </c>
      <c r="AX44" s="176">
        <f t="shared" si="17"/>
        <v>0.10000000000000009</v>
      </c>
      <c r="AY44" s="89">
        <f t="shared" si="18"/>
        <v>0.721605719336742</v>
      </c>
      <c r="AZ44" s="89">
        <f t="shared" si="19"/>
        <v>0.72124162540566195</v>
      </c>
      <c r="BA44" s="176">
        <f t="shared" si="20"/>
        <v>0.10000000000000009</v>
      </c>
      <c r="BB44" s="89">
        <f t="shared" si="21"/>
        <v>0.714900645972391</v>
      </c>
      <c r="BC44" s="89">
        <f t="shared" si="22"/>
        <v>0.707338569390077</v>
      </c>
      <c r="BD44" s="176">
        <f t="shared" si="23"/>
        <v>0.80000000000000071</v>
      </c>
      <c r="BE44" s="158"/>
      <c r="BF44" s="87">
        <f t="shared" si="24"/>
        <v>0.46694413143998098</v>
      </c>
      <c r="BG44" s="87">
        <f t="shared" si="25"/>
        <v>0.472286409193935</v>
      </c>
      <c r="BH44" s="176">
        <f t="shared" si="26"/>
        <v>-0.49999999999999489</v>
      </c>
      <c r="BI44" s="87">
        <f t="shared" si="27"/>
        <v>0.46718019511379899</v>
      </c>
      <c r="BJ44" s="87">
        <f t="shared" si="28"/>
        <v>0.47198773132448701</v>
      </c>
      <c r="BK44" s="176">
        <f t="shared" si="29"/>
        <v>-0.49999999999999489</v>
      </c>
      <c r="BL44" s="87">
        <f t="shared" si="30"/>
        <v>0.46087446079564398</v>
      </c>
      <c r="BM44" s="87">
        <f t="shared" si="31"/>
        <v>0.46717671062980098</v>
      </c>
      <c r="BN44" s="176">
        <f t="shared" si="32"/>
        <v>-0.60000000000000053</v>
      </c>
      <c r="BO44" s="87">
        <f t="shared" si="33"/>
        <v>0.43390380460272499</v>
      </c>
      <c r="BP44" s="87">
        <f t="shared" si="34"/>
        <v>0.44404456930621</v>
      </c>
      <c r="BQ44" s="176">
        <f t="shared" si="35"/>
        <v>-1.0000000000000009</v>
      </c>
      <c r="BR44" s="87">
        <f t="shared" si="36"/>
        <v>0.75118956050910801</v>
      </c>
      <c r="BS44" s="87">
        <f t="shared" si="37"/>
        <v>0.74634812568905595</v>
      </c>
      <c r="BT44" s="176">
        <f t="shared" si="38"/>
        <v>0.50000000000000044</v>
      </c>
      <c r="BU44" s="87">
        <f t="shared" si="39"/>
        <v>0.752766685879106</v>
      </c>
      <c r="BV44" s="87">
        <f t="shared" si="40"/>
        <v>0.74670117191824004</v>
      </c>
      <c r="BW44" s="176">
        <f t="shared" si="41"/>
        <v>0.60000000000000053</v>
      </c>
      <c r="BX44" s="87">
        <f t="shared" si="42"/>
        <v>0.742658835201362</v>
      </c>
      <c r="BY44" s="87">
        <f t="shared" si="43"/>
        <v>0.73650124366735503</v>
      </c>
      <c r="BZ44" s="176">
        <f t="shared" si="44"/>
        <v>0.60000000000000053</v>
      </c>
      <c r="CA44" s="87">
        <f t="shared" si="45"/>
        <v>0.71550520456451905</v>
      </c>
      <c r="CB44" s="87">
        <f t="shared" si="46"/>
        <v>0.71243926610839703</v>
      </c>
      <c r="CC44" s="176">
        <f t="shared" si="47"/>
        <v>0.40000000000000036</v>
      </c>
      <c r="CD44" s="88">
        <v>0</v>
      </c>
    </row>
    <row r="45" spans="2:82" ht="13.5" customHeight="1">
      <c r="B45" s="21">
        <v>41</v>
      </c>
      <c r="C45" s="94" t="s">
        <v>14</v>
      </c>
      <c r="D45" s="207">
        <v>0.46087077442094398</v>
      </c>
      <c r="E45" s="114">
        <v>0.47269687313458297</v>
      </c>
      <c r="F45" s="114">
        <v>0.46148318689073498</v>
      </c>
      <c r="G45" s="114">
        <v>0.46051090759638902</v>
      </c>
      <c r="H45" s="114">
        <v>0.60581933965495205</v>
      </c>
      <c r="I45" s="114">
        <f>市区町村別_普及率!F46</f>
        <v>0.47525960709170095</v>
      </c>
      <c r="J45" s="207">
        <v>0.75567034214915496</v>
      </c>
      <c r="K45" s="114">
        <v>0.75964471491952601</v>
      </c>
      <c r="L45" s="114">
        <v>0.74954833926666298</v>
      </c>
      <c r="M45" s="114">
        <v>0.72520656613529599</v>
      </c>
      <c r="N45" s="217">
        <v>0.82558669615954805</v>
      </c>
      <c r="O45" s="117">
        <f>市区町村別_普及率!G46</f>
        <v>0.7569114346401361</v>
      </c>
      <c r="P45" s="177"/>
      <c r="Q45" s="21">
        <v>41</v>
      </c>
      <c r="R45" s="94" t="s">
        <v>14</v>
      </c>
      <c r="S45" s="181">
        <v>0.47084761782547802</v>
      </c>
      <c r="T45" s="181">
        <v>0.47170378350425402</v>
      </c>
      <c r="U45" s="181">
        <v>0.47625727477060498</v>
      </c>
      <c r="V45" s="181">
        <v>0.42402339119816002</v>
      </c>
      <c r="W45" s="181">
        <v>0.63873288345032297</v>
      </c>
      <c r="X45" s="181">
        <v>0.47899756241150299</v>
      </c>
      <c r="Y45" s="181">
        <v>0.74903190129083896</v>
      </c>
      <c r="Z45" s="181">
        <v>0.746422874715851</v>
      </c>
      <c r="AA45" s="181">
        <v>0.74097723984738195</v>
      </c>
      <c r="AB45" s="181">
        <v>0.71818925396231803</v>
      </c>
      <c r="AC45" s="181">
        <v>0.83182434732407096</v>
      </c>
      <c r="AD45" s="181">
        <v>0.74627172647624795</v>
      </c>
      <c r="AE45" s="157"/>
      <c r="AF45" s="64" t="s">
        <v>14</v>
      </c>
      <c r="AG45" s="89">
        <f t="shared" si="0"/>
        <v>0.46087077442094398</v>
      </c>
      <c r="AH45" s="89">
        <f t="shared" si="1"/>
        <v>0.47084761782547802</v>
      </c>
      <c r="AI45" s="176">
        <f t="shared" si="2"/>
        <v>-0.99999999999999534</v>
      </c>
      <c r="AJ45" s="89">
        <f t="shared" si="3"/>
        <v>0.47269687313458297</v>
      </c>
      <c r="AK45" s="89">
        <f t="shared" si="4"/>
        <v>0.47170378350425402</v>
      </c>
      <c r="AL45" s="176">
        <f t="shared" si="5"/>
        <v>0.10000000000000009</v>
      </c>
      <c r="AM45" s="89">
        <f t="shared" si="6"/>
        <v>0.46148318689073498</v>
      </c>
      <c r="AN45" s="89">
        <f t="shared" si="7"/>
        <v>0.47625727477060498</v>
      </c>
      <c r="AO45" s="176">
        <f t="shared" si="8"/>
        <v>-1.4999999999999958</v>
      </c>
      <c r="AP45" s="89">
        <f t="shared" si="9"/>
        <v>0.46051090759638902</v>
      </c>
      <c r="AQ45" s="89">
        <f t="shared" si="10"/>
        <v>0.42402339119816002</v>
      </c>
      <c r="AR45" s="176">
        <f t="shared" si="11"/>
        <v>3.7000000000000033</v>
      </c>
      <c r="AS45" s="89">
        <f t="shared" si="12"/>
        <v>0.75567034214915496</v>
      </c>
      <c r="AT45" s="89">
        <f t="shared" si="13"/>
        <v>0.74903190129083896</v>
      </c>
      <c r="AU45" s="176">
        <f t="shared" si="14"/>
        <v>0.70000000000000062</v>
      </c>
      <c r="AV45" s="89">
        <f t="shared" si="15"/>
        <v>0.75964471491952601</v>
      </c>
      <c r="AW45" s="89">
        <f t="shared" si="16"/>
        <v>0.746422874715851</v>
      </c>
      <c r="AX45" s="176">
        <f t="shared" si="17"/>
        <v>1.4000000000000012</v>
      </c>
      <c r="AY45" s="89">
        <f t="shared" si="18"/>
        <v>0.74954833926666298</v>
      </c>
      <c r="AZ45" s="89">
        <f t="shared" si="19"/>
        <v>0.74097723984738195</v>
      </c>
      <c r="BA45" s="176">
        <f t="shared" si="20"/>
        <v>0.9000000000000008</v>
      </c>
      <c r="BB45" s="89">
        <f t="shared" si="21"/>
        <v>0.72520656613529599</v>
      </c>
      <c r="BC45" s="89">
        <f t="shared" si="22"/>
        <v>0.71818925396231803</v>
      </c>
      <c r="BD45" s="176">
        <f t="shared" si="23"/>
        <v>0.70000000000000062</v>
      </c>
      <c r="BE45" s="158"/>
      <c r="BF45" s="87">
        <f t="shared" si="24"/>
        <v>0.46694413143998098</v>
      </c>
      <c r="BG45" s="87">
        <f t="shared" si="25"/>
        <v>0.472286409193935</v>
      </c>
      <c r="BH45" s="176">
        <f t="shared" si="26"/>
        <v>-0.49999999999999489</v>
      </c>
      <c r="BI45" s="87">
        <f t="shared" si="27"/>
        <v>0.46718019511379899</v>
      </c>
      <c r="BJ45" s="87">
        <f t="shared" si="28"/>
        <v>0.47198773132448701</v>
      </c>
      <c r="BK45" s="176">
        <f t="shared" si="29"/>
        <v>-0.49999999999999489</v>
      </c>
      <c r="BL45" s="87">
        <f t="shared" si="30"/>
        <v>0.46087446079564398</v>
      </c>
      <c r="BM45" s="87">
        <f t="shared" si="31"/>
        <v>0.46717671062980098</v>
      </c>
      <c r="BN45" s="176">
        <f t="shared" si="32"/>
        <v>-0.60000000000000053</v>
      </c>
      <c r="BO45" s="87">
        <f t="shared" si="33"/>
        <v>0.43390380460272499</v>
      </c>
      <c r="BP45" s="87">
        <f t="shared" si="34"/>
        <v>0.44404456930621</v>
      </c>
      <c r="BQ45" s="176">
        <f t="shared" si="35"/>
        <v>-1.0000000000000009</v>
      </c>
      <c r="BR45" s="87">
        <f t="shared" si="36"/>
        <v>0.75118956050910801</v>
      </c>
      <c r="BS45" s="87">
        <f t="shared" si="37"/>
        <v>0.74634812568905595</v>
      </c>
      <c r="BT45" s="176">
        <f t="shared" si="38"/>
        <v>0.50000000000000044</v>
      </c>
      <c r="BU45" s="87">
        <f t="shared" si="39"/>
        <v>0.752766685879106</v>
      </c>
      <c r="BV45" s="87">
        <f t="shared" si="40"/>
        <v>0.74670117191824004</v>
      </c>
      <c r="BW45" s="176">
        <f t="shared" si="41"/>
        <v>0.60000000000000053</v>
      </c>
      <c r="BX45" s="87">
        <f t="shared" si="42"/>
        <v>0.742658835201362</v>
      </c>
      <c r="BY45" s="87">
        <f t="shared" si="43"/>
        <v>0.73650124366735503</v>
      </c>
      <c r="BZ45" s="176">
        <f t="shared" si="44"/>
        <v>0.60000000000000053</v>
      </c>
      <c r="CA45" s="87">
        <f t="shared" si="45"/>
        <v>0.71550520456451905</v>
      </c>
      <c r="CB45" s="87">
        <f t="shared" si="46"/>
        <v>0.71243926610839703</v>
      </c>
      <c r="CC45" s="176">
        <f t="shared" si="47"/>
        <v>0.40000000000000036</v>
      </c>
      <c r="CD45" s="88">
        <v>0</v>
      </c>
    </row>
    <row r="46" spans="2:82" ht="13.5" customHeight="1">
      <c r="B46" s="21">
        <v>42</v>
      </c>
      <c r="C46" s="94" t="s">
        <v>15</v>
      </c>
      <c r="D46" s="207">
        <v>0.47405398598602999</v>
      </c>
      <c r="E46" s="114">
        <v>0.47885089792658397</v>
      </c>
      <c r="F46" s="114">
        <v>0.48422078601111701</v>
      </c>
      <c r="G46" s="114">
        <v>0.46470558715021698</v>
      </c>
      <c r="H46" s="114">
        <v>0.543210767512045</v>
      </c>
      <c r="I46" s="114">
        <f>市区町村別_普及率!F47</f>
        <v>0.48406721162382527</v>
      </c>
      <c r="J46" s="207">
        <v>0.77053202224282102</v>
      </c>
      <c r="K46" s="114">
        <v>0.78059186832868899</v>
      </c>
      <c r="L46" s="114">
        <v>0.77546662020117196</v>
      </c>
      <c r="M46" s="114">
        <v>0.75657885644272205</v>
      </c>
      <c r="N46" s="217">
        <v>0.82991658944922997</v>
      </c>
      <c r="O46" s="117">
        <f>市区町村別_普及率!G47</f>
        <v>0.77694224222467068</v>
      </c>
      <c r="P46" s="177"/>
      <c r="Q46" s="21">
        <v>42</v>
      </c>
      <c r="R46" s="94" t="s">
        <v>15</v>
      </c>
      <c r="S46" s="181">
        <v>0.47821259280593498</v>
      </c>
      <c r="T46" s="181">
        <v>0.48689474606677402</v>
      </c>
      <c r="U46" s="181">
        <v>0.48222675695440298</v>
      </c>
      <c r="V46" s="181">
        <v>0.48379618411381098</v>
      </c>
      <c r="W46" s="181">
        <v>0.57588238161854099</v>
      </c>
      <c r="X46" s="181">
        <v>0.48691719662562399</v>
      </c>
      <c r="Y46" s="181">
        <v>0.76638918288765701</v>
      </c>
      <c r="Z46" s="181">
        <v>0.77308970433380297</v>
      </c>
      <c r="AA46" s="181">
        <v>0.76942891639315203</v>
      </c>
      <c r="AB46" s="181">
        <v>0.74436415615201501</v>
      </c>
      <c r="AC46" s="181">
        <v>0.83169371428747596</v>
      </c>
      <c r="AD46" s="181">
        <v>0.76986943409970798</v>
      </c>
      <c r="AE46" s="157"/>
      <c r="AF46" s="64" t="s">
        <v>15</v>
      </c>
      <c r="AG46" s="89">
        <f t="shared" si="0"/>
        <v>0.47405398598602999</v>
      </c>
      <c r="AH46" s="89">
        <f t="shared" si="1"/>
        <v>0.47821259280593498</v>
      </c>
      <c r="AI46" s="176">
        <f t="shared" si="2"/>
        <v>-0.40000000000000036</v>
      </c>
      <c r="AJ46" s="89">
        <f t="shared" si="3"/>
        <v>0.47885089792658397</v>
      </c>
      <c r="AK46" s="89">
        <f t="shared" si="4"/>
        <v>0.48689474606677402</v>
      </c>
      <c r="AL46" s="176">
        <f t="shared" si="5"/>
        <v>-0.80000000000000071</v>
      </c>
      <c r="AM46" s="89">
        <f t="shared" si="6"/>
        <v>0.48422078601111701</v>
      </c>
      <c r="AN46" s="89">
        <f t="shared" si="7"/>
        <v>0.48222675695440298</v>
      </c>
      <c r="AO46" s="176">
        <f t="shared" si="8"/>
        <v>0.20000000000000018</v>
      </c>
      <c r="AP46" s="89">
        <f t="shared" si="9"/>
        <v>0.46470558715021698</v>
      </c>
      <c r="AQ46" s="89">
        <f t="shared" si="10"/>
        <v>0.48379618411381098</v>
      </c>
      <c r="AR46" s="176">
        <f t="shared" si="11"/>
        <v>-1.8999999999999961</v>
      </c>
      <c r="AS46" s="89">
        <f t="shared" si="12"/>
        <v>0.77053202224282102</v>
      </c>
      <c r="AT46" s="89">
        <f t="shared" si="13"/>
        <v>0.76638918288765701</v>
      </c>
      <c r="AU46" s="176">
        <f t="shared" si="14"/>
        <v>0.50000000000000044</v>
      </c>
      <c r="AV46" s="89">
        <f t="shared" si="15"/>
        <v>0.78059186832868899</v>
      </c>
      <c r="AW46" s="89">
        <f t="shared" si="16"/>
        <v>0.77308970433380297</v>
      </c>
      <c r="AX46" s="176">
        <f t="shared" si="17"/>
        <v>0.80000000000000071</v>
      </c>
      <c r="AY46" s="89">
        <f t="shared" si="18"/>
        <v>0.77546662020117196</v>
      </c>
      <c r="AZ46" s="89">
        <f t="shared" si="19"/>
        <v>0.76942891639315203</v>
      </c>
      <c r="BA46" s="176">
        <f t="shared" si="20"/>
        <v>0.60000000000000053</v>
      </c>
      <c r="BB46" s="89">
        <f t="shared" si="21"/>
        <v>0.75657885644272205</v>
      </c>
      <c r="BC46" s="89">
        <f t="shared" si="22"/>
        <v>0.74436415615201501</v>
      </c>
      <c r="BD46" s="176">
        <f t="shared" si="23"/>
        <v>1.3000000000000012</v>
      </c>
      <c r="BE46" s="158"/>
      <c r="BF46" s="87">
        <f t="shared" si="24"/>
        <v>0.46694413143998098</v>
      </c>
      <c r="BG46" s="87">
        <f t="shared" si="25"/>
        <v>0.472286409193935</v>
      </c>
      <c r="BH46" s="176">
        <f t="shared" si="26"/>
        <v>-0.49999999999999489</v>
      </c>
      <c r="BI46" s="87">
        <f t="shared" si="27"/>
        <v>0.46718019511379899</v>
      </c>
      <c r="BJ46" s="87">
        <f t="shared" si="28"/>
        <v>0.47198773132448701</v>
      </c>
      <c r="BK46" s="176">
        <f t="shared" si="29"/>
        <v>-0.49999999999999489</v>
      </c>
      <c r="BL46" s="87">
        <f t="shared" si="30"/>
        <v>0.46087446079564398</v>
      </c>
      <c r="BM46" s="87">
        <f t="shared" si="31"/>
        <v>0.46717671062980098</v>
      </c>
      <c r="BN46" s="176">
        <f t="shared" si="32"/>
        <v>-0.60000000000000053</v>
      </c>
      <c r="BO46" s="87">
        <f t="shared" si="33"/>
        <v>0.43390380460272499</v>
      </c>
      <c r="BP46" s="87">
        <f t="shared" si="34"/>
        <v>0.44404456930621</v>
      </c>
      <c r="BQ46" s="176">
        <f t="shared" si="35"/>
        <v>-1.0000000000000009</v>
      </c>
      <c r="BR46" s="87">
        <f t="shared" si="36"/>
        <v>0.75118956050910801</v>
      </c>
      <c r="BS46" s="87">
        <f t="shared" si="37"/>
        <v>0.74634812568905595</v>
      </c>
      <c r="BT46" s="176">
        <f t="shared" si="38"/>
        <v>0.50000000000000044</v>
      </c>
      <c r="BU46" s="87">
        <f t="shared" si="39"/>
        <v>0.752766685879106</v>
      </c>
      <c r="BV46" s="87">
        <f t="shared" si="40"/>
        <v>0.74670117191824004</v>
      </c>
      <c r="BW46" s="176">
        <f t="shared" si="41"/>
        <v>0.60000000000000053</v>
      </c>
      <c r="BX46" s="87">
        <f t="shared" si="42"/>
        <v>0.742658835201362</v>
      </c>
      <c r="BY46" s="87">
        <f t="shared" si="43"/>
        <v>0.73650124366735503</v>
      </c>
      <c r="BZ46" s="176">
        <f t="shared" si="44"/>
        <v>0.60000000000000053</v>
      </c>
      <c r="CA46" s="87">
        <f t="shared" si="45"/>
        <v>0.71550520456451905</v>
      </c>
      <c r="CB46" s="87">
        <f t="shared" si="46"/>
        <v>0.71243926610839703</v>
      </c>
      <c r="CC46" s="176">
        <f t="shared" si="47"/>
        <v>0.40000000000000036</v>
      </c>
      <c r="CD46" s="88">
        <v>0</v>
      </c>
    </row>
    <row r="47" spans="2:82" ht="13.5" customHeight="1">
      <c r="B47" s="21">
        <v>43</v>
      </c>
      <c r="C47" s="94" t="s">
        <v>10</v>
      </c>
      <c r="D47" s="207">
        <v>0.49797294543841297</v>
      </c>
      <c r="E47" s="114">
        <v>0.49824725337185999</v>
      </c>
      <c r="F47" s="114">
        <v>0.47619024886667</v>
      </c>
      <c r="G47" s="114">
        <v>0.47619304319936001</v>
      </c>
      <c r="H47" s="114">
        <v>0.56879820312052298</v>
      </c>
      <c r="I47" s="114">
        <f>市区町村別_普及率!F48</f>
        <v>0.49158046458585081</v>
      </c>
      <c r="J47" s="207">
        <v>0.76807810895703799</v>
      </c>
      <c r="K47" s="114">
        <v>0.77501952527806095</v>
      </c>
      <c r="L47" s="114">
        <v>0.76026359294344104</v>
      </c>
      <c r="M47" s="114">
        <v>0.73131189166744803</v>
      </c>
      <c r="N47" s="217">
        <v>0.83754334802327601</v>
      </c>
      <c r="O47" s="117">
        <f>市区町村別_普及率!G48</f>
        <v>0.7663816285514351</v>
      </c>
      <c r="P47" s="177"/>
      <c r="Q47" s="21">
        <v>43</v>
      </c>
      <c r="R47" s="94" t="s">
        <v>10</v>
      </c>
      <c r="S47" s="181">
        <v>0.48592046554036999</v>
      </c>
      <c r="T47" s="181">
        <v>0.48502140811920802</v>
      </c>
      <c r="U47" s="181">
        <v>0.46680957488666602</v>
      </c>
      <c r="V47" s="181">
        <v>0.48629053268383698</v>
      </c>
      <c r="W47" s="181">
        <v>0.59962079024621995</v>
      </c>
      <c r="X47" s="181">
        <v>0.48233525271378003</v>
      </c>
      <c r="Y47" s="181">
        <v>0.76014272129197502</v>
      </c>
      <c r="Z47" s="181">
        <v>0.76419987205102202</v>
      </c>
      <c r="AA47" s="181">
        <v>0.74267665962808205</v>
      </c>
      <c r="AB47" s="181">
        <v>0.72466836006220603</v>
      </c>
      <c r="AC47" s="181">
        <v>0.83769744218623499</v>
      </c>
      <c r="AD47" s="181">
        <v>0.75199011380273795</v>
      </c>
      <c r="AE47" s="157"/>
      <c r="AF47" s="64" t="s">
        <v>10</v>
      </c>
      <c r="AG47" s="89">
        <f t="shared" si="0"/>
        <v>0.49797294543841297</v>
      </c>
      <c r="AH47" s="89">
        <f t="shared" si="1"/>
        <v>0.48592046554036999</v>
      </c>
      <c r="AI47" s="176">
        <f t="shared" si="2"/>
        <v>1.2000000000000011</v>
      </c>
      <c r="AJ47" s="89">
        <f t="shared" si="3"/>
        <v>0.49824725337185999</v>
      </c>
      <c r="AK47" s="89">
        <f t="shared" si="4"/>
        <v>0.48502140811920802</v>
      </c>
      <c r="AL47" s="176">
        <f t="shared" si="5"/>
        <v>1.3000000000000012</v>
      </c>
      <c r="AM47" s="89">
        <f t="shared" si="6"/>
        <v>0.47619024886667</v>
      </c>
      <c r="AN47" s="89">
        <f t="shared" si="7"/>
        <v>0.46680957488666602</v>
      </c>
      <c r="AO47" s="176">
        <f t="shared" si="8"/>
        <v>0.89999999999999525</v>
      </c>
      <c r="AP47" s="89">
        <f t="shared" si="9"/>
        <v>0.47619304319936001</v>
      </c>
      <c r="AQ47" s="89">
        <f t="shared" si="10"/>
        <v>0.48629053268383698</v>
      </c>
      <c r="AR47" s="176">
        <f t="shared" si="11"/>
        <v>-1.0000000000000009</v>
      </c>
      <c r="AS47" s="89">
        <f t="shared" si="12"/>
        <v>0.76807810895703799</v>
      </c>
      <c r="AT47" s="89">
        <f t="shared" si="13"/>
        <v>0.76014272129197502</v>
      </c>
      <c r="AU47" s="176">
        <f t="shared" si="14"/>
        <v>0.80000000000000071</v>
      </c>
      <c r="AV47" s="89">
        <f t="shared" si="15"/>
        <v>0.77501952527806095</v>
      </c>
      <c r="AW47" s="89">
        <f t="shared" si="16"/>
        <v>0.76419987205102202</v>
      </c>
      <c r="AX47" s="176">
        <f t="shared" si="17"/>
        <v>1.100000000000001</v>
      </c>
      <c r="AY47" s="89">
        <f t="shared" si="18"/>
        <v>0.76026359294344104</v>
      </c>
      <c r="AZ47" s="89">
        <f t="shared" si="19"/>
        <v>0.74267665962808205</v>
      </c>
      <c r="BA47" s="176">
        <f t="shared" si="20"/>
        <v>1.7000000000000015</v>
      </c>
      <c r="BB47" s="89">
        <f t="shared" si="21"/>
        <v>0.73131189166744803</v>
      </c>
      <c r="BC47" s="89">
        <f t="shared" si="22"/>
        <v>0.72466836006220603</v>
      </c>
      <c r="BD47" s="176">
        <f t="shared" si="23"/>
        <v>0.60000000000000053</v>
      </c>
      <c r="BE47" s="158"/>
      <c r="BF47" s="87">
        <f t="shared" si="24"/>
        <v>0.46694413143998098</v>
      </c>
      <c r="BG47" s="87">
        <f t="shared" si="25"/>
        <v>0.472286409193935</v>
      </c>
      <c r="BH47" s="176">
        <f t="shared" si="26"/>
        <v>-0.49999999999999489</v>
      </c>
      <c r="BI47" s="87">
        <f t="shared" si="27"/>
        <v>0.46718019511379899</v>
      </c>
      <c r="BJ47" s="87">
        <f t="shared" si="28"/>
        <v>0.47198773132448701</v>
      </c>
      <c r="BK47" s="176">
        <f t="shared" si="29"/>
        <v>-0.49999999999999489</v>
      </c>
      <c r="BL47" s="87">
        <f t="shared" si="30"/>
        <v>0.46087446079564398</v>
      </c>
      <c r="BM47" s="87">
        <f t="shared" si="31"/>
        <v>0.46717671062980098</v>
      </c>
      <c r="BN47" s="176">
        <f t="shared" si="32"/>
        <v>-0.60000000000000053</v>
      </c>
      <c r="BO47" s="87">
        <f t="shared" si="33"/>
        <v>0.43390380460272499</v>
      </c>
      <c r="BP47" s="87">
        <f t="shared" si="34"/>
        <v>0.44404456930621</v>
      </c>
      <c r="BQ47" s="176">
        <f t="shared" si="35"/>
        <v>-1.0000000000000009</v>
      </c>
      <c r="BR47" s="87">
        <f t="shared" si="36"/>
        <v>0.75118956050910801</v>
      </c>
      <c r="BS47" s="87">
        <f t="shared" si="37"/>
        <v>0.74634812568905595</v>
      </c>
      <c r="BT47" s="176">
        <f t="shared" si="38"/>
        <v>0.50000000000000044</v>
      </c>
      <c r="BU47" s="87">
        <f t="shared" si="39"/>
        <v>0.752766685879106</v>
      </c>
      <c r="BV47" s="87">
        <f t="shared" si="40"/>
        <v>0.74670117191824004</v>
      </c>
      <c r="BW47" s="176">
        <f t="shared" si="41"/>
        <v>0.60000000000000053</v>
      </c>
      <c r="BX47" s="87">
        <f t="shared" si="42"/>
        <v>0.742658835201362</v>
      </c>
      <c r="BY47" s="87">
        <f t="shared" si="43"/>
        <v>0.73650124366735503</v>
      </c>
      <c r="BZ47" s="176">
        <f t="shared" si="44"/>
        <v>0.60000000000000053</v>
      </c>
      <c r="CA47" s="87">
        <f t="shared" si="45"/>
        <v>0.71550520456451905</v>
      </c>
      <c r="CB47" s="87">
        <f t="shared" si="46"/>
        <v>0.71243926610839703</v>
      </c>
      <c r="CC47" s="176">
        <f t="shared" si="47"/>
        <v>0.40000000000000036</v>
      </c>
      <c r="CD47" s="88">
        <v>0</v>
      </c>
    </row>
    <row r="48" spans="2:82" ht="13.5" customHeight="1">
      <c r="B48" s="21">
        <v>44</v>
      </c>
      <c r="C48" s="94" t="s">
        <v>22</v>
      </c>
      <c r="D48" s="207">
        <v>0.47785365286214998</v>
      </c>
      <c r="E48" s="114">
        <v>0.497263332165505</v>
      </c>
      <c r="F48" s="114">
        <v>0.48058973660322601</v>
      </c>
      <c r="G48" s="114">
        <v>0.44670864666107102</v>
      </c>
      <c r="H48" s="114">
        <v>0.57040199315560303</v>
      </c>
      <c r="I48" s="114">
        <f>市区町村別_普及率!F49</f>
        <v>0.48944227370778548</v>
      </c>
      <c r="J48" s="207">
        <v>0.75772750873787598</v>
      </c>
      <c r="K48" s="114">
        <v>0.76622526705439598</v>
      </c>
      <c r="L48" s="114">
        <v>0.76144140807166405</v>
      </c>
      <c r="M48" s="114">
        <v>0.72385012794997705</v>
      </c>
      <c r="N48" s="217">
        <v>0.84204414489385104</v>
      </c>
      <c r="O48" s="117">
        <f>市区町村別_普及率!G49</f>
        <v>0.76369660064992528</v>
      </c>
      <c r="P48" s="177"/>
      <c r="Q48" s="21">
        <v>44</v>
      </c>
      <c r="R48" s="94" t="s">
        <v>22</v>
      </c>
      <c r="S48" s="181">
        <v>0.47597798773282901</v>
      </c>
      <c r="T48" s="181">
        <v>0.49879175181278301</v>
      </c>
      <c r="U48" s="181">
        <v>0.48501730042708502</v>
      </c>
      <c r="V48" s="181">
        <v>0.47661050553527901</v>
      </c>
      <c r="W48" s="181">
        <v>0.56664528484592702</v>
      </c>
      <c r="X48" s="181">
        <v>0.49059544109272102</v>
      </c>
      <c r="Y48" s="181">
        <v>0.74655930366124301</v>
      </c>
      <c r="Z48" s="181">
        <v>0.75940568881491</v>
      </c>
      <c r="AA48" s="181">
        <v>0.75638363731689995</v>
      </c>
      <c r="AB48" s="181">
        <v>0.72802551778871405</v>
      </c>
      <c r="AC48" s="181">
        <v>0.84290843582389596</v>
      </c>
      <c r="AD48" s="181">
        <v>0.75591497992850798</v>
      </c>
      <c r="AE48" s="157"/>
      <c r="AF48" s="64" t="s">
        <v>22</v>
      </c>
      <c r="AG48" s="89">
        <f t="shared" si="0"/>
        <v>0.47785365286214998</v>
      </c>
      <c r="AH48" s="89">
        <f t="shared" si="1"/>
        <v>0.47597798773282901</v>
      </c>
      <c r="AI48" s="176">
        <f t="shared" si="2"/>
        <v>0.20000000000000018</v>
      </c>
      <c r="AJ48" s="89">
        <f t="shared" si="3"/>
        <v>0.497263332165505</v>
      </c>
      <c r="AK48" s="89">
        <f t="shared" si="4"/>
        <v>0.49879175181278301</v>
      </c>
      <c r="AL48" s="176">
        <f t="shared" si="5"/>
        <v>-0.20000000000000018</v>
      </c>
      <c r="AM48" s="89">
        <f t="shared" si="6"/>
        <v>0.48058973660322601</v>
      </c>
      <c r="AN48" s="89">
        <f t="shared" si="7"/>
        <v>0.48501730042708502</v>
      </c>
      <c r="AO48" s="176">
        <f t="shared" si="8"/>
        <v>-0.40000000000000036</v>
      </c>
      <c r="AP48" s="89">
        <f t="shared" si="9"/>
        <v>0.44670864666107102</v>
      </c>
      <c r="AQ48" s="89">
        <f t="shared" si="10"/>
        <v>0.47661050553527901</v>
      </c>
      <c r="AR48" s="176">
        <f t="shared" si="11"/>
        <v>-2.9999999999999973</v>
      </c>
      <c r="AS48" s="89">
        <f t="shared" si="12"/>
        <v>0.75772750873787598</v>
      </c>
      <c r="AT48" s="89">
        <f t="shared" si="13"/>
        <v>0.74655930366124301</v>
      </c>
      <c r="AU48" s="176">
        <f t="shared" si="14"/>
        <v>1.100000000000001</v>
      </c>
      <c r="AV48" s="89">
        <f t="shared" si="15"/>
        <v>0.76622526705439598</v>
      </c>
      <c r="AW48" s="89">
        <f t="shared" si="16"/>
        <v>0.75940568881491</v>
      </c>
      <c r="AX48" s="176">
        <f t="shared" si="17"/>
        <v>0.70000000000000062</v>
      </c>
      <c r="AY48" s="89">
        <f t="shared" si="18"/>
        <v>0.76144140807166405</v>
      </c>
      <c r="AZ48" s="89">
        <f t="shared" si="19"/>
        <v>0.75638363731689995</v>
      </c>
      <c r="BA48" s="176">
        <f t="shared" si="20"/>
        <v>0.50000000000000044</v>
      </c>
      <c r="BB48" s="89">
        <f t="shared" si="21"/>
        <v>0.72385012794997705</v>
      </c>
      <c r="BC48" s="89">
        <f t="shared" si="22"/>
        <v>0.72802551778871405</v>
      </c>
      <c r="BD48" s="176">
        <f t="shared" si="23"/>
        <v>-0.40000000000000036</v>
      </c>
      <c r="BE48" s="158"/>
      <c r="BF48" s="87">
        <f t="shared" si="24"/>
        <v>0.46694413143998098</v>
      </c>
      <c r="BG48" s="87">
        <f t="shared" si="25"/>
        <v>0.472286409193935</v>
      </c>
      <c r="BH48" s="176">
        <f t="shared" si="26"/>
        <v>-0.49999999999999489</v>
      </c>
      <c r="BI48" s="87">
        <f t="shared" si="27"/>
        <v>0.46718019511379899</v>
      </c>
      <c r="BJ48" s="87">
        <f t="shared" si="28"/>
        <v>0.47198773132448701</v>
      </c>
      <c r="BK48" s="176">
        <f t="shared" si="29"/>
        <v>-0.49999999999999489</v>
      </c>
      <c r="BL48" s="87">
        <f t="shared" si="30"/>
        <v>0.46087446079564398</v>
      </c>
      <c r="BM48" s="87">
        <f t="shared" si="31"/>
        <v>0.46717671062980098</v>
      </c>
      <c r="BN48" s="176">
        <f t="shared" si="32"/>
        <v>-0.60000000000000053</v>
      </c>
      <c r="BO48" s="87">
        <f t="shared" si="33"/>
        <v>0.43390380460272499</v>
      </c>
      <c r="BP48" s="87">
        <f t="shared" si="34"/>
        <v>0.44404456930621</v>
      </c>
      <c r="BQ48" s="176">
        <f t="shared" si="35"/>
        <v>-1.0000000000000009</v>
      </c>
      <c r="BR48" s="87">
        <f t="shared" si="36"/>
        <v>0.75118956050910801</v>
      </c>
      <c r="BS48" s="87">
        <f t="shared" si="37"/>
        <v>0.74634812568905595</v>
      </c>
      <c r="BT48" s="176">
        <f t="shared" si="38"/>
        <v>0.50000000000000044</v>
      </c>
      <c r="BU48" s="87">
        <f t="shared" si="39"/>
        <v>0.752766685879106</v>
      </c>
      <c r="BV48" s="87">
        <f t="shared" si="40"/>
        <v>0.74670117191824004</v>
      </c>
      <c r="BW48" s="176">
        <f t="shared" si="41"/>
        <v>0.60000000000000053</v>
      </c>
      <c r="BX48" s="87">
        <f t="shared" si="42"/>
        <v>0.742658835201362</v>
      </c>
      <c r="BY48" s="87">
        <f t="shared" si="43"/>
        <v>0.73650124366735503</v>
      </c>
      <c r="BZ48" s="176">
        <f t="shared" si="44"/>
        <v>0.60000000000000053</v>
      </c>
      <c r="CA48" s="87">
        <f t="shared" si="45"/>
        <v>0.71550520456451905</v>
      </c>
      <c r="CB48" s="87">
        <f t="shared" si="46"/>
        <v>0.71243926610839703</v>
      </c>
      <c r="CC48" s="176">
        <f t="shared" si="47"/>
        <v>0.40000000000000036</v>
      </c>
      <c r="CD48" s="88">
        <v>0</v>
      </c>
    </row>
    <row r="49" spans="2:82" ht="13.5" customHeight="1">
      <c r="B49" s="21">
        <v>45</v>
      </c>
      <c r="C49" s="94" t="s">
        <v>48</v>
      </c>
      <c r="D49" s="207">
        <v>0.50678621393055401</v>
      </c>
      <c r="E49" s="114">
        <v>0.49605641322993999</v>
      </c>
      <c r="F49" s="114">
        <v>0.50378710017866302</v>
      </c>
      <c r="G49" s="114">
        <v>0.45864734608388902</v>
      </c>
      <c r="H49" s="114">
        <v>0.49596324715782297</v>
      </c>
      <c r="I49" s="114">
        <f>市区町村別_普及率!F50</f>
        <v>0.49936836240255544</v>
      </c>
      <c r="J49" s="207">
        <v>0.76940241876034399</v>
      </c>
      <c r="K49" s="114">
        <v>0.76777846793747595</v>
      </c>
      <c r="L49" s="114">
        <v>0.76563696203333598</v>
      </c>
      <c r="M49" s="114">
        <v>0.75776406604766</v>
      </c>
      <c r="N49" s="217">
        <v>0.80336900251320897</v>
      </c>
      <c r="O49" s="117">
        <f>市区町村別_普及率!G50</f>
        <v>0.76821721545206556</v>
      </c>
      <c r="P49" s="177"/>
      <c r="Q49" s="21">
        <v>45</v>
      </c>
      <c r="R49" s="94" t="s">
        <v>48</v>
      </c>
      <c r="S49" s="181">
        <v>0.489780522086878</v>
      </c>
      <c r="T49" s="181">
        <v>0.464664188367863</v>
      </c>
      <c r="U49" s="181">
        <v>0.51509634494259704</v>
      </c>
      <c r="V49" s="181">
        <v>0.41978365575131599</v>
      </c>
      <c r="W49" s="181">
        <v>0.50279271973724704</v>
      </c>
      <c r="X49" s="181">
        <v>0.489653711391276</v>
      </c>
      <c r="Y49" s="181">
        <v>0.75818663695676503</v>
      </c>
      <c r="Z49" s="181">
        <v>0.75049630595621497</v>
      </c>
      <c r="AA49" s="181">
        <v>0.75437305477584804</v>
      </c>
      <c r="AB49" s="181">
        <v>0.73244314109084296</v>
      </c>
      <c r="AC49" s="181">
        <v>0.78781354135051496</v>
      </c>
      <c r="AD49" s="181">
        <v>0.75403864515382901</v>
      </c>
      <c r="AE49" s="157"/>
      <c r="AF49" s="64" t="s">
        <v>48</v>
      </c>
      <c r="AG49" s="89">
        <f t="shared" si="0"/>
        <v>0.50678621393055401</v>
      </c>
      <c r="AH49" s="89">
        <f t="shared" si="1"/>
        <v>0.489780522086878</v>
      </c>
      <c r="AI49" s="176">
        <f t="shared" si="2"/>
        <v>1.7000000000000015</v>
      </c>
      <c r="AJ49" s="89">
        <f t="shared" si="3"/>
        <v>0.49605641322993999</v>
      </c>
      <c r="AK49" s="89">
        <f t="shared" si="4"/>
        <v>0.464664188367863</v>
      </c>
      <c r="AL49" s="176">
        <f t="shared" si="5"/>
        <v>3.099999999999997</v>
      </c>
      <c r="AM49" s="89">
        <f t="shared" si="6"/>
        <v>0.50378710017866302</v>
      </c>
      <c r="AN49" s="89">
        <f t="shared" si="7"/>
        <v>0.51509634494259704</v>
      </c>
      <c r="AO49" s="176">
        <f t="shared" si="8"/>
        <v>-1.100000000000001</v>
      </c>
      <c r="AP49" s="89">
        <f t="shared" si="9"/>
        <v>0.45864734608388902</v>
      </c>
      <c r="AQ49" s="89">
        <f t="shared" si="10"/>
        <v>0.41978365575131599</v>
      </c>
      <c r="AR49" s="176">
        <f t="shared" si="11"/>
        <v>3.9000000000000035</v>
      </c>
      <c r="AS49" s="89">
        <f t="shared" si="12"/>
        <v>0.76940241876034399</v>
      </c>
      <c r="AT49" s="89">
        <f t="shared" si="13"/>
        <v>0.75818663695676503</v>
      </c>
      <c r="AU49" s="176">
        <f t="shared" si="14"/>
        <v>1.100000000000001</v>
      </c>
      <c r="AV49" s="89">
        <f t="shared" si="15"/>
        <v>0.76777846793747595</v>
      </c>
      <c r="AW49" s="89">
        <f t="shared" si="16"/>
        <v>0.75049630595621497</v>
      </c>
      <c r="AX49" s="176">
        <f t="shared" si="17"/>
        <v>1.8000000000000016</v>
      </c>
      <c r="AY49" s="89">
        <f t="shared" si="18"/>
        <v>0.76563696203333598</v>
      </c>
      <c r="AZ49" s="89">
        <f t="shared" si="19"/>
        <v>0.75437305477584804</v>
      </c>
      <c r="BA49" s="176">
        <f t="shared" si="20"/>
        <v>1.2000000000000011</v>
      </c>
      <c r="BB49" s="89">
        <f t="shared" si="21"/>
        <v>0.75776406604766</v>
      </c>
      <c r="BC49" s="89">
        <f t="shared" si="22"/>
        <v>0.73244314109084296</v>
      </c>
      <c r="BD49" s="176">
        <f t="shared" si="23"/>
        <v>2.6000000000000023</v>
      </c>
      <c r="BE49" s="158"/>
      <c r="BF49" s="87">
        <f t="shared" si="24"/>
        <v>0.46694413143998098</v>
      </c>
      <c r="BG49" s="87">
        <f t="shared" si="25"/>
        <v>0.472286409193935</v>
      </c>
      <c r="BH49" s="176">
        <f t="shared" si="26"/>
        <v>-0.49999999999999489</v>
      </c>
      <c r="BI49" s="87">
        <f t="shared" si="27"/>
        <v>0.46718019511379899</v>
      </c>
      <c r="BJ49" s="87">
        <f t="shared" si="28"/>
        <v>0.47198773132448701</v>
      </c>
      <c r="BK49" s="176">
        <f t="shared" si="29"/>
        <v>-0.49999999999999489</v>
      </c>
      <c r="BL49" s="87">
        <f t="shared" si="30"/>
        <v>0.46087446079564398</v>
      </c>
      <c r="BM49" s="87">
        <f t="shared" si="31"/>
        <v>0.46717671062980098</v>
      </c>
      <c r="BN49" s="176">
        <f t="shared" si="32"/>
        <v>-0.60000000000000053</v>
      </c>
      <c r="BO49" s="87">
        <f t="shared" si="33"/>
        <v>0.43390380460272499</v>
      </c>
      <c r="BP49" s="87">
        <f t="shared" si="34"/>
        <v>0.44404456930621</v>
      </c>
      <c r="BQ49" s="176">
        <f t="shared" si="35"/>
        <v>-1.0000000000000009</v>
      </c>
      <c r="BR49" s="87">
        <f t="shared" si="36"/>
        <v>0.75118956050910801</v>
      </c>
      <c r="BS49" s="87">
        <f t="shared" si="37"/>
        <v>0.74634812568905595</v>
      </c>
      <c r="BT49" s="176">
        <f t="shared" si="38"/>
        <v>0.50000000000000044</v>
      </c>
      <c r="BU49" s="87">
        <f t="shared" si="39"/>
        <v>0.752766685879106</v>
      </c>
      <c r="BV49" s="87">
        <f t="shared" si="40"/>
        <v>0.74670117191824004</v>
      </c>
      <c r="BW49" s="176">
        <f t="shared" si="41"/>
        <v>0.60000000000000053</v>
      </c>
      <c r="BX49" s="87">
        <f t="shared" si="42"/>
        <v>0.742658835201362</v>
      </c>
      <c r="BY49" s="87">
        <f t="shared" si="43"/>
        <v>0.73650124366735503</v>
      </c>
      <c r="BZ49" s="176">
        <f t="shared" si="44"/>
        <v>0.60000000000000053</v>
      </c>
      <c r="CA49" s="87">
        <f t="shared" si="45"/>
        <v>0.71550520456451905</v>
      </c>
      <c r="CB49" s="87">
        <f t="shared" si="46"/>
        <v>0.71243926610839703</v>
      </c>
      <c r="CC49" s="176">
        <f t="shared" si="47"/>
        <v>0.40000000000000036</v>
      </c>
      <c r="CD49" s="88">
        <v>0</v>
      </c>
    </row>
    <row r="50" spans="2:82" ht="13.5" customHeight="1">
      <c r="B50" s="21">
        <v>46</v>
      </c>
      <c r="C50" s="94" t="s">
        <v>26</v>
      </c>
      <c r="D50" s="209">
        <v>0.48813970599428502</v>
      </c>
      <c r="E50" s="115">
        <v>0.45386828436197402</v>
      </c>
      <c r="F50" s="115">
        <v>0.45846186297177399</v>
      </c>
      <c r="G50" s="115">
        <v>0.476120119958789</v>
      </c>
      <c r="H50" s="115">
        <v>0.55452296315794602</v>
      </c>
      <c r="I50" s="115">
        <f>市区町村別_普及率!F51</f>
        <v>0.47038709781013899</v>
      </c>
      <c r="J50" s="209">
        <v>0.75991916721673303</v>
      </c>
      <c r="K50" s="115">
        <v>0.76025332039145699</v>
      </c>
      <c r="L50" s="115">
        <v>0.74585896347471803</v>
      </c>
      <c r="M50" s="115">
        <v>0.72786909955778001</v>
      </c>
      <c r="N50" s="218">
        <v>0.82006026226169004</v>
      </c>
      <c r="O50" s="118">
        <f>市区町村別_普及率!G51</f>
        <v>0.75454783629267963</v>
      </c>
      <c r="P50" s="177"/>
      <c r="Q50" s="21">
        <v>46</v>
      </c>
      <c r="R50" s="94" t="s">
        <v>26</v>
      </c>
      <c r="S50" s="181">
        <v>0.485458032071717</v>
      </c>
      <c r="T50" s="181">
        <v>0.44581412329355002</v>
      </c>
      <c r="U50" s="181">
        <v>0.439294578226888</v>
      </c>
      <c r="V50" s="181">
        <v>0.44682900600625702</v>
      </c>
      <c r="W50" s="181">
        <v>0.54877537860916403</v>
      </c>
      <c r="X50" s="181">
        <v>0.456251435031369</v>
      </c>
      <c r="Y50" s="181">
        <v>0.74498788487470202</v>
      </c>
      <c r="Z50" s="181">
        <v>0.74099604339565095</v>
      </c>
      <c r="AA50" s="181">
        <v>0.721491669449708</v>
      </c>
      <c r="AB50" s="181">
        <v>0.734797514314805</v>
      </c>
      <c r="AC50" s="181">
        <v>0.79060623868949798</v>
      </c>
      <c r="AD50" s="181">
        <v>0.73409117395629597</v>
      </c>
      <c r="AE50" s="157"/>
      <c r="AF50" s="64" t="s">
        <v>26</v>
      </c>
      <c r="AG50" s="89">
        <f t="shared" si="0"/>
        <v>0.48813970599428502</v>
      </c>
      <c r="AH50" s="89">
        <f t="shared" si="1"/>
        <v>0.485458032071717</v>
      </c>
      <c r="AI50" s="176">
        <f t="shared" si="2"/>
        <v>0.30000000000000027</v>
      </c>
      <c r="AJ50" s="89">
        <f t="shared" si="3"/>
        <v>0.45386828436197402</v>
      </c>
      <c r="AK50" s="89">
        <f t="shared" si="4"/>
        <v>0.44581412329355002</v>
      </c>
      <c r="AL50" s="176">
        <f t="shared" si="5"/>
        <v>0.80000000000000071</v>
      </c>
      <c r="AM50" s="89">
        <f t="shared" si="6"/>
        <v>0.45846186297177399</v>
      </c>
      <c r="AN50" s="89">
        <f t="shared" si="7"/>
        <v>0.439294578226888</v>
      </c>
      <c r="AO50" s="176">
        <f t="shared" si="8"/>
        <v>1.9000000000000017</v>
      </c>
      <c r="AP50" s="89">
        <f t="shared" si="9"/>
        <v>0.476120119958789</v>
      </c>
      <c r="AQ50" s="89">
        <f t="shared" si="10"/>
        <v>0.44682900600625702</v>
      </c>
      <c r="AR50" s="176">
        <f t="shared" si="11"/>
        <v>2.8999999999999968</v>
      </c>
      <c r="AS50" s="89">
        <f t="shared" si="12"/>
        <v>0.75991916721673303</v>
      </c>
      <c r="AT50" s="89">
        <f t="shared" si="13"/>
        <v>0.74498788487470202</v>
      </c>
      <c r="AU50" s="176">
        <f t="shared" si="14"/>
        <v>1.5000000000000013</v>
      </c>
      <c r="AV50" s="89">
        <f t="shared" si="15"/>
        <v>0.76025332039145699</v>
      </c>
      <c r="AW50" s="89">
        <f t="shared" si="16"/>
        <v>0.74099604339565095</v>
      </c>
      <c r="AX50" s="176">
        <f t="shared" si="17"/>
        <v>1.9000000000000017</v>
      </c>
      <c r="AY50" s="89">
        <f t="shared" si="18"/>
        <v>0.74585896347471803</v>
      </c>
      <c r="AZ50" s="89">
        <f t="shared" si="19"/>
        <v>0.721491669449708</v>
      </c>
      <c r="BA50" s="176">
        <f t="shared" si="20"/>
        <v>2.5000000000000022</v>
      </c>
      <c r="BB50" s="89">
        <f t="shared" si="21"/>
        <v>0.72786909955778001</v>
      </c>
      <c r="BC50" s="89">
        <f t="shared" si="22"/>
        <v>0.734797514314805</v>
      </c>
      <c r="BD50" s="176">
        <f t="shared" si="23"/>
        <v>-0.70000000000000062</v>
      </c>
      <c r="BE50" s="158"/>
      <c r="BF50" s="87">
        <f t="shared" si="24"/>
        <v>0.46694413143998098</v>
      </c>
      <c r="BG50" s="87">
        <f t="shared" si="25"/>
        <v>0.472286409193935</v>
      </c>
      <c r="BH50" s="176">
        <f t="shared" si="26"/>
        <v>-0.49999999999999489</v>
      </c>
      <c r="BI50" s="87">
        <f t="shared" si="27"/>
        <v>0.46718019511379899</v>
      </c>
      <c r="BJ50" s="87">
        <f t="shared" si="28"/>
        <v>0.47198773132448701</v>
      </c>
      <c r="BK50" s="176">
        <f t="shared" si="29"/>
        <v>-0.49999999999999489</v>
      </c>
      <c r="BL50" s="87">
        <f t="shared" si="30"/>
        <v>0.46087446079564398</v>
      </c>
      <c r="BM50" s="87">
        <f t="shared" si="31"/>
        <v>0.46717671062980098</v>
      </c>
      <c r="BN50" s="176">
        <f t="shared" si="32"/>
        <v>-0.60000000000000053</v>
      </c>
      <c r="BO50" s="87">
        <f t="shared" si="33"/>
        <v>0.43390380460272499</v>
      </c>
      <c r="BP50" s="87">
        <f t="shared" si="34"/>
        <v>0.44404456930621</v>
      </c>
      <c r="BQ50" s="176">
        <f t="shared" si="35"/>
        <v>-1.0000000000000009</v>
      </c>
      <c r="BR50" s="87">
        <f t="shared" si="36"/>
        <v>0.75118956050910801</v>
      </c>
      <c r="BS50" s="87">
        <f t="shared" si="37"/>
        <v>0.74634812568905595</v>
      </c>
      <c r="BT50" s="176">
        <f t="shared" si="38"/>
        <v>0.50000000000000044</v>
      </c>
      <c r="BU50" s="87">
        <f t="shared" si="39"/>
        <v>0.752766685879106</v>
      </c>
      <c r="BV50" s="87">
        <f t="shared" si="40"/>
        <v>0.74670117191824004</v>
      </c>
      <c r="BW50" s="176">
        <f t="shared" si="41"/>
        <v>0.60000000000000053</v>
      </c>
      <c r="BX50" s="87">
        <f t="shared" si="42"/>
        <v>0.742658835201362</v>
      </c>
      <c r="BY50" s="87">
        <f t="shared" si="43"/>
        <v>0.73650124366735503</v>
      </c>
      <c r="BZ50" s="176">
        <f t="shared" si="44"/>
        <v>0.60000000000000053</v>
      </c>
      <c r="CA50" s="87">
        <f t="shared" si="45"/>
        <v>0.71550520456451905</v>
      </c>
      <c r="CB50" s="87">
        <f t="shared" si="46"/>
        <v>0.71243926610839703</v>
      </c>
      <c r="CC50" s="176">
        <f t="shared" si="47"/>
        <v>0.40000000000000036</v>
      </c>
      <c r="CD50" s="88">
        <v>0</v>
      </c>
    </row>
    <row r="51" spans="2:82" ht="13.5" customHeight="1">
      <c r="B51" s="21">
        <v>47</v>
      </c>
      <c r="C51" s="94" t="s">
        <v>16</v>
      </c>
      <c r="D51" s="207">
        <v>0.50083676443469805</v>
      </c>
      <c r="E51" s="114">
        <v>0.51458693826051505</v>
      </c>
      <c r="F51" s="114">
        <v>0.51843241061008205</v>
      </c>
      <c r="G51" s="114">
        <v>0.45441142982641403</v>
      </c>
      <c r="H51" s="114">
        <v>0.59595762104388705</v>
      </c>
      <c r="I51" s="114">
        <f>市区町村別_普及率!F52</f>
        <v>0.51623446762981795</v>
      </c>
      <c r="J51" s="207">
        <v>0.78439842386519898</v>
      </c>
      <c r="K51" s="114">
        <v>0.78912314377331305</v>
      </c>
      <c r="L51" s="114">
        <v>0.78709660268634296</v>
      </c>
      <c r="M51" s="114">
        <v>0.76493631687308405</v>
      </c>
      <c r="N51" s="217">
        <v>0.85277336840000795</v>
      </c>
      <c r="O51" s="117">
        <f>市区町村別_普及率!G52</f>
        <v>0.78898957863145269</v>
      </c>
      <c r="P51" s="177"/>
      <c r="Q51" s="21">
        <v>47</v>
      </c>
      <c r="R51" s="94" t="s">
        <v>16</v>
      </c>
      <c r="S51" s="181">
        <v>0.49989945469677799</v>
      </c>
      <c r="T51" s="181">
        <v>0.521588860521215</v>
      </c>
      <c r="U51" s="181">
        <v>0.51706827352084594</v>
      </c>
      <c r="V51" s="181">
        <v>0.50597899997392104</v>
      </c>
      <c r="W51" s="181">
        <v>0.58632641393215001</v>
      </c>
      <c r="X51" s="181">
        <v>0.51808791100003504</v>
      </c>
      <c r="Y51" s="181">
        <v>0.77707825235338801</v>
      </c>
      <c r="Z51" s="181">
        <v>0.78560346438035999</v>
      </c>
      <c r="AA51" s="181">
        <v>0.78113496752753198</v>
      </c>
      <c r="AB51" s="181">
        <v>0.76271390783694604</v>
      </c>
      <c r="AC51" s="181">
        <v>0.83396397301270497</v>
      </c>
      <c r="AD51" s="181">
        <v>0.78209732269673204</v>
      </c>
      <c r="AE51" s="157"/>
      <c r="AF51" s="64" t="s">
        <v>16</v>
      </c>
      <c r="AG51" s="89">
        <f t="shared" si="0"/>
        <v>0.50083676443469805</v>
      </c>
      <c r="AH51" s="89">
        <f t="shared" si="1"/>
        <v>0.49989945469677799</v>
      </c>
      <c r="AI51" s="176">
        <f t="shared" si="2"/>
        <v>0.10000000000000009</v>
      </c>
      <c r="AJ51" s="89">
        <f t="shared" si="3"/>
        <v>0.51458693826051505</v>
      </c>
      <c r="AK51" s="89">
        <f t="shared" si="4"/>
        <v>0.521588860521215</v>
      </c>
      <c r="AL51" s="176">
        <f t="shared" si="5"/>
        <v>-0.70000000000000062</v>
      </c>
      <c r="AM51" s="89">
        <f t="shared" si="6"/>
        <v>0.51843241061008205</v>
      </c>
      <c r="AN51" s="89">
        <f t="shared" si="7"/>
        <v>0.51706827352084594</v>
      </c>
      <c r="AO51" s="176">
        <f t="shared" si="8"/>
        <v>0.10000000000000009</v>
      </c>
      <c r="AP51" s="89">
        <f t="shared" si="9"/>
        <v>0.45441142982641403</v>
      </c>
      <c r="AQ51" s="89">
        <f t="shared" si="10"/>
        <v>0.50597899997392104</v>
      </c>
      <c r="AR51" s="176">
        <f t="shared" si="11"/>
        <v>-5.1999999999999993</v>
      </c>
      <c r="AS51" s="89">
        <f t="shared" si="12"/>
        <v>0.78439842386519898</v>
      </c>
      <c r="AT51" s="89">
        <f t="shared" si="13"/>
        <v>0.77707825235338801</v>
      </c>
      <c r="AU51" s="176">
        <f t="shared" si="14"/>
        <v>0.70000000000000062</v>
      </c>
      <c r="AV51" s="89">
        <f t="shared" si="15"/>
        <v>0.78912314377331305</v>
      </c>
      <c r="AW51" s="89">
        <f t="shared" si="16"/>
        <v>0.78560346438035999</v>
      </c>
      <c r="AX51" s="176">
        <f t="shared" si="17"/>
        <v>0.30000000000000027</v>
      </c>
      <c r="AY51" s="89">
        <f t="shared" si="18"/>
        <v>0.78709660268634296</v>
      </c>
      <c r="AZ51" s="89">
        <f t="shared" si="19"/>
        <v>0.78113496752753198</v>
      </c>
      <c r="BA51" s="176">
        <f t="shared" si="20"/>
        <v>0.60000000000000053</v>
      </c>
      <c r="BB51" s="89">
        <f t="shared" si="21"/>
        <v>0.76493631687308405</v>
      </c>
      <c r="BC51" s="89">
        <f t="shared" si="22"/>
        <v>0.76271390783694604</v>
      </c>
      <c r="BD51" s="176">
        <f t="shared" si="23"/>
        <v>0.20000000000000018</v>
      </c>
      <c r="BE51" s="158"/>
      <c r="BF51" s="87">
        <f t="shared" si="24"/>
        <v>0.46694413143998098</v>
      </c>
      <c r="BG51" s="87">
        <f t="shared" si="25"/>
        <v>0.472286409193935</v>
      </c>
      <c r="BH51" s="176">
        <f t="shared" si="26"/>
        <v>-0.49999999999999489</v>
      </c>
      <c r="BI51" s="87">
        <f t="shared" si="27"/>
        <v>0.46718019511379899</v>
      </c>
      <c r="BJ51" s="87">
        <f t="shared" si="28"/>
        <v>0.47198773132448701</v>
      </c>
      <c r="BK51" s="176">
        <f t="shared" si="29"/>
        <v>-0.49999999999999489</v>
      </c>
      <c r="BL51" s="87">
        <f t="shared" si="30"/>
        <v>0.46087446079564398</v>
      </c>
      <c r="BM51" s="87">
        <f t="shared" si="31"/>
        <v>0.46717671062980098</v>
      </c>
      <c r="BN51" s="176">
        <f t="shared" si="32"/>
        <v>-0.60000000000000053</v>
      </c>
      <c r="BO51" s="87">
        <f t="shared" si="33"/>
        <v>0.43390380460272499</v>
      </c>
      <c r="BP51" s="87">
        <f t="shared" si="34"/>
        <v>0.44404456930621</v>
      </c>
      <c r="BQ51" s="176">
        <f t="shared" si="35"/>
        <v>-1.0000000000000009</v>
      </c>
      <c r="BR51" s="87">
        <f t="shared" si="36"/>
        <v>0.75118956050910801</v>
      </c>
      <c r="BS51" s="87">
        <f t="shared" si="37"/>
        <v>0.74634812568905595</v>
      </c>
      <c r="BT51" s="176">
        <f t="shared" si="38"/>
        <v>0.50000000000000044</v>
      </c>
      <c r="BU51" s="87">
        <f t="shared" si="39"/>
        <v>0.752766685879106</v>
      </c>
      <c r="BV51" s="87">
        <f t="shared" si="40"/>
        <v>0.74670117191824004</v>
      </c>
      <c r="BW51" s="176">
        <f t="shared" si="41"/>
        <v>0.60000000000000053</v>
      </c>
      <c r="BX51" s="87">
        <f t="shared" si="42"/>
        <v>0.742658835201362</v>
      </c>
      <c r="BY51" s="87">
        <f t="shared" si="43"/>
        <v>0.73650124366735503</v>
      </c>
      <c r="BZ51" s="176">
        <f t="shared" si="44"/>
        <v>0.60000000000000053</v>
      </c>
      <c r="CA51" s="87">
        <f t="shared" si="45"/>
        <v>0.71550520456451905</v>
      </c>
      <c r="CB51" s="87">
        <f t="shared" si="46"/>
        <v>0.71243926610839703</v>
      </c>
      <c r="CC51" s="176">
        <f t="shared" si="47"/>
        <v>0.40000000000000036</v>
      </c>
      <c r="CD51" s="88">
        <v>0</v>
      </c>
    </row>
    <row r="52" spans="2:82" ht="13.5" customHeight="1">
      <c r="B52" s="21">
        <v>48</v>
      </c>
      <c r="C52" s="94" t="s">
        <v>27</v>
      </c>
      <c r="D52" s="207">
        <v>0.44360403428654099</v>
      </c>
      <c r="E52" s="114">
        <v>0.42206750107344598</v>
      </c>
      <c r="F52" s="114">
        <v>0.40425942556196198</v>
      </c>
      <c r="G52" s="114">
        <v>0.39345599274696202</v>
      </c>
      <c r="H52" s="114">
        <v>0.49775461367831902</v>
      </c>
      <c r="I52" s="114">
        <f>市区町村別_普及率!F53</f>
        <v>0.41943026582604592</v>
      </c>
      <c r="J52" s="207">
        <v>0.71747009487074598</v>
      </c>
      <c r="K52" s="114">
        <v>0.71666864132588803</v>
      </c>
      <c r="L52" s="114">
        <v>0.69975108965447697</v>
      </c>
      <c r="M52" s="114">
        <v>0.68022337481098605</v>
      </c>
      <c r="N52" s="217">
        <v>0.78066571740720103</v>
      </c>
      <c r="O52" s="117">
        <f>市区町村別_普及率!G53</f>
        <v>0.70853048375447703</v>
      </c>
      <c r="P52" s="177"/>
      <c r="Q52" s="21">
        <v>48</v>
      </c>
      <c r="R52" s="94" t="s">
        <v>27</v>
      </c>
      <c r="S52" s="181">
        <v>0.45542274702872598</v>
      </c>
      <c r="T52" s="181">
        <v>0.43810751239379597</v>
      </c>
      <c r="U52" s="181">
        <v>0.40971958054754198</v>
      </c>
      <c r="V52" s="181">
        <v>0.40543523668178999</v>
      </c>
      <c r="W52" s="181">
        <v>0.50383894137691398</v>
      </c>
      <c r="X52" s="181">
        <v>0.42695079271930098</v>
      </c>
      <c r="Y52" s="181">
        <v>0.72204739449143296</v>
      </c>
      <c r="Z52" s="181">
        <v>0.71068090983043697</v>
      </c>
      <c r="AA52" s="181">
        <v>0.69795014100230601</v>
      </c>
      <c r="AB52" s="181">
        <v>0.67819758457420398</v>
      </c>
      <c r="AC52" s="181">
        <v>0.80673790244133603</v>
      </c>
      <c r="AD52" s="181">
        <v>0.70674186300338804</v>
      </c>
      <c r="AE52" s="157"/>
      <c r="AF52" s="64" t="s">
        <v>27</v>
      </c>
      <c r="AG52" s="89">
        <f t="shared" si="0"/>
        <v>0.44360403428654099</v>
      </c>
      <c r="AH52" s="89">
        <f t="shared" si="1"/>
        <v>0.45542274702872598</v>
      </c>
      <c r="AI52" s="176">
        <f t="shared" si="2"/>
        <v>-1.100000000000001</v>
      </c>
      <c r="AJ52" s="89">
        <f t="shared" si="3"/>
        <v>0.42206750107344598</v>
      </c>
      <c r="AK52" s="89">
        <f t="shared" si="4"/>
        <v>0.43810751239379597</v>
      </c>
      <c r="AL52" s="176">
        <f t="shared" si="5"/>
        <v>-1.6000000000000014</v>
      </c>
      <c r="AM52" s="89">
        <f t="shared" si="6"/>
        <v>0.40425942556196198</v>
      </c>
      <c r="AN52" s="89">
        <f t="shared" si="7"/>
        <v>0.40971958054754198</v>
      </c>
      <c r="AO52" s="176">
        <f t="shared" si="8"/>
        <v>-0.59999999999999498</v>
      </c>
      <c r="AP52" s="89">
        <f t="shared" si="9"/>
        <v>0.39345599274696202</v>
      </c>
      <c r="AQ52" s="89">
        <f t="shared" si="10"/>
        <v>0.40543523668178999</v>
      </c>
      <c r="AR52" s="176">
        <f t="shared" si="11"/>
        <v>-1.2000000000000011</v>
      </c>
      <c r="AS52" s="89">
        <f t="shared" si="12"/>
        <v>0.71747009487074598</v>
      </c>
      <c r="AT52" s="89">
        <f t="shared" si="13"/>
        <v>0.72204739449143296</v>
      </c>
      <c r="AU52" s="176">
        <f t="shared" si="14"/>
        <v>-0.50000000000000044</v>
      </c>
      <c r="AV52" s="89">
        <f t="shared" si="15"/>
        <v>0.71666864132588803</v>
      </c>
      <c r="AW52" s="89">
        <f t="shared" si="16"/>
        <v>0.71068090983043697</v>
      </c>
      <c r="AX52" s="176">
        <f t="shared" si="17"/>
        <v>0.60000000000000053</v>
      </c>
      <c r="AY52" s="89">
        <f t="shared" si="18"/>
        <v>0.69975108965447697</v>
      </c>
      <c r="AZ52" s="89">
        <f t="shared" si="19"/>
        <v>0.69795014100230601</v>
      </c>
      <c r="BA52" s="176">
        <f t="shared" si="20"/>
        <v>0.20000000000000018</v>
      </c>
      <c r="BB52" s="89">
        <f t="shared" si="21"/>
        <v>0.68022337481098605</v>
      </c>
      <c r="BC52" s="89">
        <f t="shared" si="22"/>
        <v>0.67819758457420398</v>
      </c>
      <c r="BD52" s="176">
        <f t="shared" si="23"/>
        <v>0.20000000000000018</v>
      </c>
      <c r="BE52" s="158"/>
      <c r="BF52" s="87">
        <f t="shared" si="24"/>
        <v>0.46694413143998098</v>
      </c>
      <c r="BG52" s="87">
        <f t="shared" si="25"/>
        <v>0.472286409193935</v>
      </c>
      <c r="BH52" s="176">
        <f t="shared" si="26"/>
        <v>-0.49999999999999489</v>
      </c>
      <c r="BI52" s="87">
        <f t="shared" si="27"/>
        <v>0.46718019511379899</v>
      </c>
      <c r="BJ52" s="87">
        <f t="shared" si="28"/>
        <v>0.47198773132448701</v>
      </c>
      <c r="BK52" s="176">
        <f t="shared" si="29"/>
        <v>-0.49999999999999489</v>
      </c>
      <c r="BL52" s="87">
        <f t="shared" si="30"/>
        <v>0.46087446079564398</v>
      </c>
      <c r="BM52" s="87">
        <f t="shared" si="31"/>
        <v>0.46717671062980098</v>
      </c>
      <c r="BN52" s="176">
        <f t="shared" si="32"/>
        <v>-0.60000000000000053</v>
      </c>
      <c r="BO52" s="87">
        <f t="shared" si="33"/>
        <v>0.43390380460272499</v>
      </c>
      <c r="BP52" s="87">
        <f t="shared" si="34"/>
        <v>0.44404456930621</v>
      </c>
      <c r="BQ52" s="176">
        <f t="shared" si="35"/>
        <v>-1.0000000000000009</v>
      </c>
      <c r="BR52" s="87">
        <f t="shared" si="36"/>
        <v>0.75118956050910801</v>
      </c>
      <c r="BS52" s="87">
        <f t="shared" si="37"/>
        <v>0.74634812568905595</v>
      </c>
      <c r="BT52" s="176">
        <f t="shared" si="38"/>
        <v>0.50000000000000044</v>
      </c>
      <c r="BU52" s="87">
        <f t="shared" si="39"/>
        <v>0.752766685879106</v>
      </c>
      <c r="BV52" s="87">
        <f t="shared" si="40"/>
        <v>0.74670117191824004</v>
      </c>
      <c r="BW52" s="176">
        <f t="shared" si="41"/>
        <v>0.60000000000000053</v>
      </c>
      <c r="BX52" s="87">
        <f t="shared" si="42"/>
        <v>0.742658835201362</v>
      </c>
      <c r="BY52" s="87">
        <f t="shared" si="43"/>
        <v>0.73650124366735503</v>
      </c>
      <c r="BZ52" s="176">
        <f t="shared" si="44"/>
        <v>0.60000000000000053</v>
      </c>
      <c r="CA52" s="87">
        <f t="shared" si="45"/>
        <v>0.71550520456451905</v>
      </c>
      <c r="CB52" s="87">
        <f t="shared" si="46"/>
        <v>0.71243926610839703</v>
      </c>
      <c r="CC52" s="176">
        <f t="shared" si="47"/>
        <v>0.40000000000000036</v>
      </c>
      <c r="CD52" s="88">
        <v>0</v>
      </c>
    </row>
    <row r="53" spans="2:82" ht="13.5" customHeight="1">
      <c r="B53" s="21">
        <v>49</v>
      </c>
      <c r="C53" s="94" t="s">
        <v>28</v>
      </c>
      <c r="D53" s="207">
        <v>0.47956197212928298</v>
      </c>
      <c r="E53" s="114">
        <v>0.47879961511993702</v>
      </c>
      <c r="F53" s="114">
        <v>0.463685629458225</v>
      </c>
      <c r="G53" s="114">
        <v>0.42582865678374998</v>
      </c>
      <c r="H53" s="114">
        <v>0.57064095978257501</v>
      </c>
      <c r="I53" s="114">
        <f>市区町村別_普及率!F54</f>
        <v>0.47662980511062447</v>
      </c>
      <c r="J53" s="207">
        <v>0.75704239397637096</v>
      </c>
      <c r="K53" s="114">
        <v>0.75966132157335098</v>
      </c>
      <c r="L53" s="114">
        <v>0.74824834290859399</v>
      </c>
      <c r="M53" s="114">
        <v>0.72802251144786601</v>
      </c>
      <c r="N53" s="217">
        <v>0.83214980181745501</v>
      </c>
      <c r="O53" s="117">
        <f>市区町村別_普及率!G54</f>
        <v>0.75593004398611163</v>
      </c>
      <c r="P53" s="177"/>
      <c r="Q53" s="21">
        <v>49</v>
      </c>
      <c r="R53" s="94" t="s">
        <v>28</v>
      </c>
      <c r="S53" s="181">
        <v>0.47343726046315099</v>
      </c>
      <c r="T53" s="181">
        <v>0.50234121991518299</v>
      </c>
      <c r="U53" s="181">
        <v>0.48137999309482299</v>
      </c>
      <c r="V53" s="181">
        <v>0.43027973635369898</v>
      </c>
      <c r="W53" s="181">
        <v>0.48812690091864203</v>
      </c>
      <c r="X53" s="181">
        <v>0.48315508078547897</v>
      </c>
      <c r="Y53" s="181">
        <v>0.74984295257528499</v>
      </c>
      <c r="Z53" s="181">
        <v>0.76063366144512201</v>
      </c>
      <c r="AA53" s="181">
        <v>0.74600504906144605</v>
      </c>
      <c r="AB53" s="181">
        <v>0.72100912446917997</v>
      </c>
      <c r="AC53" s="181">
        <v>0.80648236084523806</v>
      </c>
      <c r="AD53" s="181">
        <v>0.75146018372075596</v>
      </c>
      <c r="AE53" s="157"/>
      <c r="AF53" s="64" t="s">
        <v>28</v>
      </c>
      <c r="AG53" s="89">
        <f t="shared" si="0"/>
        <v>0.47956197212928298</v>
      </c>
      <c r="AH53" s="89">
        <f t="shared" si="1"/>
        <v>0.47343726046315099</v>
      </c>
      <c r="AI53" s="176">
        <f t="shared" si="2"/>
        <v>0.70000000000000062</v>
      </c>
      <c r="AJ53" s="89">
        <f t="shared" si="3"/>
        <v>0.47879961511993702</v>
      </c>
      <c r="AK53" s="89">
        <f t="shared" si="4"/>
        <v>0.50234121991518299</v>
      </c>
      <c r="AL53" s="176">
        <f t="shared" si="5"/>
        <v>-2.300000000000002</v>
      </c>
      <c r="AM53" s="89">
        <f t="shared" si="6"/>
        <v>0.463685629458225</v>
      </c>
      <c r="AN53" s="89">
        <f t="shared" si="7"/>
        <v>0.48137999309482299</v>
      </c>
      <c r="AO53" s="176">
        <f t="shared" si="8"/>
        <v>-1.699999999999996</v>
      </c>
      <c r="AP53" s="89">
        <f t="shared" si="9"/>
        <v>0.42582865678374998</v>
      </c>
      <c r="AQ53" s="89">
        <f t="shared" si="10"/>
        <v>0.43027973635369898</v>
      </c>
      <c r="AR53" s="176">
        <f t="shared" si="11"/>
        <v>-0.40000000000000036</v>
      </c>
      <c r="AS53" s="89">
        <f t="shared" si="12"/>
        <v>0.75704239397637096</v>
      </c>
      <c r="AT53" s="89">
        <f t="shared" si="13"/>
        <v>0.74984295257528499</v>
      </c>
      <c r="AU53" s="176">
        <f t="shared" si="14"/>
        <v>0.70000000000000062</v>
      </c>
      <c r="AV53" s="89">
        <f t="shared" si="15"/>
        <v>0.75966132157335098</v>
      </c>
      <c r="AW53" s="89">
        <f t="shared" si="16"/>
        <v>0.76063366144512201</v>
      </c>
      <c r="AX53" s="176">
        <f t="shared" si="17"/>
        <v>-0.10000000000000009</v>
      </c>
      <c r="AY53" s="89">
        <f t="shared" si="18"/>
        <v>0.74824834290859399</v>
      </c>
      <c r="AZ53" s="89">
        <f t="shared" si="19"/>
        <v>0.74600504906144605</v>
      </c>
      <c r="BA53" s="176">
        <f t="shared" si="20"/>
        <v>0.20000000000000018</v>
      </c>
      <c r="BB53" s="89">
        <f t="shared" si="21"/>
        <v>0.72802251144786601</v>
      </c>
      <c r="BC53" s="89">
        <f t="shared" si="22"/>
        <v>0.72100912446917997</v>
      </c>
      <c r="BD53" s="176">
        <f t="shared" si="23"/>
        <v>0.70000000000000062</v>
      </c>
      <c r="BE53" s="158"/>
      <c r="BF53" s="87">
        <f t="shared" si="24"/>
        <v>0.46694413143998098</v>
      </c>
      <c r="BG53" s="87">
        <f t="shared" si="25"/>
        <v>0.472286409193935</v>
      </c>
      <c r="BH53" s="176">
        <f t="shared" si="26"/>
        <v>-0.49999999999999489</v>
      </c>
      <c r="BI53" s="87">
        <f t="shared" si="27"/>
        <v>0.46718019511379899</v>
      </c>
      <c r="BJ53" s="87">
        <f t="shared" si="28"/>
        <v>0.47198773132448701</v>
      </c>
      <c r="BK53" s="176">
        <f t="shared" si="29"/>
        <v>-0.49999999999999489</v>
      </c>
      <c r="BL53" s="87">
        <f t="shared" si="30"/>
        <v>0.46087446079564398</v>
      </c>
      <c r="BM53" s="87">
        <f t="shared" si="31"/>
        <v>0.46717671062980098</v>
      </c>
      <c r="BN53" s="176">
        <f t="shared" si="32"/>
        <v>-0.60000000000000053</v>
      </c>
      <c r="BO53" s="87">
        <f t="shared" si="33"/>
        <v>0.43390380460272499</v>
      </c>
      <c r="BP53" s="87">
        <f t="shared" si="34"/>
        <v>0.44404456930621</v>
      </c>
      <c r="BQ53" s="176">
        <f t="shared" si="35"/>
        <v>-1.0000000000000009</v>
      </c>
      <c r="BR53" s="87">
        <f t="shared" si="36"/>
        <v>0.75118956050910801</v>
      </c>
      <c r="BS53" s="87">
        <f t="shared" si="37"/>
        <v>0.74634812568905595</v>
      </c>
      <c r="BT53" s="176">
        <f t="shared" si="38"/>
        <v>0.50000000000000044</v>
      </c>
      <c r="BU53" s="87">
        <f t="shared" si="39"/>
        <v>0.752766685879106</v>
      </c>
      <c r="BV53" s="87">
        <f t="shared" si="40"/>
        <v>0.74670117191824004</v>
      </c>
      <c r="BW53" s="176">
        <f t="shared" si="41"/>
        <v>0.60000000000000053</v>
      </c>
      <c r="BX53" s="87">
        <f t="shared" si="42"/>
        <v>0.742658835201362</v>
      </c>
      <c r="BY53" s="87">
        <f t="shared" si="43"/>
        <v>0.73650124366735503</v>
      </c>
      <c r="BZ53" s="176">
        <f t="shared" si="44"/>
        <v>0.60000000000000053</v>
      </c>
      <c r="CA53" s="87">
        <f t="shared" si="45"/>
        <v>0.71550520456451905</v>
      </c>
      <c r="CB53" s="87">
        <f t="shared" si="46"/>
        <v>0.71243926610839703</v>
      </c>
      <c r="CC53" s="176">
        <f t="shared" si="47"/>
        <v>0.40000000000000036</v>
      </c>
      <c r="CD53" s="88">
        <v>0</v>
      </c>
    </row>
    <row r="54" spans="2:82" ht="13.5" customHeight="1">
      <c r="B54" s="21">
        <v>50</v>
      </c>
      <c r="C54" s="94" t="s">
        <v>17</v>
      </c>
      <c r="D54" s="207">
        <v>0.40537201757234398</v>
      </c>
      <c r="E54" s="114">
        <v>0.39886597119704298</v>
      </c>
      <c r="F54" s="114">
        <v>0.38252598524768899</v>
      </c>
      <c r="G54" s="114">
        <v>0.39882305558373998</v>
      </c>
      <c r="H54" s="114">
        <v>0.48819806244467001</v>
      </c>
      <c r="I54" s="114">
        <f>市区町村別_普及率!F55</f>
        <v>0.39920546521149869</v>
      </c>
      <c r="J54" s="207">
        <v>0.705439261868545</v>
      </c>
      <c r="K54" s="114">
        <v>0.69508648657874905</v>
      </c>
      <c r="L54" s="114">
        <v>0.67773470659193202</v>
      </c>
      <c r="M54" s="114">
        <v>0.64940746842298802</v>
      </c>
      <c r="N54" s="217">
        <v>0.75894578386331601</v>
      </c>
      <c r="O54" s="117">
        <f>市区町村別_普及率!G55</f>
        <v>0.69074895910699197</v>
      </c>
      <c r="P54" s="177"/>
      <c r="Q54" s="21">
        <v>50</v>
      </c>
      <c r="R54" s="94" t="s">
        <v>17</v>
      </c>
      <c r="S54" s="181">
        <v>0.41451589579664799</v>
      </c>
      <c r="T54" s="181">
        <v>0.39641978360111702</v>
      </c>
      <c r="U54" s="181">
        <v>0.38008961548620002</v>
      </c>
      <c r="V54" s="181">
        <v>0.38570987176898502</v>
      </c>
      <c r="W54" s="181">
        <v>0.42988772418767601</v>
      </c>
      <c r="X54" s="181">
        <v>0.39425753455007201</v>
      </c>
      <c r="Y54" s="181">
        <v>0.705519827693462</v>
      </c>
      <c r="Z54" s="181">
        <v>0.67987998985493203</v>
      </c>
      <c r="AA54" s="181">
        <v>0.66876518010424402</v>
      </c>
      <c r="AB54" s="181">
        <v>0.65327480584323805</v>
      </c>
      <c r="AC54" s="181">
        <v>0.73163927346840496</v>
      </c>
      <c r="AD54" s="181">
        <v>0.68061863730930605</v>
      </c>
      <c r="AE54" s="157"/>
      <c r="AF54" s="64" t="s">
        <v>17</v>
      </c>
      <c r="AG54" s="89">
        <f t="shared" si="0"/>
        <v>0.40537201757234398</v>
      </c>
      <c r="AH54" s="89">
        <f t="shared" si="1"/>
        <v>0.41451589579664799</v>
      </c>
      <c r="AI54" s="176">
        <f t="shared" si="2"/>
        <v>-0.99999999999999534</v>
      </c>
      <c r="AJ54" s="89">
        <f t="shared" si="3"/>
        <v>0.39886597119704298</v>
      </c>
      <c r="AK54" s="89">
        <f t="shared" si="4"/>
        <v>0.39641978360111702</v>
      </c>
      <c r="AL54" s="176">
        <f t="shared" si="5"/>
        <v>0.30000000000000027</v>
      </c>
      <c r="AM54" s="89">
        <f t="shared" si="6"/>
        <v>0.38252598524768899</v>
      </c>
      <c r="AN54" s="89">
        <f t="shared" si="7"/>
        <v>0.38008961548620002</v>
      </c>
      <c r="AO54" s="176">
        <f t="shared" si="8"/>
        <v>0.30000000000000027</v>
      </c>
      <c r="AP54" s="89">
        <f t="shared" si="9"/>
        <v>0.39882305558373998</v>
      </c>
      <c r="AQ54" s="89">
        <f t="shared" si="10"/>
        <v>0.38570987176898502</v>
      </c>
      <c r="AR54" s="176">
        <f t="shared" si="11"/>
        <v>1.3000000000000012</v>
      </c>
      <c r="AS54" s="89">
        <f t="shared" si="12"/>
        <v>0.705439261868545</v>
      </c>
      <c r="AT54" s="89">
        <f t="shared" si="13"/>
        <v>0.705519827693462</v>
      </c>
      <c r="AU54" s="176">
        <f t="shared" si="14"/>
        <v>-0.10000000000000009</v>
      </c>
      <c r="AV54" s="89">
        <f t="shared" si="15"/>
        <v>0.69508648657874905</v>
      </c>
      <c r="AW54" s="89">
        <f t="shared" si="16"/>
        <v>0.67987998985493203</v>
      </c>
      <c r="AX54" s="176">
        <f t="shared" si="17"/>
        <v>1.4999999999999902</v>
      </c>
      <c r="AY54" s="89">
        <f t="shared" si="18"/>
        <v>0.67773470659193202</v>
      </c>
      <c r="AZ54" s="89">
        <f t="shared" si="19"/>
        <v>0.66876518010424402</v>
      </c>
      <c r="BA54" s="176">
        <f t="shared" si="20"/>
        <v>0.9000000000000008</v>
      </c>
      <c r="BB54" s="89">
        <f t="shared" si="21"/>
        <v>0.64940746842298802</v>
      </c>
      <c r="BC54" s="89">
        <f t="shared" si="22"/>
        <v>0.65327480584323805</v>
      </c>
      <c r="BD54" s="176">
        <f t="shared" si="23"/>
        <v>-0.40000000000000036</v>
      </c>
      <c r="BE54" s="158"/>
      <c r="BF54" s="87">
        <f t="shared" si="24"/>
        <v>0.46694413143998098</v>
      </c>
      <c r="BG54" s="87">
        <f t="shared" si="25"/>
        <v>0.472286409193935</v>
      </c>
      <c r="BH54" s="176">
        <f t="shared" si="26"/>
        <v>-0.49999999999999489</v>
      </c>
      <c r="BI54" s="87">
        <f t="shared" si="27"/>
        <v>0.46718019511379899</v>
      </c>
      <c r="BJ54" s="87">
        <f t="shared" si="28"/>
        <v>0.47198773132448701</v>
      </c>
      <c r="BK54" s="176">
        <f t="shared" si="29"/>
        <v>-0.49999999999999489</v>
      </c>
      <c r="BL54" s="87">
        <f t="shared" si="30"/>
        <v>0.46087446079564398</v>
      </c>
      <c r="BM54" s="87">
        <f t="shared" si="31"/>
        <v>0.46717671062980098</v>
      </c>
      <c r="BN54" s="176">
        <f t="shared" si="32"/>
        <v>-0.60000000000000053</v>
      </c>
      <c r="BO54" s="87">
        <f t="shared" si="33"/>
        <v>0.43390380460272499</v>
      </c>
      <c r="BP54" s="87">
        <f t="shared" si="34"/>
        <v>0.44404456930621</v>
      </c>
      <c r="BQ54" s="176">
        <f t="shared" si="35"/>
        <v>-1.0000000000000009</v>
      </c>
      <c r="BR54" s="87">
        <f t="shared" si="36"/>
        <v>0.75118956050910801</v>
      </c>
      <c r="BS54" s="87">
        <f t="shared" si="37"/>
        <v>0.74634812568905595</v>
      </c>
      <c r="BT54" s="176">
        <f t="shared" si="38"/>
        <v>0.50000000000000044</v>
      </c>
      <c r="BU54" s="87">
        <f t="shared" si="39"/>
        <v>0.752766685879106</v>
      </c>
      <c r="BV54" s="87">
        <f t="shared" si="40"/>
        <v>0.74670117191824004</v>
      </c>
      <c r="BW54" s="176">
        <f t="shared" si="41"/>
        <v>0.60000000000000053</v>
      </c>
      <c r="BX54" s="87">
        <f t="shared" si="42"/>
        <v>0.742658835201362</v>
      </c>
      <c r="BY54" s="87">
        <f t="shared" si="43"/>
        <v>0.73650124366735503</v>
      </c>
      <c r="BZ54" s="176">
        <f t="shared" si="44"/>
        <v>0.60000000000000053</v>
      </c>
      <c r="CA54" s="87">
        <f t="shared" si="45"/>
        <v>0.71550520456451905</v>
      </c>
      <c r="CB54" s="87">
        <f t="shared" si="46"/>
        <v>0.71243926610839703</v>
      </c>
      <c r="CC54" s="176">
        <f t="shared" si="47"/>
        <v>0.40000000000000036</v>
      </c>
      <c r="CD54" s="88">
        <v>0</v>
      </c>
    </row>
    <row r="55" spans="2:82" ht="13.5" customHeight="1">
      <c r="B55" s="21">
        <v>51</v>
      </c>
      <c r="C55" s="94" t="s">
        <v>49</v>
      </c>
      <c r="D55" s="207">
        <v>0.40649457795038402</v>
      </c>
      <c r="E55" s="114">
        <v>0.44016252328343602</v>
      </c>
      <c r="F55" s="114">
        <v>0.40689624066824898</v>
      </c>
      <c r="G55" s="114">
        <v>0.407532308966919</v>
      </c>
      <c r="H55" s="114">
        <v>0.510113536682122</v>
      </c>
      <c r="I55" s="114">
        <f>市区町村別_普及率!F56</f>
        <v>0.42143815784446337</v>
      </c>
      <c r="J55" s="207">
        <v>0.713151489126153</v>
      </c>
      <c r="K55" s="114">
        <v>0.72416046580123605</v>
      </c>
      <c r="L55" s="114">
        <v>0.70313142711388499</v>
      </c>
      <c r="M55" s="114">
        <v>0.70251884810811405</v>
      </c>
      <c r="N55" s="217">
        <v>0.78056451162720597</v>
      </c>
      <c r="O55" s="117">
        <f>市区町村別_普及率!G56</f>
        <v>0.71368011362158701</v>
      </c>
      <c r="P55" s="177"/>
      <c r="Q55" s="21">
        <v>51</v>
      </c>
      <c r="R55" s="94" t="s">
        <v>49</v>
      </c>
      <c r="S55" s="181">
        <v>0.41310931304771398</v>
      </c>
      <c r="T55" s="181">
        <v>0.426536562620486</v>
      </c>
      <c r="U55" s="181">
        <v>0.41450534927309202</v>
      </c>
      <c r="V55" s="181">
        <v>0.40809735398843699</v>
      </c>
      <c r="W55" s="181">
        <v>0.548237939094951</v>
      </c>
      <c r="X55" s="181">
        <v>0.42268581017686402</v>
      </c>
      <c r="Y55" s="181">
        <v>0.69922064801569295</v>
      </c>
      <c r="Z55" s="181">
        <v>0.70886398599663503</v>
      </c>
      <c r="AA55" s="181">
        <v>0.68765851797409505</v>
      </c>
      <c r="AB55" s="181">
        <v>0.69981090116596001</v>
      </c>
      <c r="AC55" s="181">
        <v>0.775857509983091</v>
      </c>
      <c r="AD55" s="181">
        <v>0.69854184112114703</v>
      </c>
      <c r="AE55" s="157"/>
      <c r="AF55" s="64" t="s">
        <v>49</v>
      </c>
      <c r="AG55" s="89">
        <f t="shared" si="0"/>
        <v>0.40649457795038402</v>
      </c>
      <c r="AH55" s="89">
        <f t="shared" si="1"/>
        <v>0.41310931304771398</v>
      </c>
      <c r="AI55" s="176">
        <f t="shared" si="2"/>
        <v>-0.69999999999999507</v>
      </c>
      <c r="AJ55" s="89">
        <f t="shared" si="3"/>
        <v>0.44016252328343602</v>
      </c>
      <c r="AK55" s="89">
        <f t="shared" si="4"/>
        <v>0.426536562620486</v>
      </c>
      <c r="AL55" s="176">
        <f t="shared" si="5"/>
        <v>1.3000000000000012</v>
      </c>
      <c r="AM55" s="89">
        <f t="shared" si="6"/>
        <v>0.40689624066824898</v>
      </c>
      <c r="AN55" s="89">
        <f t="shared" si="7"/>
        <v>0.41450534927309202</v>
      </c>
      <c r="AO55" s="176">
        <f t="shared" si="8"/>
        <v>-0.80000000000000071</v>
      </c>
      <c r="AP55" s="89">
        <f t="shared" si="9"/>
        <v>0.407532308966919</v>
      </c>
      <c r="AQ55" s="89">
        <f t="shared" si="10"/>
        <v>0.40809735398843699</v>
      </c>
      <c r="AR55" s="176">
        <f t="shared" si="11"/>
        <v>0</v>
      </c>
      <c r="AS55" s="89">
        <f t="shared" si="12"/>
        <v>0.713151489126153</v>
      </c>
      <c r="AT55" s="89">
        <f t="shared" si="13"/>
        <v>0.69922064801569295</v>
      </c>
      <c r="AU55" s="176">
        <f t="shared" si="14"/>
        <v>1.4000000000000012</v>
      </c>
      <c r="AV55" s="89">
        <f t="shared" si="15"/>
        <v>0.72416046580123605</v>
      </c>
      <c r="AW55" s="89">
        <f t="shared" si="16"/>
        <v>0.70886398599663503</v>
      </c>
      <c r="AX55" s="176">
        <f t="shared" si="17"/>
        <v>1.5000000000000013</v>
      </c>
      <c r="AY55" s="89">
        <f t="shared" si="18"/>
        <v>0.70313142711388499</v>
      </c>
      <c r="AZ55" s="89">
        <f t="shared" si="19"/>
        <v>0.68765851797409505</v>
      </c>
      <c r="BA55" s="176">
        <f t="shared" si="20"/>
        <v>1.5000000000000013</v>
      </c>
      <c r="BB55" s="89">
        <f t="shared" si="21"/>
        <v>0.70251884810811405</v>
      </c>
      <c r="BC55" s="89">
        <f t="shared" si="22"/>
        <v>0.69981090116596001</v>
      </c>
      <c r="BD55" s="176">
        <f t="shared" si="23"/>
        <v>0.30000000000000027</v>
      </c>
      <c r="BE55" s="158"/>
      <c r="BF55" s="87">
        <f t="shared" si="24"/>
        <v>0.46694413143998098</v>
      </c>
      <c r="BG55" s="87">
        <f t="shared" si="25"/>
        <v>0.472286409193935</v>
      </c>
      <c r="BH55" s="176">
        <f t="shared" si="26"/>
        <v>-0.49999999999999489</v>
      </c>
      <c r="BI55" s="87">
        <f t="shared" si="27"/>
        <v>0.46718019511379899</v>
      </c>
      <c r="BJ55" s="87">
        <f t="shared" si="28"/>
        <v>0.47198773132448701</v>
      </c>
      <c r="BK55" s="176">
        <f t="shared" si="29"/>
        <v>-0.49999999999999489</v>
      </c>
      <c r="BL55" s="87">
        <f t="shared" si="30"/>
        <v>0.46087446079564398</v>
      </c>
      <c r="BM55" s="87">
        <f t="shared" si="31"/>
        <v>0.46717671062980098</v>
      </c>
      <c r="BN55" s="176">
        <f t="shared" si="32"/>
        <v>-0.60000000000000053</v>
      </c>
      <c r="BO55" s="87">
        <f t="shared" si="33"/>
        <v>0.43390380460272499</v>
      </c>
      <c r="BP55" s="87">
        <f t="shared" si="34"/>
        <v>0.44404456930621</v>
      </c>
      <c r="BQ55" s="176">
        <f t="shared" si="35"/>
        <v>-1.0000000000000009</v>
      </c>
      <c r="BR55" s="87">
        <f t="shared" si="36"/>
        <v>0.75118956050910801</v>
      </c>
      <c r="BS55" s="87">
        <f t="shared" si="37"/>
        <v>0.74634812568905595</v>
      </c>
      <c r="BT55" s="176">
        <f t="shared" si="38"/>
        <v>0.50000000000000044</v>
      </c>
      <c r="BU55" s="87">
        <f t="shared" si="39"/>
        <v>0.752766685879106</v>
      </c>
      <c r="BV55" s="87">
        <f t="shared" si="40"/>
        <v>0.74670117191824004</v>
      </c>
      <c r="BW55" s="176">
        <f t="shared" si="41"/>
        <v>0.60000000000000053</v>
      </c>
      <c r="BX55" s="87">
        <f t="shared" si="42"/>
        <v>0.742658835201362</v>
      </c>
      <c r="BY55" s="87">
        <f t="shared" si="43"/>
        <v>0.73650124366735503</v>
      </c>
      <c r="BZ55" s="176">
        <f t="shared" si="44"/>
        <v>0.60000000000000053</v>
      </c>
      <c r="CA55" s="87">
        <f t="shared" si="45"/>
        <v>0.71550520456451905</v>
      </c>
      <c r="CB55" s="87">
        <f t="shared" si="46"/>
        <v>0.71243926610839703</v>
      </c>
      <c r="CC55" s="176">
        <f t="shared" si="47"/>
        <v>0.40000000000000036</v>
      </c>
      <c r="CD55" s="88">
        <v>0</v>
      </c>
    </row>
    <row r="56" spans="2:82" ht="13.5" customHeight="1">
      <c r="B56" s="21">
        <v>52</v>
      </c>
      <c r="C56" s="94" t="s">
        <v>5</v>
      </c>
      <c r="D56" s="209">
        <v>0.44808300841854198</v>
      </c>
      <c r="E56" s="115">
        <v>0.47079140468222302</v>
      </c>
      <c r="F56" s="115">
        <v>0.45503359527762699</v>
      </c>
      <c r="G56" s="115">
        <v>0.43682809379283899</v>
      </c>
      <c r="H56" s="115">
        <v>0.55918515522737899</v>
      </c>
      <c r="I56" s="115">
        <f>市区町村別_普及率!F57</f>
        <v>0.4610907024027161</v>
      </c>
      <c r="J56" s="209">
        <v>0.73296553194301695</v>
      </c>
      <c r="K56" s="115">
        <v>0.73830945828573502</v>
      </c>
      <c r="L56" s="115">
        <v>0.73317860190769102</v>
      </c>
      <c r="M56" s="115">
        <v>0.70883968837247202</v>
      </c>
      <c r="N56" s="218">
        <v>0.82710053423037</v>
      </c>
      <c r="O56" s="118">
        <f>市区町村別_普及率!G57</f>
        <v>0.73588704366730118</v>
      </c>
      <c r="P56" s="177"/>
      <c r="Q56" s="21">
        <v>52</v>
      </c>
      <c r="R56" s="94" t="s">
        <v>5</v>
      </c>
      <c r="S56" s="181">
        <v>0.46946748750047601</v>
      </c>
      <c r="T56" s="181">
        <v>0.46222071269684201</v>
      </c>
      <c r="U56" s="181">
        <v>0.47081084501908699</v>
      </c>
      <c r="V56" s="181">
        <v>0.44349002230242102</v>
      </c>
      <c r="W56" s="181">
        <v>0.56109921930775197</v>
      </c>
      <c r="X56" s="181">
        <v>0.47004766434052098</v>
      </c>
      <c r="Y56" s="181">
        <v>0.72838170422981496</v>
      </c>
      <c r="Z56" s="181">
        <v>0.73269516202966001</v>
      </c>
      <c r="AA56" s="181">
        <v>0.72457451844204801</v>
      </c>
      <c r="AB56" s="181">
        <v>0.70280623476227799</v>
      </c>
      <c r="AC56" s="181">
        <v>0.78747319493488699</v>
      </c>
      <c r="AD56" s="181">
        <v>0.72639154588280996</v>
      </c>
      <c r="AE56" s="157"/>
      <c r="AF56" s="64" t="s">
        <v>5</v>
      </c>
      <c r="AG56" s="89">
        <f t="shared" si="0"/>
        <v>0.44808300841854198</v>
      </c>
      <c r="AH56" s="89">
        <f t="shared" si="1"/>
        <v>0.46946748750047601</v>
      </c>
      <c r="AI56" s="176">
        <f t="shared" si="2"/>
        <v>-2.0999999999999961</v>
      </c>
      <c r="AJ56" s="89">
        <f t="shared" si="3"/>
        <v>0.47079140468222302</v>
      </c>
      <c r="AK56" s="89">
        <f t="shared" si="4"/>
        <v>0.46222071269684201</v>
      </c>
      <c r="AL56" s="176">
        <f t="shared" si="5"/>
        <v>0.89999999999999525</v>
      </c>
      <c r="AM56" s="89">
        <f t="shared" si="6"/>
        <v>0.45503359527762699</v>
      </c>
      <c r="AN56" s="89">
        <f t="shared" si="7"/>
        <v>0.47081084501908699</v>
      </c>
      <c r="AO56" s="176">
        <f t="shared" si="8"/>
        <v>-1.5999999999999959</v>
      </c>
      <c r="AP56" s="89">
        <f t="shared" si="9"/>
        <v>0.43682809379283899</v>
      </c>
      <c r="AQ56" s="89">
        <f t="shared" si="10"/>
        <v>0.44349002230242102</v>
      </c>
      <c r="AR56" s="176">
        <f t="shared" si="11"/>
        <v>-0.60000000000000053</v>
      </c>
      <c r="AS56" s="89">
        <f t="shared" si="12"/>
        <v>0.73296553194301695</v>
      </c>
      <c r="AT56" s="89">
        <f t="shared" si="13"/>
        <v>0.72838170422981496</v>
      </c>
      <c r="AU56" s="176">
        <f t="shared" si="14"/>
        <v>0.50000000000000044</v>
      </c>
      <c r="AV56" s="89">
        <f t="shared" si="15"/>
        <v>0.73830945828573502</v>
      </c>
      <c r="AW56" s="89">
        <f t="shared" si="16"/>
        <v>0.73269516202966001</v>
      </c>
      <c r="AX56" s="176">
        <f t="shared" si="17"/>
        <v>0.50000000000000044</v>
      </c>
      <c r="AY56" s="89">
        <f t="shared" si="18"/>
        <v>0.73317860190769102</v>
      </c>
      <c r="AZ56" s="89">
        <f t="shared" si="19"/>
        <v>0.72457451844204801</v>
      </c>
      <c r="BA56" s="176">
        <f t="shared" si="20"/>
        <v>0.80000000000000071</v>
      </c>
      <c r="BB56" s="89">
        <f t="shared" si="21"/>
        <v>0.70883968837247202</v>
      </c>
      <c r="BC56" s="89">
        <f t="shared" si="22"/>
        <v>0.70280623476227799</v>
      </c>
      <c r="BD56" s="176">
        <f t="shared" si="23"/>
        <v>0.60000000000000053</v>
      </c>
      <c r="BE56" s="158"/>
      <c r="BF56" s="87">
        <f t="shared" si="24"/>
        <v>0.46694413143998098</v>
      </c>
      <c r="BG56" s="87">
        <f t="shared" si="25"/>
        <v>0.472286409193935</v>
      </c>
      <c r="BH56" s="176">
        <f t="shared" si="26"/>
        <v>-0.49999999999999489</v>
      </c>
      <c r="BI56" s="87">
        <f t="shared" si="27"/>
        <v>0.46718019511379899</v>
      </c>
      <c r="BJ56" s="87">
        <f t="shared" si="28"/>
        <v>0.47198773132448701</v>
      </c>
      <c r="BK56" s="176">
        <f t="shared" si="29"/>
        <v>-0.49999999999999489</v>
      </c>
      <c r="BL56" s="87">
        <f t="shared" si="30"/>
        <v>0.46087446079564398</v>
      </c>
      <c r="BM56" s="87">
        <f t="shared" si="31"/>
        <v>0.46717671062980098</v>
      </c>
      <c r="BN56" s="176">
        <f t="shared" si="32"/>
        <v>-0.60000000000000053</v>
      </c>
      <c r="BO56" s="87">
        <f t="shared" si="33"/>
        <v>0.43390380460272499</v>
      </c>
      <c r="BP56" s="87">
        <f t="shared" si="34"/>
        <v>0.44404456930621</v>
      </c>
      <c r="BQ56" s="176">
        <f t="shared" si="35"/>
        <v>-1.0000000000000009</v>
      </c>
      <c r="BR56" s="87">
        <f t="shared" si="36"/>
        <v>0.75118956050910801</v>
      </c>
      <c r="BS56" s="87">
        <f t="shared" si="37"/>
        <v>0.74634812568905595</v>
      </c>
      <c r="BT56" s="176">
        <f t="shared" si="38"/>
        <v>0.50000000000000044</v>
      </c>
      <c r="BU56" s="87">
        <f t="shared" si="39"/>
        <v>0.752766685879106</v>
      </c>
      <c r="BV56" s="87">
        <f t="shared" si="40"/>
        <v>0.74670117191824004</v>
      </c>
      <c r="BW56" s="176">
        <f t="shared" si="41"/>
        <v>0.60000000000000053</v>
      </c>
      <c r="BX56" s="87">
        <f t="shared" si="42"/>
        <v>0.742658835201362</v>
      </c>
      <c r="BY56" s="87">
        <f t="shared" si="43"/>
        <v>0.73650124366735503</v>
      </c>
      <c r="BZ56" s="176">
        <f t="shared" si="44"/>
        <v>0.60000000000000053</v>
      </c>
      <c r="CA56" s="87">
        <f t="shared" si="45"/>
        <v>0.71550520456451905</v>
      </c>
      <c r="CB56" s="87">
        <f t="shared" si="46"/>
        <v>0.71243926610839703</v>
      </c>
      <c r="CC56" s="176">
        <f t="shared" si="47"/>
        <v>0.40000000000000036</v>
      </c>
      <c r="CD56" s="88">
        <v>0</v>
      </c>
    </row>
    <row r="57" spans="2:82" ht="13.5" customHeight="1">
      <c r="B57" s="21">
        <v>53</v>
      </c>
      <c r="C57" s="94" t="s">
        <v>23</v>
      </c>
      <c r="D57" s="207">
        <v>0.43571375195929102</v>
      </c>
      <c r="E57" s="114">
        <v>0.47828508147528298</v>
      </c>
      <c r="F57" s="114">
        <v>0.45987466106866598</v>
      </c>
      <c r="G57" s="114">
        <v>0.420063783603355</v>
      </c>
      <c r="H57" s="114">
        <v>0.54842870179091596</v>
      </c>
      <c r="I57" s="114">
        <f>市区町村別_普及率!F58</f>
        <v>0.46403248140405012</v>
      </c>
      <c r="J57" s="207">
        <v>0.73620241424065302</v>
      </c>
      <c r="K57" s="114">
        <v>0.73079029452145705</v>
      </c>
      <c r="L57" s="114">
        <v>0.73009219207345299</v>
      </c>
      <c r="M57" s="114">
        <v>0.70851110109281701</v>
      </c>
      <c r="N57" s="217">
        <v>0.82322335699416305</v>
      </c>
      <c r="O57" s="117">
        <f>市区町村別_普及率!G58</f>
        <v>0.73469240611044295</v>
      </c>
      <c r="P57" s="177"/>
      <c r="Q57" s="21">
        <v>53</v>
      </c>
      <c r="R57" s="94" t="s">
        <v>23</v>
      </c>
      <c r="S57" s="181">
        <v>0.46022038411949401</v>
      </c>
      <c r="T57" s="181">
        <v>0.47770123651291402</v>
      </c>
      <c r="U57" s="181">
        <v>0.47121323943647703</v>
      </c>
      <c r="V57" s="181">
        <v>0.43755164545507802</v>
      </c>
      <c r="W57" s="181">
        <v>0.53024290945170804</v>
      </c>
      <c r="X57" s="181">
        <v>0.47171210445441197</v>
      </c>
      <c r="Y57" s="181">
        <v>0.73066089829300596</v>
      </c>
      <c r="Z57" s="181">
        <v>0.72258266524995596</v>
      </c>
      <c r="AA57" s="181">
        <v>0.72620218413241</v>
      </c>
      <c r="AB57" s="181">
        <v>0.71044978359092603</v>
      </c>
      <c r="AC57" s="181">
        <v>0.79339110015440895</v>
      </c>
      <c r="AD57" s="181">
        <v>0.72733424167813898</v>
      </c>
      <c r="AE57" s="157"/>
      <c r="AF57" s="64" t="s">
        <v>23</v>
      </c>
      <c r="AG57" s="89">
        <f t="shared" si="0"/>
        <v>0.43571375195929102</v>
      </c>
      <c r="AH57" s="89">
        <f t="shared" si="1"/>
        <v>0.46022038411949401</v>
      </c>
      <c r="AI57" s="176">
        <f t="shared" si="2"/>
        <v>-2.4000000000000021</v>
      </c>
      <c r="AJ57" s="89">
        <f t="shared" si="3"/>
        <v>0.47828508147528298</v>
      </c>
      <c r="AK57" s="89">
        <f t="shared" si="4"/>
        <v>0.47770123651291402</v>
      </c>
      <c r="AL57" s="176">
        <f t="shared" si="5"/>
        <v>0</v>
      </c>
      <c r="AM57" s="89">
        <f t="shared" si="6"/>
        <v>0.45987466106866598</v>
      </c>
      <c r="AN57" s="89">
        <f t="shared" si="7"/>
        <v>0.47121323943647703</v>
      </c>
      <c r="AO57" s="176">
        <f t="shared" si="8"/>
        <v>-1.0999999999999954</v>
      </c>
      <c r="AP57" s="89">
        <f t="shared" si="9"/>
        <v>0.420063783603355</v>
      </c>
      <c r="AQ57" s="89">
        <f t="shared" si="10"/>
        <v>0.43755164545507802</v>
      </c>
      <c r="AR57" s="176">
        <f t="shared" si="11"/>
        <v>-1.8000000000000016</v>
      </c>
      <c r="AS57" s="89">
        <f t="shared" si="12"/>
        <v>0.73620241424065302</v>
      </c>
      <c r="AT57" s="89">
        <f t="shared" si="13"/>
        <v>0.73066089829300596</v>
      </c>
      <c r="AU57" s="176">
        <f t="shared" si="14"/>
        <v>0.50000000000000044</v>
      </c>
      <c r="AV57" s="89">
        <f t="shared" si="15"/>
        <v>0.73079029452145705</v>
      </c>
      <c r="AW57" s="89">
        <f t="shared" si="16"/>
        <v>0.72258266524995596</v>
      </c>
      <c r="AX57" s="176">
        <f t="shared" si="17"/>
        <v>0.80000000000000071</v>
      </c>
      <c r="AY57" s="89">
        <f t="shared" si="18"/>
        <v>0.73009219207345299</v>
      </c>
      <c r="AZ57" s="89">
        <f t="shared" si="19"/>
        <v>0.72620218413241</v>
      </c>
      <c r="BA57" s="176">
        <f t="shared" si="20"/>
        <v>0.40000000000000036</v>
      </c>
      <c r="BB57" s="89">
        <f t="shared" si="21"/>
        <v>0.70851110109281701</v>
      </c>
      <c r="BC57" s="89">
        <f t="shared" si="22"/>
        <v>0.71044978359092603</v>
      </c>
      <c r="BD57" s="176">
        <f t="shared" si="23"/>
        <v>-0.10000000000000009</v>
      </c>
      <c r="BE57" s="158"/>
      <c r="BF57" s="87">
        <f t="shared" si="24"/>
        <v>0.46694413143998098</v>
      </c>
      <c r="BG57" s="87">
        <f t="shared" si="25"/>
        <v>0.472286409193935</v>
      </c>
      <c r="BH57" s="176">
        <f t="shared" si="26"/>
        <v>-0.49999999999999489</v>
      </c>
      <c r="BI57" s="87">
        <f t="shared" si="27"/>
        <v>0.46718019511379899</v>
      </c>
      <c r="BJ57" s="87">
        <f t="shared" si="28"/>
        <v>0.47198773132448701</v>
      </c>
      <c r="BK57" s="176">
        <f t="shared" si="29"/>
        <v>-0.49999999999999489</v>
      </c>
      <c r="BL57" s="87">
        <f t="shared" si="30"/>
        <v>0.46087446079564398</v>
      </c>
      <c r="BM57" s="87">
        <f t="shared" si="31"/>
        <v>0.46717671062980098</v>
      </c>
      <c r="BN57" s="176">
        <f t="shared" si="32"/>
        <v>-0.60000000000000053</v>
      </c>
      <c r="BO57" s="87">
        <f t="shared" si="33"/>
        <v>0.43390380460272499</v>
      </c>
      <c r="BP57" s="87">
        <f t="shared" si="34"/>
        <v>0.44404456930621</v>
      </c>
      <c r="BQ57" s="176">
        <f t="shared" si="35"/>
        <v>-1.0000000000000009</v>
      </c>
      <c r="BR57" s="87">
        <f t="shared" si="36"/>
        <v>0.75118956050910801</v>
      </c>
      <c r="BS57" s="87">
        <f t="shared" si="37"/>
        <v>0.74634812568905595</v>
      </c>
      <c r="BT57" s="176">
        <f t="shared" si="38"/>
        <v>0.50000000000000044</v>
      </c>
      <c r="BU57" s="87">
        <f t="shared" si="39"/>
        <v>0.752766685879106</v>
      </c>
      <c r="BV57" s="87">
        <f t="shared" si="40"/>
        <v>0.74670117191824004</v>
      </c>
      <c r="BW57" s="176">
        <f t="shared" si="41"/>
        <v>0.60000000000000053</v>
      </c>
      <c r="BX57" s="87">
        <f t="shared" si="42"/>
        <v>0.742658835201362</v>
      </c>
      <c r="BY57" s="87">
        <f t="shared" si="43"/>
        <v>0.73650124366735503</v>
      </c>
      <c r="BZ57" s="176">
        <f t="shared" si="44"/>
        <v>0.60000000000000053</v>
      </c>
      <c r="CA57" s="87">
        <f t="shared" si="45"/>
        <v>0.71550520456451905</v>
      </c>
      <c r="CB57" s="87">
        <f t="shared" si="46"/>
        <v>0.71243926610839703</v>
      </c>
      <c r="CC57" s="176">
        <f t="shared" si="47"/>
        <v>0.40000000000000036</v>
      </c>
      <c r="CD57" s="88">
        <v>0</v>
      </c>
    </row>
    <row r="58" spans="2:82" ht="13.5" customHeight="1">
      <c r="B58" s="21">
        <v>54</v>
      </c>
      <c r="C58" s="94" t="s">
        <v>29</v>
      </c>
      <c r="D58" s="207">
        <v>0.49266892079530999</v>
      </c>
      <c r="E58" s="114">
        <v>0.47054218208656401</v>
      </c>
      <c r="F58" s="114">
        <v>0.47250600591971897</v>
      </c>
      <c r="G58" s="114">
        <v>0.49436086122123002</v>
      </c>
      <c r="H58" s="114">
        <v>0.54383647192725704</v>
      </c>
      <c r="I58" s="114">
        <f>市区町村別_普及率!F59</f>
        <v>0.48225920631594404</v>
      </c>
      <c r="J58" s="207">
        <v>0.76124978164323198</v>
      </c>
      <c r="K58" s="114">
        <v>0.75446412127599904</v>
      </c>
      <c r="L58" s="114">
        <v>0.74659110798636097</v>
      </c>
      <c r="M58" s="114">
        <v>0.74290860850852602</v>
      </c>
      <c r="N58" s="217">
        <v>0.81827555738703495</v>
      </c>
      <c r="O58" s="117">
        <f>市区町村別_普及率!G59</f>
        <v>0.75476913756529274</v>
      </c>
      <c r="P58" s="177"/>
      <c r="Q58" s="21">
        <v>54</v>
      </c>
      <c r="R58" s="94" t="s">
        <v>29</v>
      </c>
      <c r="S58" s="181">
        <v>0.48328670817254099</v>
      </c>
      <c r="T58" s="181">
        <v>0.45603646902128298</v>
      </c>
      <c r="U58" s="181">
        <v>0.46867896819217603</v>
      </c>
      <c r="V58" s="181">
        <v>0.475615307335993</v>
      </c>
      <c r="W58" s="181">
        <v>0.51514356606213996</v>
      </c>
      <c r="X58" s="181">
        <v>0.47180747553089702</v>
      </c>
      <c r="Y58" s="181">
        <v>0.74866160731386899</v>
      </c>
      <c r="Z58" s="181">
        <v>0.73621482462069299</v>
      </c>
      <c r="AA58" s="181">
        <v>0.73439241244794295</v>
      </c>
      <c r="AB58" s="181">
        <v>0.72973032541426397</v>
      </c>
      <c r="AC58" s="181">
        <v>0.809279656805026</v>
      </c>
      <c r="AD58" s="181">
        <v>0.74020160401193702</v>
      </c>
      <c r="AE58" s="157"/>
      <c r="AF58" s="64" t="s">
        <v>29</v>
      </c>
      <c r="AG58" s="89">
        <f t="shared" si="0"/>
        <v>0.49266892079530999</v>
      </c>
      <c r="AH58" s="89">
        <f t="shared" si="1"/>
        <v>0.48328670817254099</v>
      </c>
      <c r="AI58" s="176">
        <f t="shared" si="2"/>
        <v>1.0000000000000009</v>
      </c>
      <c r="AJ58" s="89">
        <f t="shared" si="3"/>
        <v>0.47054218208656401</v>
      </c>
      <c r="AK58" s="89">
        <f t="shared" si="4"/>
        <v>0.45603646902128298</v>
      </c>
      <c r="AL58" s="176">
        <f t="shared" si="5"/>
        <v>1.4999999999999958</v>
      </c>
      <c r="AM58" s="89">
        <f t="shared" si="6"/>
        <v>0.47250600591971897</v>
      </c>
      <c r="AN58" s="89">
        <f t="shared" si="7"/>
        <v>0.46867896819217603</v>
      </c>
      <c r="AO58" s="176">
        <f t="shared" si="8"/>
        <v>0.40000000000000036</v>
      </c>
      <c r="AP58" s="89">
        <f t="shared" si="9"/>
        <v>0.49436086122123002</v>
      </c>
      <c r="AQ58" s="89">
        <f t="shared" si="10"/>
        <v>0.475615307335993</v>
      </c>
      <c r="AR58" s="176">
        <f t="shared" si="11"/>
        <v>1.8000000000000016</v>
      </c>
      <c r="AS58" s="89">
        <f t="shared" si="12"/>
        <v>0.76124978164323198</v>
      </c>
      <c r="AT58" s="89">
        <f t="shared" si="13"/>
        <v>0.74866160731386899</v>
      </c>
      <c r="AU58" s="176">
        <f t="shared" si="14"/>
        <v>1.2000000000000011</v>
      </c>
      <c r="AV58" s="89">
        <f t="shared" si="15"/>
        <v>0.75446412127599904</v>
      </c>
      <c r="AW58" s="89">
        <f t="shared" si="16"/>
        <v>0.73621482462069299</v>
      </c>
      <c r="AX58" s="176">
        <f t="shared" si="17"/>
        <v>1.8000000000000016</v>
      </c>
      <c r="AY58" s="89">
        <f t="shared" si="18"/>
        <v>0.74659110798636097</v>
      </c>
      <c r="AZ58" s="89">
        <f t="shared" si="19"/>
        <v>0.73439241244794295</v>
      </c>
      <c r="BA58" s="176">
        <f t="shared" si="20"/>
        <v>1.3000000000000012</v>
      </c>
      <c r="BB58" s="89">
        <f t="shared" si="21"/>
        <v>0.74290860850852602</v>
      </c>
      <c r="BC58" s="89">
        <f t="shared" si="22"/>
        <v>0.72973032541426397</v>
      </c>
      <c r="BD58" s="176">
        <f t="shared" si="23"/>
        <v>1.3000000000000012</v>
      </c>
      <c r="BE58" s="158"/>
      <c r="BF58" s="87">
        <f t="shared" si="24"/>
        <v>0.46694413143998098</v>
      </c>
      <c r="BG58" s="87">
        <f t="shared" si="25"/>
        <v>0.472286409193935</v>
      </c>
      <c r="BH58" s="176">
        <f t="shared" si="26"/>
        <v>-0.49999999999999489</v>
      </c>
      <c r="BI58" s="87">
        <f t="shared" si="27"/>
        <v>0.46718019511379899</v>
      </c>
      <c r="BJ58" s="87">
        <f t="shared" si="28"/>
        <v>0.47198773132448701</v>
      </c>
      <c r="BK58" s="176">
        <f t="shared" si="29"/>
        <v>-0.49999999999999489</v>
      </c>
      <c r="BL58" s="87">
        <f t="shared" si="30"/>
        <v>0.46087446079564398</v>
      </c>
      <c r="BM58" s="87">
        <f t="shared" si="31"/>
        <v>0.46717671062980098</v>
      </c>
      <c r="BN58" s="176">
        <f t="shared" si="32"/>
        <v>-0.60000000000000053</v>
      </c>
      <c r="BO58" s="87">
        <f t="shared" si="33"/>
        <v>0.43390380460272499</v>
      </c>
      <c r="BP58" s="87">
        <f t="shared" si="34"/>
        <v>0.44404456930621</v>
      </c>
      <c r="BQ58" s="176">
        <f t="shared" si="35"/>
        <v>-1.0000000000000009</v>
      </c>
      <c r="BR58" s="87">
        <f t="shared" si="36"/>
        <v>0.75118956050910801</v>
      </c>
      <c r="BS58" s="87">
        <f t="shared" si="37"/>
        <v>0.74634812568905595</v>
      </c>
      <c r="BT58" s="176">
        <f t="shared" si="38"/>
        <v>0.50000000000000044</v>
      </c>
      <c r="BU58" s="87">
        <f t="shared" si="39"/>
        <v>0.752766685879106</v>
      </c>
      <c r="BV58" s="87">
        <f t="shared" si="40"/>
        <v>0.74670117191824004</v>
      </c>
      <c r="BW58" s="176">
        <f t="shared" si="41"/>
        <v>0.60000000000000053</v>
      </c>
      <c r="BX58" s="87">
        <f t="shared" si="42"/>
        <v>0.742658835201362</v>
      </c>
      <c r="BY58" s="87">
        <f t="shared" si="43"/>
        <v>0.73650124366735503</v>
      </c>
      <c r="BZ58" s="176">
        <f t="shared" si="44"/>
        <v>0.60000000000000053</v>
      </c>
      <c r="CA58" s="87">
        <f t="shared" si="45"/>
        <v>0.71550520456451905</v>
      </c>
      <c r="CB58" s="87">
        <f t="shared" si="46"/>
        <v>0.71243926610839703</v>
      </c>
      <c r="CC58" s="176">
        <f t="shared" si="47"/>
        <v>0.40000000000000036</v>
      </c>
      <c r="CD58" s="88">
        <v>0</v>
      </c>
    </row>
    <row r="59" spans="2:82" ht="13.5" customHeight="1">
      <c r="B59" s="21">
        <v>55</v>
      </c>
      <c r="C59" s="94" t="s">
        <v>18</v>
      </c>
      <c r="D59" s="207">
        <v>0.51507132555636503</v>
      </c>
      <c r="E59" s="114">
        <v>0.50073850870806902</v>
      </c>
      <c r="F59" s="114">
        <v>0.50467162190318604</v>
      </c>
      <c r="G59" s="114">
        <v>0.42308442174900301</v>
      </c>
      <c r="H59" s="114">
        <v>0.60478309555580401</v>
      </c>
      <c r="I59" s="114">
        <f>市区町村別_普及率!F60</f>
        <v>0.50860067167711354</v>
      </c>
      <c r="J59" s="207">
        <v>0.78696641553690805</v>
      </c>
      <c r="K59" s="114">
        <v>0.78039935046511599</v>
      </c>
      <c r="L59" s="114">
        <v>0.76561823149214003</v>
      </c>
      <c r="M59" s="114">
        <v>0.71708586677164099</v>
      </c>
      <c r="N59" s="217">
        <v>0.83694194941164701</v>
      </c>
      <c r="O59" s="117">
        <f>市区町村別_普及率!G60</f>
        <v>0.77604355438036421</v>
      </c>
      <c r="P59" s="177"/>
      <c r="Q59" s="21">
        <v>55</v>
      </c>
      <c r="R59" s="94" t="s">
        <v>18</v>
      </c>
      <c r="S59" s="181">
        <v>0.50921137547434303</v>
      </c>
      <c r="T59" s="181">
        <v>0.51793202175868203</v>
      </c>
      <c r="U59" s="181">
        <v>0.51093435743279902</v>
      </c>
      <c r="V59" s="181">
        <v>0.448598990203457</v>
      </c>
      <c r="W59" s="181">
        <v>0.55306980649891202</v>
      </c>
      <c r="X59" s="181">
        <v>0.51200548269956703</v>
      </c>
      <c r="Y59" s="181">
        <v>0.773469691580012</v>
      </c>
      <c r="Z59" s="181">
        <v>0.77940842673113897</v>
      </c>
      <c r="AA59" s="181">
        <v>0.75816490325105002</v>
      </c>
      <c r="AB59" s="181">
        <v>0.70592352461733598</v>
      </c>
      <c r="AC59" s="181">
        <v>0.83071229570265204</v>
      </c>
      <c r="AD59" s="181">
        <v>0.76806045152154501</v>
      </c>
      <c r="AE59" s="157"/>
      <c r="AF59" s="64" t="s">
        <v>18</v>
      </c>
      <c r="AG59" s="89">
        <f t="shared" si="0"/>
        <v>0.51507132555636503</v>
      </c>
      <c r="AH59" s="89">
        <f t="shared" si="1"/>
        <v>0.50921137547434303</v>
      </c>
      <c r="AI59" s="176">
        <f t="shared" si="2"/>
        <v>0.60000000000000053</v>
      </c>
      <c r="AJ59" s="89">
        <f t="shared" si="3"/>
        <v>0.50073850870806902</v>
      </c>
      <c r="AK59" s="89">
        <f t="shared" si="4"/>
        <v>0.51793202175868203</v>
      </c>
      <c r="AL59" s="176">
        <f t="shared" si="5"/>
        <v>-1.7000000000000015</v>
      </c>
      <c r="AM59" s="89">
        <f t="shared" si="6"/>
        <v>0.50467162190318604</v>
      </c>
      <c r="AN59" s="89">
        <f t="shared" si="7"/>
        <v>0.51093435743279902</v>
      </c>
      <c r="AO59" s="176">
        <f t="shared" si="8"/>
        <v>-0.60000000000000053</v>
      </c>
      <c r="AP59" s="89">
        <f t="shared" si="9"/>
        <v>0.42308442174900301</v>
      </c>
      <c r="AQ59" s="89">
        <f t="shared" si="10"/>
        <v>0.448598990203457</v>
      </c>
      <c r="AR59" s="176">
        <f t="shared" si="11"/>
        <v>-2.6000000000000023</v>
      </c>
      <c r="AS59" s="89">
        <f t="shared" si="12"/>
        <v>0.78696641553690805</v>
      </c>
      <c r="AT59" s="89">
        <f t="shared" si="13"/>
        <v>0.773469691580012</v>
      </c>
      <c r="AU59" s="176">
        <f t="shared" si="14"/>
        <v>1.4000000000000012</v>
      </c>
      <c r="AV59" s="89">
        <f t="shared" si="15"/>
        <v>0.78039935046511599</v>
      </c>
      <c r="AW59" s="89">
        <f t="shared" si="16"/>
        <v>0.77940842673113897</v>
      </c>
      <c r="AX59" s="176">
        <f t="shared" si="17"/>
        <v>0.10000000000000009</v>
      </c>
      <c r="AY59" s="89">
        <f t="shared" si="18"/>
        <v>0.76561823149214003</v>
      </c>
      <c r="AZ59" s="89">
        <f t="shared" si="19"/>
        <v>0.75816490325105002</v>
      </c>
      <c r="BA59" s="176">
        <f t="shared" si="20"/>
        <v>0.80000000000000071</v>
      </c>
      <c r="BB59" s="89">
        <f t="shared" si="21"/>
        <v>0.71708586677164099</v>
      </c>
      <c r="BC59" s="89">
        <f t="shared" si="22"/>
        <v>0.70592352461733598</v>
      </c>
      <c r="BD59" s="176">
        <f t="shared" si="23"/>
        <v>1.100000000000001</v>
      </c>
      <c r="BE59" s="158"/>
      <c r="BF59" s="87">
        <f t="shared" si="24"/>
        <v>0.46694413143998098</v>
      </c>
      <c r="BG59" s="87">
        <f t="shared" si="25"/>
        <v>0.472286409193935</v>
      </c>
      <c r="BH59" s="176">
        <f t="shared" si="26"/>
        <v>-0.49999999999999489</v>
      </c>
      <c r="BI59" s="87">
        <f t="shared" si="27"/>
        <v>0.46718019511379899</v>
      </c>
      <c r="BJ59" s="87">
        <f t="shared" si="28"/>
        <v>0.47198773132448701</v>
      </c>
      <c r="BK59" s="176">
        <f t="shared" si="29"/>
        <v>-0.49999999999999489</v>
      </c>
      <c r="BL59" s="87">
        <f t="shared" si="30"/>
        <v>0.46087446079564398</v>
      </c>
      <c r="BM59" s="87">
        <f t="shared" si="31"/>
        <v>0.46717671062980098</v>
      </c>
      <c r="BN59" s="176">
        <f t="shared" si="32"/>
        <v>-0.60000000000000053</v>
      </c>
      <c r="BO59" s="87">
        <f t="shared" si="33"/>
        <v>0.43390380460272499</v>
      </c>
      <c r="BP59" s="87">
        <f t="shared" si="34"/>
        <v>0.44404456930621</v>
      </c>
      <c r="BQ59" s="176">
        <f t="shared" si="35"/>
        <v>-1.0000000000000009</v>
      </c>
      <c r="BR59" s="87">
        <f t="shared" si="36"/>
        <v>0.75118956050910801</v>
      </c>
      <c r="BS59" s="87">
        <f t="shared" si="37"/>
        <v>0.74634812568905595</v>
      </c>
      <c r="BT59" s="176">
        <f t="shared" si="38"/>
        <v>0.50000000000000044</v>
      </c>
      <c r="BU59" s="87">
        <f t="shared" si="39"/>
        <v>0.752766685879106</v>
      </c>
      <c r="BV59" s="87">
        <f t="shared" si="40"/>
        <v>0.74670117191824004</v>
      </c>
      <c r="BW59" s="176">
        <f t="shared" si="41"/>
        <v>0.60000000000000053</v>
      </c>
      <c r="BX59" s="87">
        <f t="shared" si="42"/>
        <v>0.742658835201362</v>
      </c>
      <c r="BY59" s="87">
        <f t="shared" si="43"/>
        <v>0.73650124366735503</v>
      </c>
      <c r="BZ59" s="176">
        <f t="shared" si="44"/>
        <v>0.60000000000000053</v>
      </c>
      <c r="CA59" s="87">
        <f t="shared" si="45"/>
        <v>0.71550520456451905</v>
      </c>
      <c r="CB59" s="87">
        <f t="shared" si="46"/>
        <v>0.71243926610839703</v>
      </c>
      <c r="CC59" s="176">
        <f t="shared" si="47"/>
        <v>0.40000000000000036</v>
      </c>
      <c r="CD59" s="88">
        <v>0</v>
      </c>
    </row>
    <row r="60" spans="2:82" ht="13.5" customHeight="1">
      <c r="B60" s="21">
        <v>56</v>
      </c>
      <c r="C60" s="94" t="s">
        <v>11</v>
      </c>
      <c r="D60" s="207">
        <v>0.50744207881353298</v>
      </c>
      <c r="E60" s="114">
        <v>0.56355227731001201</v>
      </c>
      <c r="F60" s="114">
        <v>0.53448785207101701</v>
      </c>
      <c r="G60" s="114">
        <v>0.48575330932898497</v>
      </c>
      <c r="H60" s="114">
        <v>0.65317348042211298</v>
      </c>
      <c r="I60" s="114">
        <f>市区町村別_普及率!F61</f>
        <v>0.54202805531714571</v>
      </c>
      <c r="J60" s="207">
        <v>0.80464727064904096</v>
      </c>
      <c r="K60" s="114">
        <v>0.81137052503876195</v>
      </c>
      <c r="L60" s="114">
        <v>0.800244644224127</v>
      </c>
      <c r="M60" s="114">
        <v>0.76423792550566605</v>
      </c>
      <c r="N60" s="217">
        <v>0.88141163635799702</v>
      </c>
      <c r="O60" s="117">
        <f>市区町村別_普及率!G61</f>
        <v>0.80532944622384883</v>
      </c>
      <c r="P60" s="177"/>
      <c r="Q60" s="21">
        <v>56</v>
      </c>
      <c r="R60" s="94" t="s">
        <v>11</v>
      </c>
      <c r="S60" s="181">
        <v>0.518697642235463</v>
      </c>
      <c r="T60" s="181">
        <v>0.57532907028116897</v>
      </c>
      <c r="U60" s="181">
        <v>0.54692794952360502</v>
      </c>
      <c r="V60" s="181">
        <v>0.50303988969411195</v>
      </c>
      <c r="W60" s="181">
        <v>0.59037944715453505</v>
      </c>
      <c r="X60" s="181">
        <v>0.54829027654920104</v>
      </c>
      <c r="Y60" s="181">
        <v>0.797539346312646</v>
      </c>
      <c r="Z60" s="181">
        <v>0.80613691449607106</v>
      </c>
      <c r="AA60" s="181">
        <v>0.79611155752969798</v>
      </c>
      <c r="AB60" s="181">
        <v>0.74470364921804599</v>
      </c>
      <c r="AC60" s="181">
        <v>0.84892973207851596</v>
      </c>
      <c r="AD60" s="181">
        <v>0.79694099539385499</v>
      </c>
      <c r="AE60" s="157"/>
      <c r="AF60" s="64" t="s">
        <v>11</v>
      </c>
      <c r="AG60" s="89">
        <f t="shared" si="0"/>
        <v>0.50744207881353298</v>
      </c>
      <c r="AH60" s="89">
        <f t="shared" si="1"/>
        <v>0.518697642235463</v>
      </c>
      <c r="AI60" s="176">
        <f t="shared" si="2"/>
        <v>-1.2000000000000011</v>
      </c>
      <c r="AJ60" s="89">
        <f t="shared" si="3"/>
        <v>0.56355227731001201</v>
      </c>
      <c r="AK60" s="89">
        <f t="shared" si="4"/>
        <v>0.57532907028116897</v>
      </c>
      <c r="AL60" s="176">
        <f t="shared" si="5"/>
        <v>-1.100000000000001</v>
      </c>
      <c r="AM60" s="89">
        <f t="shared" si="6"/>
        <v>0.53448785207101701</v>
      </c>
      <c r="AN60" s="89">
        <f t="shared" si="7"/>
        <v>0.54692794952360502</v>
      </c>
      <c r="AO60" s="176">
        <f t="shared" si="8"/>
        <v>-1.3000000000000012</v>
      </c>
      <c r="AP60" s="89">
        <f t="shared" si="9"/>
        <v>0.48575330932898497</v>
      </c>
      <c r="AQ60" s="89">
        <f t="shared" si="10"/>
        <v>0.50303988969411195</v>
      </c>
      <c r="AR60" s="176">
        <f t="shared" si="11"/>
        <v>-1.7000000000000015</v>
      </c>
      <c r="AS60" s="89">
        <f t="shared" si="12"/>
        <v>0.80464727064904096</v>
      </c>
      <c r="AT60" s="89">
        <f t="shared" si="13"/>
        <v>0.797539346312646</v>
      </c>
      <c r="AU60" s="176">
        <f t="shared" si="14"/>
        <v>0.70000000000000062</v>
      </c>
      <c r="AV60" s="89">
        <f t="shared" si="15"/>
        <v>0.81137052503876195</v>
      </c>
      <c r="AW60" s="89">
        <f t="shared" si="16"/>
        <v>0.80613691449607106</v>
      </c>
      <c r="AX60" s="176">
        <f t="shared" si="17"/>
        <v>0.50000000000000044</v>
      </c>
      <c r="AY60" s="89">
        <f t="shared" si="18"/>
        <v>0.800244644224127</v>
      </c>
      <c r="AZ60" s="89">
        <f t="shared" si="19"/>
        <v>0.79611155752969798</v>
      </c>
      <c r="BA60" s="176">
        <f t="shared" si="20"/>
        <v>0.40000000000000036</v>
      </c>
      <c r="BB60" s="89">
        <f t="shared" si="21"/>
        <v>0.76423792550566605</v>
      </c>
      <c r="BC60" s="89">
        <f t="shared" si="22"/>
        <v>0.74470364921804599</v>
      </c>
      <c r="BD60" s="176">
        <f t="shared" si="23"/>
        <v>1.9000000000000017</v>
      </c>
      <c r="BE60" s="158"/>
      <c r="BF60" s="87">
        <f t="shared" si="24"/>
        <v>0.46694413143998098</v>
      </c>
      <c r="BG60" s="87">
        <f t="shared" si="25"/>
        <v>0.472286409193935</v>
      </c>
      <c r="BH60" s="176">
        <f t="shared" si="26"/>
        <v>-0.49999999999999489</v>
      </c>
      <c r="BI60" s="87">
        <f t="shared" si="27"/>
        <v>0.46718019511379899</v>
      </c>
      <c r="BJ60" s="87">
        <f t="shared" si="28"/>
        <v>0.47198773132448701</v>
      </c>
      <c r="BK60" s="176">
        <f t="shared" si="29"/>
        <v>-0.49999999999999489</v>
      </c>
      <c r="BL60" s="87">
        <f t="shared" si="30"/>
        <v>0.46087446079564398</v>
      </c>
      <c r="BM60" s="87">
        <f t="shared" si="31"/>
        <v>0.46717671062980098</v>
      </c>
      <c r="BN60" s="176">
        <f t="shared" si="32"/>
        <v>-0.60000000000000053</v>
      </c>
      <c r="BO60" s="87">
        <f t="shared" si="33"/>
        <v>0.43390380460272499</v>
      </c>
      <c r="BP60" s="87">
        <f t="shared" si="34"/>
        <v>0.44404456930621</v>
      </c>
      <c r="BQ60" s="176">
        <f t="shared" si="35"/>
        <v>-1.0000000000000009</v>
      </c>
      <c r="BR60" s="87">
        <f t="shared" si="36"/>
        <v>0.75118956050910801</v>
      </c>
      <c r="BS60" s="87">
        <f t="shared" si="37"/>
        <v>0.74634812568905595</v>
      </c>
      <c r="BT60" s="176">
        <f t="shared" si="38"/>
        <v>0.50000000000000044</v>
      </c>
      <c r="BU60" s="87">
        <f t="shared" si="39"/>
        <v>0.752766685879106</v>
      </c>
      <c r="BV60" s="87">
        <f t="shared" si="40"/>
        <v>0.74670117191824004</v>
      </c>
      <c r="BW60" s="176">
        <f t="shared" si="41"/>
        <v>0.60000000000000053</v>
      </c>
      <c r="BX60" s="87">
        <f t="shared" si="42"/>
        <v>0.742658835201362</v>
      </c>
      <c r="BY60" s="87">
        <f t="shared" si="43"/>
        <v>0.73650124366735503</v>
      </c>
      <c r="BZ60" s="176">
        <f t="shared" si="44"/>
        <v>0.60000000000000053</v>
      </c>
      <c r="CA60" s="87">
        <f t="shared" si="45"/>
        <v>0.71550520456451905</v>
      </c>
      <c r="CB60" s="87">
        <f t="shared" si="46"/>
        <v>0.71243926610839703</v>
      </c>
      <c r="CC60" s="176">
        <f t="shared" si="47"/>
        <v>0.40000000000000036</v>
      </c>
      <c r="CD60" s="88">
        <v>0</v>
      </c>
    </row>
    <row r="61" spans="2:82" ht="13.5" customHeight="1">
      <c r="B61" s="21">
        <v>57</v>
      </c>
      <c r="C61" s="94" t="s">
        <v>50</v>
      </c>
      <c r="D61" s="207">
        <v>0.45035385599306299</v>
      </c>
      <c r="E61" s="114">
        <v>0.434638572151262</v>
      </c>
      <c r="F61" s="114">
        <v>0.45488190389477501</v>
      </c>
      <c r="G61" s="114">
        <v>0.45661177229376998</v>
      </c>
      <c r="H61" s="114">
        <v>0.52908304929410399</v>
      </c>
      <c r="I61" s="114">
        <f>市区町村別_普及率!F62</f>
        <v>0.45444778438082289</v>
      </c>
      <c r="J61" s="207">
        <v>0.72986080261627195</v>
      </c>
      <c r="K61" s="114">
        <v>0.72392250203902198</v>
      </c>
      <c r="L61" s="114">
        <v>0.72301448698961401</v>
      </c>
      <c r="M61" s="114">
        <v>0.71635280256177403</v>
      </c>
      <c r="N61" s="217">
        <v>0.777503375163064</v>
      </c>
      <c r="O61" s="117">
        <f>市区町村別_普及率!G62</f>
        <v>0.72665874158264776</v>
      </c>
      <c r="P61" s="177"/>
      <c r="Q61" s="21">
        <v>57</v>
      </c>
      <c r="R61" s="94" t="s">
        <v>50</v>
      </c>
      <c r="S61" s="181">
        <v>0.48082182561888998</v>
      </c>
      <c r="T61" s="181">
        <v>0.46428899888817299</v>
      </c>
      <c r="U61" s="181">
        <v>0.46719666472616</v>
      </c>
      <c r="V61" s="181">
        <v>0.443138132518828</v>
      </c>
      <c r="W61" s="181">
        <v>0.49989221621568197</v>
      </c>
      <c r="X61" s="181">
        <v>0.469329214942109</v>
      </c>
      <c r="Y61" s="181">
        <v>0.73750513186099298</v>
      </c>
      <c r="Z61" s="181">
        <v>0.72097457406076104</v>
      </c>
      <c r="AA61" s="181">
        <v>0.71759134216907805</v>
      </c>
      <c r="AB61" s="181">
        <v>0.70555959330710605</v>
      </c>
      <c r="AC61" s="181">
        <v>0.79842453557595405</v>
      </c>
      <c r="AD61" s="181">
        <v>0.72409544766718703</v>
      </c>
      <c r="AE61" s="157"/>
      <c r="AF61" s="64" t="s">
        <v>50</v>
      </c>
      <c r="AG61" s="89">
        <f t="shared" si="0"/>
        <v>0.45035385599306299</v>
      </c>
      <c r="AH61" s="89">
        <f t="shared" si="1"/>
        <v>0.48082182561888998</v>
      </c>
      <c r="AI61" s="176">
        <f t="shared" si="2"/>
        <v>-3.099999999999997</v>
      </c>
      <c r="AJ61" s="89">
        <f t="shared" si="3"/>
        <v>0.434638572151262</v>
      </c>
      <c r="AK61" s="89">
        <f t="shared" si="4"/>
        <v>0.46428899888817299</v>
      </c>
      <c r="AL61" s="176">
        <f t="shared" si="5"/>
        <v>-2.9000000000000026</v>
      </c>
      <c r="AM61" s="89">
        <f t="shared" si="6"/>
        <v>0.45488190389477501</v>
      </c>
      <c r="AN61" s="89">
        <f t="shared" si="7"/>
        <v>0.46719666472616</v>
      </c>
      <c r="AO61" s="176">
        <f t="shared" si="8"/>
        <v>-1.2000000000000011</v>
      </c>
      <c r="AP61" s="89">
        <f t="shared" si="9"/>
        <v>0.45661177229376998</v>
      </c>
      <c r="AQ61" s="89">
        <f t="shared" si="10"/>
        <v>0.443138132518828</v>
      </c>
      <c r="AR61" s="176">
        <f t="shared" si="11"/>
        <v>1.4000000000000012</v>
      </c>
      <c r="AS61" s="89">
        <f t="shared" si="12"/>
        <v>0.72986080261627195</v>
      </c>
      <c r="AT61" s="89">
        <f t="shared" si="13"/>
        <v>0.73750513186099298</v>
      </c>
      <c r="AU61" s="176">
        <f t="shared" si="14"/>
        <v>-0.80000000000000071</v>
      </c>
      <c r="AV61" s="89">
        <f t="shared" si="15"/>
        <v>0.72392250203902198</v>
      </c>
      <c r="AW61" s="89">
        <f t="shared" si="16"/>
        <v>0.72097457406076104</v>
      </c>
      <c r="AX61" s="176">
        <f t="shared" si="17"/>
        <v>0.30000000000000027</v>
      </c>
      <c r="AY61" s="89">
        <f t="shared" si="18"/>
        <v>0.72301448698961401</v>
      </c>
      <c r="AZ61" s="89">
        <f t="shared" si="19"/>
        <v>0.71759134216907805</v>
      </c>
      <c r="BA61" s="176">
        <f t="shared" si="20"/>
        <v>0.50000000000000044</v>
      </c>
      <c r="BB61" s="89">
        <f t="shared" si="21"/>
        <v>0.71635280256177403</v>
      </c>
      <c r="BC61" s="89">
        <f t="shared" si="22"/>
        <v>0.70555959330710605</v>
      </c>
      <c r="BD61" s="176">
        <f t="shared" si="23"/>
        <v>1.0000000000000009</v>
      </c>
      <c r="BE61" s="158"/>
      <c r="BF61" s="87">
        <f t="shared" si="24"/>
        <v>0.46694413143998098</v>
      </c>
      <c r="BG61" s="87">
        <f t="shared" si="25"/>
        <v>0.472286409193935</v>
      </c>
      <c r="BH61" s="176">
        <f t="shared" si="26"/>
        <v>-0.49999999999999489</v>
      </c>
      <c r="BI61" s="87">
        <f t="shared" si="27"/>
        <v>0.46718019511379899</v>
      </c>
      <c r="BJ61" s="87">
        <f t="shared" si="28"/>
        <v>0.47198773132448701</v>
      </c>
      <c r="BK61" s="176">
        <f t="shared" si="29"/>
        <v>-0.49999999999999489</v>
      </c>
      <c r="BL61" s="87">
        <f t="shared" si="30"/>
        <v>0.46087446079564398</v>
      </c>
      <c r="BM61" s="87">
        <f t="shared" si="31"/>
        <v>0.46717671062980098</v>
      </c>
      <c r="BN61" s="176">
        <f t="shared" si="32"/>
        <v>-0.60000000000000053</v>
      </c>
      <c r="BO61" s="87">
        <f t="shared" si="33"/>
        <v>0.43390380460272499</v>
      </c>
      <c r="BP61" s="87">
        <f t="shared" si="34"/>
        <v>0.44404456930621</v>
      </c>
      <c r="BQ61" s="176">
        <f t="shared" si="35"/>
        <v>-1.0000000000000009</v>
      </c>
      <c r="BR61" s="87">
        <f t="shared" si="36"/>
        <v>0.75118956050910801</v>
      </c>
      <c r="BS61" s="87">
        <f t="shared" si="37"/>
        <v>0.74634812568905595</v>
      </c>
      <c r="BT61" s="176">
        <f t="shared" si="38"/>
        <v>0.50000000000000044</v>
      </c>
      <c r="BU61" s="87">
        <f t="shared" si="39"/>
        <v>0.752766685879106</v>
      </c>
      <c r="BV61" s="87">
        <f t="shared" si="40"/>
        <v>0.74670117191824004</v>
      </c>
      <c r="BW61" s="176">
        <f t="shared" si="41"/>
        <v>0.60000000000000053</v>
      </c>
      <c r="BX61" s="87">
        <f t="shared" si="42"/>
        <v>0.742658835201362</v>
      </c>
      <c r="BY61" s="87">
        <f t="shared" si="43"/>
        <v>0.73650124366735503</v>
      </c>
      <c r="BZ61" s="176">
        <f t="shared" si="44"/>
        <v>0.60000000000000053</v>
      </c>
      <c r="CA61" s="87">
        <f t="shared" si="45"/>
        <v>0.71550520456451905</v>
      </c>
      <c r="CB61" s="87">
        <f t="shared" si="46"/>
        <v>0.71243926610839703</v>
      </c>
      <c r="CC61" s="176">
        <f t="shared" si="47"/>
        <v>0.40000000000000036</v>
      </c>
      <c r="CD61" s="88">
        <v>0</v>
      </c>
    </row>
    <row r="62" spans="2:82" ht="13.5" customHeight="1">
      <c r="B62" s="21">
        <v>58</v>
      </c>
      <c r="C62" s="94" t="s">
        <v>30</v>
      </c>
      <c r="D62" s="207">
        <v>0.45299903510682998</v>
      </c>
      <c r="E62" s="114">
        <v>0.445210696130312</v>
      </c>
      <c r="F62" s="114">
        <v>0.46475654011638901</v>
      </c>
      <c r="G62" s="114">
        <v>0.43128769410534801</v>
      </c>
      <c r="H62" s="114">
        <v>0.56841270920360998</v>
      </c>
      <c r="I62" s="114">
        <f>市区町村別_普及率!F63</f>
        <v>0.46305163041954067</v>
      </c>
      <c r="J62" s="207">
        <v>0.72419769052966998</v>
      </c>
      <c r="K62" s="114">
        <v>0.72673643512672603</v>
      </c>
      <c r="L62" s="114">
        <v>0.72531904020655003</v>
      </c>
      <c r="M62" s="114">
        <v>0.68725984627648695</v>
      </c>
      <c r="N62" s="217">
        <v>0.79633163009956098</v>
      </c>
      <c r="O62" s="117">
        <f>市区町村別_普及率!G63</f>
        <v>0.72656489108734956</v>
      </c>
      <c r="P62" s="177"/>
      <c r="Q62" s="21">
        <v>58</v>
      </c>
      <c r="R62" s="94" t="s">
        <v>30</v>
      </c>
      <c r="S62" s="181">
        <v>0.45964332861950402</v>
      </c>
      <c r="T62" s="181">
        <v>0.46435923440872301</v>
      </c>
      <c r="U62" s="181">
        <v>0.44953283951081402</v>
      </c>
      <c r="V62" s="181">
        <v>0.421574255817173</v>
      </c>
      <c r="W62" s="181">
        <v>0.54957822444465498</v>
      </c>
      <c r="X62" s="181">
        <v>0.45822488718696402</v>
      </c>
      <c r="Y62" s="181">
        <v>0.72115292412018706</v>
      </c>
      <c r="Z62" s="181">
        <v>0.71784104680657002</v>
      </c>
      <c r="AA62" s="181">
        <v>0.71422041767905398</v>
      </c>
      <c r="AB62" s="181">
        <v>0.695194359648456</v>
      </c>
      <c r="AC62" s="181">
        <v>0.78001220023085605</v>
      </c>
      <c r="AD62" s="181">
        <v>0.717707503532099</v>
      </c>
      <c r="AE62" s="157"/>
      <c r="AF62" s="64" t="s">
        <v>30</v>
      </c>
      <c r="AG62" s="89">
        <f t="shared" si="0"/>
        <v>0.45299903510682998</v>
      </c>
      <c r="AH62" s="89">
        <f t="shared" si="1"/>
        <v>0.45964332861950402</v>
      </c>
      <c r="AI62" s="176">
        <f t="shared" si="2"/>
        <v>-0.70000000000000062</v>
      </c>
      <c r="AJ62" s="89">
        <f t="shared" si="3"/>
        <v>0.445210696130312</v>
      </c>
      <c r="AK62" s="89">
        <f t="shared" si="4"/>
        <v>0.46435923440872301</v>
      </c>
      <c r="AL62" s="176">
        <f t="shared" si="5"/>
        <v>-1.9000000000000017</v>
      </c>
      <c r="AM62" s="89">
        <f t="shared" si="6"/>
        <v>0.46475654011638901</v>
      </c>
      <c r="AN62" s="89">
        <f t="shared" si="7"/>
        <v>0.44953283951081402</v>
      </c>
      <c r="AO62" s="176">
        <f t="shared" si="8"/>
        <v>1.5000000000000013</v>
      </c>
      <c r="AP62" s="89">
        <f t="shared" si="9"/>
        <v>0.43128769410534801</v>
      </c>
      <c r="AQ62" s="89">
        <f t="shared" si="10"/>
        <v>0.421574255817173</v>
      </c>
      <c r="AR62" s="176">
        <f t="shared" si="11"/>
        <v>0.9000000000000008</v>
      </c>
      <c r="AS62" s="89">
        <f t="shared" si="12"/>
        <v>0.72419769052966998</v>
      </c>
      <c r="AT62" s="89">
        <f t="shared" si="13"/>
        <v>0.72115292412018706</v>
      </c>
      <c r="AU62" s="176">
        <f t="shared" si="14"/>
        <v>0.30000000000000027</v>
      </c>
      <c r="AV62" s="89">
        <f t="shared" si="15"/>
        <v>0.72673643512672603</v>
      </c>
      <c r="AW62" s="89">
        <f t="shared" si="16"/>
        <v>0.71784104680657002</v>
      </c>
      <c r="AX62" s="176">
        <f t="shared" si="17"/>
        <v>0.9000000000000008</v>
      </c>
      <c r="AY62" s="89">
        <f t="shared" si="18"/>
        <v>0.72531904020655003</v>
      </c>
      <c r="AZ62" s="89">
        <f t="shared" si="19"/>
        <v>0.71422041767905398</v>
      </c>
      <c r="BA62" s="176">
        <f t="shared" si="20"/>
        <v>1.100000000000001</v>
      </c>
      <c r="BB62" s="89">
        <f t="shared" si="21"/>
        <v>0.68725984627648695</v>
      </c>
      <c r="BC62" s="89">
        <f t="shared" si="22"/>
        <v>0.695194359648456</v>
      </c>
      <c r="BD62" s="176">
        <f t="shared" si="23"/>
        <v>-0.79999999999998961</v>
      </c>
      <c r="BE62" s="158"/>
      <c r="BF62" s="87">
        <f t="shared" si="24"/>
        <v>0.46694413143998098</v>
      </c>
      <c r="BG62" s="87">
        <f t="shared" si="25"/>
        <v>0.472286409193935</v>
      </c>
      <c r="BH62" s="176">
        <f t="shared" si="26"/>
        <v>-0.49999999999999489</v>
      </c>
      <c r="BI62" s="87">
        <f t="shared" si="27"/>
        <v>0.46718019511379899</v>
      </c>
      <c r="BJ62" s="87">
        <f t="shared" si="28"/>
        <v>0.47198773132448701</v>
      </c>
      <c r="BK62" s="176">
        <f t="shared" si="29"/>
        <v>-0.49999999999999489</v>
      </c>
      <c r="BL62" s="87">
        <f t="shared" si="30"/>
        <v>0.46087446079564398</v>
      </c>
      <c r="BM62" s="87">
        <f t="shared" si="31"/>
        <v>0.46717671062980098</v>
      </c>
      <c r="BN62" s="176">
        <f t="shared" si="32"/>
        <v>-0.60000000000000053</v>
      </c>
      <c r="BO62" s="87">
        <f t="shared" si="33"/>
        <v>0.43390380460272499</v>
      </c>
      <c r="BP62" s="87">
        <f t="shared" si="34"/>
        <v>0.44404456930621</v>
      </c>
      <c r="BQ62" s="176">
        <f t="shared" si="35"/>
        <v>-1.0000000000000009</v>
      </c>
      <c r="BR62" s="87">
        <f t="shared" si="36"/>
        <v>0.75118956050910801</v>
      </c>
      <c r="BS62" s="87">
        <f t="shared" si="37"/>
        <v>0.74634812568905595</v>
      </c>
      <c r="BT62" s="176">
        <f t="shared" si="38"/>
        <v>0.50000000000000044</v>
      </c>
      <c r="BU62" s="87">
        <f t="shared" si="39"/>
        <v>0.752766685879106</v>
      </c>
      <c r="BV62" s="87">
        <f t="shared" si="40"/>
        <v>0.74670117191824004</v>
      </c>
      <c r="BW62" s="176">
        <f t="shared" si="41"/>
        <v>0.60000000000000053</v>
      </c>
      <c r="BX62" s="87">
        <f t="shared" si="42"/>
        <v>0.742658835201362</v>
      </c>
      <c r="BY62" s="87">
        <f t="shared" si="43"/>
        <v>0.73650124366735503</v>
      </c>
      <c r="BZ62" s="176">
        <f t="shared" si="44"/>
        <v>0.60000000000000053</v>
      </c>
      <c r="CA62" s="87">
        <f t="shared" si="45"/>
        <v>0.71550520456451905</v>
      </c>
      <c r="CB62" s="87">
        <f t="shared" si="46"/>
        <v>0.71243926610839703</v>
      </c>
      <c r="CC62" s="176">
        <f t="shared" si="47"/>
        <v>0.40000000000000036</v>
      </c>
      <c r="CD62" s="88">
        <v>0</v>
      </c>
    </row>
    <row r="63" spans="2:82" ht="13.5" customHeight="1">
      <c r="B63" s="21">
        <v>59</v>
      </c>
      <c r="C63" s="94" t="s">
        <v>24</v>
      </c>
      <c r="D63" s="207">
        <v>0.43960310846655498</v>
      </c>
      <c r="E63" s="114">
        <v>0.42781753892395202</v>
      </c>
      <c r="F63" s="114">
        <v>0.420441477992616</v>
      </c>
      <c r="G63" s="114">
        <v>0.39452082974647701</v>
      </c>
      <c r="H63" s="114">
        <v>0.49466658563950699</v>
      </c>
      <c r="I63" s="114">
        <f>市区町村別_普及率!F64</f>
        <v>0.43048356991434134</v>
      </c>
      <c r="J63" s="207">
        <v>0.72353941398828203</v>
      </c>
      <c r="K63" s="114">
        <v>0.71654502512346596</v>
      </c>
      <c r="L63" s="114">
        <v>0.70305089909794005</v>
      </c>
      <c r="M63" s="114">
        <v>0.67110425303380405</v>
      </c>
      <c r="N63" s="217">
        <v>0.78628470091063496</v>
      </c>
      <c r="O63" s="117">
        <f>市区町村別_普及率!G64</f>
        <v>0.7139790359983097</v>
      </c>
      <c r="P63" s="177"/>
      <c r="Q63" s="21">
        <v>59</v>
      </c>
      <c r="R63" s="94" t="s">
        <v>24</v>
      </c>
      <c r="S63" s="181">
        <v>0.44331203438439398</v>
      </c>
      <c r="T63" s="181">
        <v>0.43691065628315701</v>
      </c>
      <c r="U63" s="181">
        <v>0.42035030793390898</v>
      </c>
      <c r="V63" s="181">
        <v>0.39468820979597202</v>
      </c>
      <c r="W63" s="181">
        <v>0.49520850533467597</v>
      </c>
      <c r="X63" s="181">
        <v>0.43248078777264898</v>
      </c>
      <c r="Y63" s="181">
        <v>0.72231755287871102</v>
      </c>
      <c r="Z63" s="181">
        <v>0.71775889744542498</v>
      </c>
      <c r="AA63" s="181">
        <v>0.69962265696933501</v>
      </c>
      <c r="AB63" s="181">
        <v>0.67191810617472802</v>
      </c>
      <c r="AC63" s="181">
        <v>0.78033508889830405</v>
      </c>
      <c r="AD63" s="181">
        <v>0.71123586128125404</v>
      </c>
      <c r="AE63" s="157"/>
      <c r="AF63" s="64" t="s">
        <v>24</v>
      </c>
      <c r="AG63" s="89">
        <f t="shared" si="0"/>
        <v>0.43960310846655498</v>
      </c>
      <c r="AH63" s="89">
        <f t="shared" si="1"/>
        <v>0.44331203438439398</v>
      </c>
      <c r="AI63" s="176">
        <f t="shared" si="2"/>
        <v>-0.30000000000000027</v>
      </c>
      <c r="AJ63" s="89">
        <f t="shared" si="3"/>
        <v>0.42781753892395202</v>
      </c>
      <c r="AK63" s="89">
        <f t="shared" si="4"/>
        <v>0.43691065628315701</v>
      </c>
      <c r="AL63" s="176">
        <f t="shared" si="5"/>
        <v>-0.9000000000000008</v>
      </c>
      <c r="AM63" s="89">
        <f t="shared" si="6"/>
        <v>0.420441477992616</v>
      </c>
      <c r="AN63" s="89">
        <f t="shared" si="7"/>
        <v>0.42035030793390898</v>
      </c>
      <c r="AO63" s="176">
        <f t="shared" si="8"/>
        <v>0</v>
      </c>
      <c r="AP63" s="89">
        <f t="shared" si="9"/>
        <v>0.39452082974647701</v>
      </c>
      <c r="AQ63" s="89">
        <f t="shared" si="10"/>
        <v>0.39468820979597202</v>
      </c>
      <c r="AR63" s="176">
        <f t="shared" si="11"/>
        <v>0</v>
      </c>
      <c r="AS63" s="89">
        <f t="shared" si="12"/>
        <v>0.72353941398828203</v>
      </c>
      <c r="AT63" s="89">
        <f t="shared" si="13"/>
        <v>0.72231755287871102</v>
      </c>
      <c r="AU63" s="176">
        <f t="shared" si="14"/>
        <v>0.20000000000000018</v>
      </c>
      <c r="AV63" s="89">
        <f t="shared" si="15"/>
        <v>0.71654502512346596</v>
      </c>
      <c r="AW63" s="89">
        <f t="shared" si="16"/>
        <v>0.71775889744542498</v>
      </c>
      <c r="AX63" s="176">
        <f t="shared" si="17"/>
        <v>-0.10000000000000009</v>
      </c>
      <c r="AY63" s="89">
        <f t="shared" si="18"/>
        <v>0.70305089909794005</v>
      </c>
      <c r="AZ63" s="89">
        <f t="shared" si="19"/>
        <v>0.69962265696933501</v>
      </c>
      <c r="BA63" s="176">
        <f t="shared" si="20"/>
        <v>0.30000000000000027</v>
      </c>
      <c r="BB63" s="89">
        <f t="shared" si="21"/>
        <v>0.67110425303380405</v>
      </c>
      <c r="BC63" s="89">
        <f t="shared" si="22"/>
        <v>0.67191810617472802</v>
      </c>
      <c r="BD63" s="176">
        <f t="shared" si="23"/>
        <v>-0.10000000000000009</v>
      </c>
      <c r="BE63" s="158"/>
      <c r="BF63" s="87">
        <f t="shared" si="24"/>
        <v>0.46694413143998098</v>
      </c>
      <c r="BG63" s="87">
        <f t="shared" si="25"/>
        <v>0.472286409193935</v>
      </c>
      <c r="BH63" s="176">
        <f t="shared" si="26"/>
        <v>-0.49999999999999489</v>
      </c>
      <c r="BI63" s="87">
        <f t="shared" si="27"/>
        <v>0.46718019511379899</v>
      </c>
      <c r="BJ63" s="87">
        <f t="shared" si="28"/>
        <v>0.47198773132448701</v>
      </c>
      <c r="BK63" s="176">
        <f t="shared" si="29"/>
        <v>-0.49999999999999489</v>
      </c>
      <c r="BL63" s="87">
        <f t="shared" si="30"/>
        <v>0.46087446079564398</v>
      </c>
      <c r="BM63" s="87">
        <f t="shared" si="31"/>
        <v>0.46717671062980098</v>
      </c>
      <c r="BN63" s="176">
        <f t="shared" si="32"/>
        <v>-0.60000000000000053</v>
      </c>
      <c r="BO63" s="87">
        <f t="shared" si="33"/>
        <v>0.43390380460272499</v>
      </c>
      <c r="BP63" s="87">
        <f t="shared" si="34"/>
        <v>0.44404456930621</v>
      </c>
      <c r="BQ63" s="176">
        <f t="shared" si="35"/>
        <v>-1.0000000000000009</v>
      </c>
      <c r="BR63" s="87">
        <f t="shared" si="36"/>
        <v>0.75118956050910801</v>
      </c>
      <c r="BS63" s="87">
        <f t="shared" si="37"/>
        <v>0.74634812568905595</v>
      </c>
      <c r="BT63" s="176">
        <f t="shared" si="38"/>
        <v>0.50000000000000044</v>
      </c>
      <c r="BU63" s="87">
        <f t="shared" si="39"/>
        <v>0.752766685879106</v>
      </c>
      <c r="BV63" s="87">
        <f t="shared" si="40"/>
        <v>0.74670117191824004</v>
      </c>
      <c r="BW63" s="176">
        <f t="shared" si="41"/>
        <v>0.60000000000000053</v>
      </c>
      <c r="BX63" s="87">
        <f t="shared" si="42"/>
        <v>0.742658835201362</v>
      </c>
      <c r="BY63" s="87">
        <f t="shared" si="43"/>
        <v>0.73650124366735503</v>
      </c>
      <c r="BZ63" s="176">
        <f t="shared" si="44"/>
        <v>0.60000000000000053</v>
      </c>
      <c r="CA63" s="87">
        <f t="shared" si="45"/>
        <v>0.71550520456451905</v>
      </c>
      <c r="CB63" s="87">
        <f t="shared" si="46"/>
        <v>0.71243926610839703</v>
      </c>
      <c r="CC63" s="176">
        <f t="shared" si="47"/>
        <v>0.40000000000000036</v>
      </c>
      <c r="CD63" s="88">
        <v>0</v>
      </c>
    </row>
    <row r="64" spans="2:82" ht="13.5" customHeight="1">
      <c r="B64" s="21">
        <v>60</v>
      </c>
      <c r="C64" s="94" t="s">
        <v>51</v>
      </c>
      <c r="D64" s="209">
        <v>0.464676528071434</v>
      </c>
      <c r="E64" s="115">
        <v>0.44007046738504602</v>
      </c>
      <c r="F64" s="115">
        <v>0.44880790732752301</v>
      </c>
      <c r="G64" s="115">
        <v>0.473276387048154</v>
      </c>
      <c r="H64" s="115">
        <v>0.57434838846787095</v>
      </c>
      <c r="I64" s="115">
        <f>市区町村別_普及率!F65</f>
        <v>0.45862844638033323</v>
      </c>
      <c r="J64" s="209">
        <v>0.74894722271452396</v>
      </c>
      <c r="K64" s="115">
        <v>0.74048298162264503</v>
      </c>
      <c r="L64" s="115">
        <v>0.72210797999037701</v>
      </c>
      <c r="M64" s="115">
        <v>0.71206847506664095</v>
      </c>
      <c r="N64" s="218">
        <v>0.78511748370580503</v>
      </c>
      <c r="O64" s="118">
        <f>市区町村別_普及率!G65</f>
        <v>0.73439677390470848</v>
      </c>
      <c r="P64" s="177"/>
      <c r="Q64" s="21">
        <v>60</v>
      </c>
      <c r="R64" s="94" t="s">
        <v>51</v>
      </c>
      <c r="S64" s="181">
        <v>0.47638103515574398</v>
      </c>
      <c r="T64" s="181">
        <v>0.43813302936628501</v>
      </c>
      <c r="U64" s="181">
        <v>0.47048887249809401</v>
      </c>
      <c r="V64" s="181">
        <v>0.48978239981008198</v>
      </c>
      <c r="W64" s="181">
        <v>0.59274874694583302</v>
      </c>
      <c r="X64" s="181">
        <v>0.46961569721164098</v>
      </c>
      <c r="Y64" s="181">
        <v>0.758272148452517</v>
      </c>
      <c r="Z64" s="181">
        <v>0.73234058294556703</v>
      </c>
      <c r="AA64" s="181">
        <v>0.73159159551456798</v>
      </c>
      <c r="AB64" s="181">
        <v>0.69505136794848299</v>
      </c>
      <c r="AC64" s="181">
        <v>0.81551953561956803</v>
      </c>
      <c r="AD64" s="181">
        <v>0.73814231909642902</v>
      </c>
      <c r="AE64" s="157"/>
      <c r="AF64" s="64" t="s">
        <v>51</v>
      </c>
      <c r="AG64" s="89">
        <f t="shared" si="0"/>
        <v>0.464676528071434</v>
      </c>
      <c r="AH64" s="89">
        <f t="shared" si="1"/>
        <v>0.47638103515574398</v>
      </c>
      <c r="AI64" s="176">
        <f t="shared" si="2"/>
        <v>-1.0999999999999954</v>
      </c>
      <c r="AJ64" s="89">
        <f t="shared" si="3"/>
        <v>0.44007046738504602</v>
      </c>
      <c r="AK64" s="89">
        <f t="shared" si="4"/>
        <v>0.43813302936628501</v>
      </c>
      <c r="AL64" s="176">
        <f t="shared" si="5"/>
        <v>0.20000000000000018</v>
      </c>
      <c r="AM64" s="89">
        <f t="shared" si="6"/>
        <v>0.44880790732752301</v>
      </c>
      <c r="AN64" s="89">
        <f t="shared" si="7"/>
        <v>0.47048887249809401</v>
      </c>
      <c r="AO64" s="176">
        <f t="shared" si="8"/>
        <v>-2.0999999999999961</v>
      </c>
      <c r="AP64" s="89">
        <f t="shared" si="9"/>
        <v>0.473276387048154</v>
      </c>
      <c r="AQ64" s="89">
        <f t="shared" si="10"/>
        <v>0.48978239981008198</v>
      </c>
      <c r="AR64" s="176">
        <f t="shared" si="11"/>
        <v>-1.7000000000000015</v>
      </c>
      <c r="AS64" s="89">
        <f t="shared" si="12"/>
        <v>0.74894722271452396</v>
      </c>
      <c r="AT64" s="89">
        <f t="shared" si="13"/>
        <v>0.758272148452517</v>
      </c>
      <c r="AU64" s="176">
        <f t="shared" si="14"/>
        <v>-0.9000000000000008</v>
      </c>
      <c r="AV64" s="89">
        <f t="shared" si="15"/>
        <v>0.74048298162264503</v>
      </c>
      <c r="AW64" s="89">
        <f t="shared" si="16"/>
        <v>0.73234058294556703</v>
      </c>
      <c r="AX64" s="176">
        <f t="shared" si="17"/>
        <v>0.80000000000000071</v>
      </c>
      <c r="AY64" s="89">
        <f t="shared" si="18"/>
        <v>0.72210797999037701</v>
      </c>
      <c r="AZ64" s="89">
        <f t="shared" si="19"/>
        <v>0.73159159551456798</v>
      </c>
      <c r="BA64" s="176">
        <f t="shared" si="20"/>
        <v>-1.0000000000000009</v>
      </c>
      <c r="BB64" s="89">
        <f t="shared" si="21"/>
        <v>0.71206847506664095</v>
      </c>
      <c r="BC64" s="89">
        <f t="shared" si="22"/>
        <v>0.69505136794848299</v>
      </c>
      <c r="BD64" s="176">
        <f t="shared" si="23"/>
        <v>1.7000000000000015</v>
      </c>
      <c r="BE64" s="158"/>
      <c r="BF64" s="87">
        <f t="shared" si="24"/>
        <v>0.46694413143998098</v>
      </c>
      <c r="BG64" s="87">
        <f t="shared" si="25"/>
        <v>0.472286409193935</v>
      </c>
      <c r="BH64" s="176">
        <f t="shared" si="26"/>
        <v>-0.49999999999999489</v>
      </c>
      <c r="BI64" s="87">
        <f t="shared" si="27"/>
        <v>0.46718019511379899</v>
      </c>
      <c r="BJ64" s="87">
        <f t="shared" si="28"/>
        <v>0.47198773132448701</v>
      </c>
      <c r="BK64" s="176">
        <f t="shared" si="29"/>
        <v>-0.49999999999999489</v>
      </c>
      <c r="BL64" s="87">
        <f t="shared" si="30"/>
        <v>0.46087446079564398</v>
      </c>
      <c r="BM64" s="87">
        <f t="shared" si="31"/>
        <v>0.46717671062980098</v>
      </c>
      <c r="BN64" s="176">
        <f t="shared" si="32"/>
        <v>-0.60000000000000053</v>
      </c>
      <c r="BO64" s="87">
        <f t="shared" si="33"/>
        <v>0.43390380460272499</v>
      </c>
      <c r="BP64" s="87">
        <f t="shared" si="34"/>
        <v>0.44404456930621</v>
      </c>
      <c r="BQ64" s="176">
        <f t="shared" si="35"/>
        <v>-1.0000000000000009</v>
      </c>
      <c r="BR64" s="87">
        <f t="shared" si="36"/>
        <v>0.75118956050910801</v>
      </c>
      <c r="BS64" s="87">
        <f t="shared" si="37"/>
        <v>0.74634812568905595</v>
      </c>
      <c r="BT64" s="176">
        <f t="shared" si="38"/>
        <v>0.50000000000000044</v>
      </c>
      <c r="BU64" s="87">
        <f t="shared" si="39"/>
        <v>0.752766685879106</v>
      </c>
      <c r="BV64" s="87">
        <f t="shared" si="40"/>
        <v>0.74670117191824004</v>
      </c>
      <c r="BW64" s="176">
        <f t="shared" si="41"/>
        <v>0.60000000000000053</v>
      </c>
      <c r="BX64" s="87">
        <f t="shared" si="42"/>
        <v>0.742658835201362</v>
      </c>
      <c r="BY64" s="87">
        <f t="shared" si="43"/>
        <v>0.73650124366735503</v>
      </c>
      <c r="BZ64" s="176">
        <f t="shared" si="44"/>
        <v>0.60000000000000053</v>
      </c>
      <c r="CA64" s="87">
        <f t="shared" si="45"/>
        <v>0.71550520456451905</v>
      </c>
      <c r="CB64" s="87">
        <f t="shared" si="46"/>
        <v>0.71243926610839703</v>
      </c>
      <c r="CC64" s="176">
        <f t="shared" si="47"/>
        <v>0.40000000000000036</v>
      </c>
      <c r="CD64" s="88">
        <v>0</v>
      </c>
    </row>
    <row r="65" spans="2:82" ht="13.5" customHeight="1">
      <c r="B65" s="21">
        <v>61</v>
      </c>
      <c r="C65" s="94" t="s">
        <v>19</v>
      </c>
      <c r="D65" s="207">
        <v>0.441580304609198</v>
      </c>
      <c r="E65" s="114">
        <v>0.46087689025793799</v>
      </c>
      <c r="F65" s="114">
        <v>0.44614384174531702</v>
      </c>
      <c r="G65" s="114">
        <v>0.43056114938231899</v>
      </c>
      <c r="H65" s="114">
        <v>0.51871184036265605</v>
      </c>
      <c r="I65" s="114">
        <f>市区町村別_普及率!F66</f>
        <v>0.45457109487916225</v>
      </c>
      <c r="J65" s="207">
        <v>0.74064503314590802</v>
      </c>
      <c r="K65" s="114">
        <v>0.74935992193332202</v>
      </c>
      <c r="L65" s="114">
        <v>0.73495168396912103</v>
      </c>
      <c r="M65" s="114">
        <v>0.72326283472448605</v>
      </c>
      <c r="N65" s="217">
        <v>0.80851258527124004</v>
      </c>
      <c r="O65" s="117">
        <f>市区町村別_普及率!G66</f>
        <v>0.7426096656102068</v>
      </c>
      <c r="P65" s="177"/>
      <c r="Q65" s="21">
        <v>61</v>
      </c>
      <c r="R65" s="94" t="s">
        <v>19</v>
      </c>
      <c r="S65" s="181">
        <v>0.44248148465380599</v>
      </c>
      <c r="T65" s="181">
        <v>0.48759800732745001</v>
      </c>
      <c r="U65" s="181">
        <v>0.44515288074754</v>
      </c>
      <c r="V65" s="181">
        <v>0.43013691217338301</v>
      </c>
      <c r="W65" s="181">
        <v>0.45895545387660602</v>
      </c>
      <c r="X65" s="181">
        <v>0.45487278708650702</v>
      </c>
      <c r="Y65" s="181">
        <v>0.73285924111636203</v>
      </c>
      <c r="Z65" s="181">
        <v>0.74319337053673595</v>
      </c>
      <c r="AA65" s="181">
        <v>0.73051324529823403</v>
      </c>
      <c r="AB65" s="181">
        <v>0.70811977446301899</v>
      </c>
      <c r="AC65" s="181">
        <v>0.78528907822671101</v>
      </c>
      <c r="AD65" s="181">
        <v>0.73455959129009596</v>
      </c>
      <c r="AE65" s="157"/>
      <c r="AF65" s="64" t="s">
        <v>19</v>
      </c>
      <c r="AG65" s="89">
        <f t="shared" si="0"/>
        <v>0.441580304609198</v>
      </c>
      <c r="AH65" s="89">
        <f t="shared" si="1"/>
        <v>0.44248148465380599</v>
      </c>
      <c r="AI65" s="176">
        <f t="shared" si="2"/>
        <v>0</v>
      </c>
      <c r="AJ65" s="89">
        <f t="shared" si="3"/>
        <v>0.46087689025793799</v>
      </c>
      <c r="AK65" s="89">
        <f t="shared" si="4"/>
        <v>0.48759800732745001</v>
      </c>
      <c r="AL65" s="176">
        <f t="shared" si="5"/>
        <v>-2.6999999999999966</v>
      </c>
      <c r="AM65" s="89">
        <f t="shared" si="6"/>
        <v>0.44614384174531702</v>
      </c>
      <c r="AN65" s="89">
        <f t="shared" si="7"/>
        <v>0.44515288074754</v>
      </c>
      <c r="AO65" s="176">
        <f t="shared" si="8"/>
        <v>0.10000000000000009</v>
      </c>
      <c r="AP65" s="89">
        <f t="shared" si="9"/>
        <v>0.43056114938231899</v>
      </c>
      <c r="AQ65" s="89">
        <f t="shared" si="10"/>
        <v>0.43013691217338301</v>
      </c>
      <c r="AR65" s="176">
        <f t="shared" si="11"/>
        <v>0.10000000000000009</v>
      </c>
      <c r="AS65" s="89">
        <f t="shared" si="12"/>
        <v>0.74064503314590802</v>
      </c>
      <c r="AT65" s="89">
        <f t="shared" si="13"/>
        <v>0.73285924111636203</v>
      </c>
      <c r="AU65" s="176">
        <f t="shared" si="14"/>
        <v>0.80000000000000071</v>
      </c>
      <c r="AV65" s="89">
        <f t="shared" si="15"/>
        <v>0.74935992193332202</v>
      </c>
      <c r="AW65" s="89">
        <f t="shared" si="16"/>
        <v>0.74319337053673595</v>
      </c>
      <c r="AX65" s="176">
        <f t="shared" si="17"/>
        <v>0.60000000000000053</v>
      </c>
      <c r="AY65" s="89">
        <f t="shared" si="18"/>
        <v>0.73495168396912103</v>
      </c>
      <c r="AZ65" s="89">
        <f t="shared" si="19"/>
        <v>0.73051324529823403</v>
      </c>
      <c r="BA65" s="176">
        <f t="shared" si="20"/>
        <v>0.40000000000000036</v>
      </c>
      <c r="BB65" s="89">
        <f t="shared" si="21"/>
        <v>0.72326283472448605</v>
      </c>
      <c r="BC65" s="89">
        <f t="shared" si="22"/>
        <v>0.70811977446301899</v>
      </c>
      <c r="BD65" s="176">
        <f t="shared" si="23"/>
        <v>1.5000000000000013</v>
      </c>
      <c r="BE65" s="158"/>
      <c r="BF65" s="87">
        <f t="shared" si="24"/>
        <v>0.46694413143998098</v>
      </c>
      <c r="BG65" s="87">
        <f t="shared" si="25"/>
        <v>0.472286409193935</v>
      </c>
      <c r="BH65" s="176">
        <f t="shared" si="26"/>
        <v>-0.49999999999999489</v>
      </c>
      <c r="BI65" s="87">
        <f t="shared" si="27"/>
        <v>0.46718019511379899</v>
      </c>
      <c r="BJ65" s="87">
        <f t="shared" si="28"/>
        <v>0.47198773132448701</v>
      </c>
      <c r="BK65" s="176">
        <f t="shared" si="29"/>
        <v>-0.49999999999999489</v>
      </c>
      <c r="BL65" s="87">
        <f t="shared" si="30"/>
        <v>0.46087446079564398</v>
      </c>
      <c r="BM65" s="87">
        <f t="shared" si="31"/>
        <v>0.46717671062980098</v>
      </c>
      <c r="BN65" s="176">
        <f t="shared" si="32"/>
        <v>-0.60000000000000053</v>
      </c>
      <c r="BO65" s="87">
        <f t="shared" si="33"/>
        <v>0.43390380460272499</v>
      </c>
      <c r="BP65" s="87">
        <f t="shared" si="34"/>
        <v>0.44404456930621</v>
      </c>
      <c r="BQ65" s="176">
        <f t="shared" si="35"/>
        <v>-1.0000000000000009</v>
      </c>
      <c r="BR65" s="87">
        <f t="shared" si="36"/>
        <v>0.75118956050910801</v>
      </c>
      <c r="BS65" s="87">
        <f t="shared" si="37"/>
        <v>0.74634812568905595</v>
      </c>
      <c r="BT65" s="176">
        <f t="shared" si="38"/>
        <v>0.50000000000000044</v>
      </c>
      <c r="BU65" s="87">
        <f t="shared" si="39"/>
        <v>0.752766685879106</v>
      </c>
      <c r="BV65" s="87">
        <f t="shared" si="40"/>
        <v>0.74670117191824004</v>
      </c>
      <c r="BW65" s="176">
        <f t="shared" si="41"/>
        <v>0.60000000000000053</v>
      </c>
      <c r="BX65" s="87">
        <f t="shared" si="42"/>
        <v>0.742658835201362</v>
      </c>
      <c r="BY65" s="87">
        <f t="shared" si="43"/>
        <v>0.73650124366735503</v>
      </c>
      <c r="BZ65" s="176">
        <f t="shared" si="44"/>
        <v>0.60000000000000053</v>
      </c>
      <c r="CA65" s="87">
        <f t="shared" si="45"/>
        <v>0.71550520456451905</v>
      </c>
      <c r="CB65" s="87">
        <f t="shared" si="46"/>
        <v>0.71243926610839703</v>
      </c>
      <c r="CC65" s="176">
        <f t="shared" si="47"/>
        <v>0.40000000000000036</v>
      </c>
      <c r="CD65" s="88">
        <v>0</v>
      </c>
    </row>
    <row r="66" spans="2:82" ht="13.5" customHeight="1">
      <c r="B66" s="21">
        <v>62</v>
      </c>
      <c r="C66" s="94" t="s">
        <v>20</v>
      </c>
      <c r="D66" s="207">
        <v>0.459323937710445</v>
      </c>
      <c r="E66" s="114">
        <v>0.495645152722688</v>
      </c>
      <c r="F66" s="114">
        <v>0.45270911347229997</v>
      </c>
      <c r="G66" s="114">
        <v>0.41953239324348301</v>
      </c>
      <c r="H66" s="114">
        <v>0.55537364334331796</v>
      </c>
      <c r="I66" s="114">
        <f>市区町村別_普及率!F67</f>
        <v>0.46542778596414269</v>
      </c>
      <c r="J66" s="207">
        <v>0.74622451652047905</v>
      </c>
      <c r="K66" s="114">
        <v>0.75724808196181503</v>
      </c>
      <c r="L66" s="114">
        <v>0.745237830837715</v>
      </c>
      <c r="M66" s="114">
        <v>0.72873198755142199</v>
      </c>
      <c r="N66" s="217">
        <v>0.82695810754534405</v>
      </c>
      <c r="O66" s="117">
        <f>市区町村別_普及率!G67</f>
        <v>0.7503329418136121</v>
      </c>
      <c r="P66" s="177"/>
      <c r="Q66" s="21">
        <v>62</v>
      </c>
      <c r="R66" s="94" t="s">
        <v>20</v>
      </c>
      <c r="S66" s="181">
        <v>0.47530032182058202</v>
      </c>
      <c r="T66" s="181">
        <v>0.46584942654871497</v>
      </c>
      <c r="U66" s="181">
        <v>0.47784165418767599</v>
      </c>
      <c r="V66" s="181">
        <v>0.45575002835404099</v>
      </c>
      <c r="W66" s="181">
        <v>0.50816984001199395</v>
      </c>
      <c r="X66" s="181">
        <v>0.47443795524791399</v>
      </c>
      <c r="Y66" s="181">
        <v>0.75010632591680204</v>
      </c>
      <c r="Z66" s="181">
        <v>0.75122703117719902</v>
      </c>
      <c r="AA66" s="181">
        <v>0.74175954917359299</v>
      </c>
      <c r="AB66" s="181">
        <v>0.71636064077403305</v>
      </c>
      <c r="AC66" s="181">
        <v>0.83951787073760897</v>
      </c>
      <c r="AD66" s="181">
        <v>0.74606529573571101</v>
      </c>
      <c r="AE66" s="157"/>
      <c r="AF66" s="64" t="s">
        <v>20</v>
      </c>
      <c r="AG66" s="89">
        <f t="shared" si="0"/>
        <v>0.459323937710445</v>
      </c>
      <c r="AH66" s="89">
        <f t="shared" si="1"/>
        <v>0.47530032182058202</v>
      </c>
      <c r="AI66" s="176">
        <f t="shared" si="2"/>
        <v>-1.5999999999999959</v>
      </c>
      <c r="AJ66" s="89">
        <f t="shared" si="3"/>
        <v>0.495645152722688</v>
      </c>
      <c r="AK66" s="89">
        <f t="shared" si="4"/>
        <v>0.46584942654871497</v>
      </c>
      <c r="AL66" s="176">
        <f t="shared" si="5"/>
        <v>2.9999999999999973</v>
      </c>
      <c r="AM66" s="89">
        <f t="shared" si="6"/>
        <v>0.45270911347229997</v>
      </c>
      <c r="AN66" s="89">
        <f t="shared" si="7"/>
        <v>0.47784165418767599</v>
      </c>
      <c r="AO66" s="176">
        <f t="shared" si="8"/>
        <v>-2.4999999999999964</v>
      </c>
      <c r="AP66" s="89">
        <f t="shared" si="9"/>
        <v>0.41953239324348301</v>
      </c>
      <c r="AQ66" s="89">
        <f t="shared" si="10"/>
        <v>0.45575002835404099</v>
      </c>
      <c r="AR66" s="176">
        <f t="shared" si="11"/>
        <v>-3.6000000000000032</v>
      </c>
      <c r="AS66" s="89">
        <f t="shared" si="12"/>
        <v>0.74622451652047905</v>
      </c>
      <c r="AT66" s="89">
        <f t="shared" si="13"/>
        <v>0.75010632591680204</v>
      </c>
      <c r="AU66" s="176">
        <f t="shared" si="14"/>
        <v>-0.40000000000000036</v>
      </c>
      <c r="AV66" s="89">
        <f t="shared" si="15"/>
        <v>0.75724808196181503</v>
      </c>
      <c r="AW66" s="89">
        <f t="shared" si="16"/>
        <v>0.75122703117719902</v>
      </c>
      <c r="AX66" s="176">
        <f t="shared" si="17"/>
        <v>0.60000000000000053</v>
      </c>
      <c r="AY66" s="89">
        <f t="shared" si="18"/>
        <v>0.745237830837715</v>
      </c>
      <c r="AZ66" s="89">
        <f t="shared" si="19"/>
        <v>0.74175954917359299</v>
      </c>
      <c r="BA66" s="176">
        <f t="shared" si="20"/>
        <v>0.30000000000000027</v>
      </c>
      <c r="BB66" s="89">
        <f t="shared" si="21"/>
        <v>0.72873198755142199</v>
      </c>
      <c r="BC66" s="89">
        <f t="shared" si="22"/>
        <v>0.71636064077403305</v>
      </c>
      <c r="BD66" s="176">
        <f t="shared" si="23"/>
        <v>1.3000000000000012</v>
      </c>
      <c r="BE66" s="158"/>
      <c r="BF66" s="87">
        <f t="shared" si="24"/>
        <v>0.46694413143998098</v>
      </c>
      <c r="BG66" s="87">
        <f t="shared" si="25"/>
        <v>0.472286409193935</v>
      </c>
      <c r="BH66" s="176">
        <f t="shared" si="26"/>
        <v>-0.49999999999999489</v>
      </c>
      <c r="BI66" s="87">
        <f t="shared" si="27"/>
        <v>0.46718019511379899</v>
      </c>
      <c r="BJ66" s="87">
        <f t="shared" si="28"/>
        <v>0.47198773132448701</v>
      </c>
      <c r="BK66" s="176">
        <f t="shared" si="29"/>
        <v>-0.49999999999999489</v>
      </c>
      <c r="BL66" s="87">
        <f t="shared" si="30"/>
        <v>0.46087446079564398</v>
      </c>
      <c r="BM66" s="87">
        <f t="shared" si="31"/>
        <v>0.46717671062980098</v>
      </c>
      <c r="BN66" s="176">
        <f t="shared" si="32"/>
        <v>-0.60000000000000053</v>
      </c>
      <c r="BO66" s="87">
        <f t="shared" si="33"/>
        <v>0.43390380460272499</v>
      </c>
      <c r="BP66" s="87">
        <f t="shared" si="34"/>
        <v>0.44404456930621</v>
      </c>
      <c r="BQ66" s="176">
        <f t="shared" si="35"/>
        <v>-1.0000000000000009</v>
      </c>
      <c r="BR66" s="87">
        <f t="shared" si="36"/>
        <v>0.75118956050910801</v>
      </c>
      <c r="BS66" s="87">
        <f t="shared" si="37"/>
        <v>0.74634812568905595</v>
      </c>
      <c r="BT66" s="176">
        <f t="shared" si="38"/>
        <v>0.50000000000000044</v>
      </c>
      <c r="BU66" s="87">
        <f t="shared" si="39"/>
        <v>0.752766685879106</v>
      </c>
      <c r="BV66" s="87">
        <f t="shared" si="40"/>
        <v>0.74670117191824004</v>
      </c>
      <c r="BW66" s="176">
        <f t="shared" si="41"/>
        <v>0.60000000000000053</v>
      </c>
      <c r="BX66" s="87">
        <f t="shared" si="42"/>
        <v>0.742658835201362</v>
      </c>
      <c r="BY66" s="87">
        <f t="shared" si="43"/>
        <v>0.73650124366735503</v>
      </c>
      <c r="BZ66" s="176">
        <f t="shared" si="44"/>
        <v>0.60000000000000053</v>
      </c>
      <c r="CA66" s="87">
        <f t="shared" si="45"/>
        <v>0.71550520456451905</v>
      </c>
      <c r="CB66" s="87">
        <f t="shared" si="46"/>
        <v>0.71243926610839703</v>
      </c>
      <c r="CC66" s="176">
        <f t="shared" si="47"/>
        <v>0.40000000000000036</v>
      </c>
      <c r="CD66" s="88">
        <v>0</v>
      </c>
    </row>
    <row r="67" spans="2:82" ht="13.5" customHeight="1">
      <c r="B67" s="21">
        <v>63</v>
      </c>
      <c r="C67" s="94" t="s">
        <v>31</v>
      </c>
      <c r="D67" s="207">
        <v>0.41326509628592301</v>
      </c>
      <c r="E67" s="114">
        <v>0.41054864933694102</v>
      </c>
      <c r="F67" s="114">
        <v>0.38499114024687198</v>
      </c>
      <c r="G67" s="114">
        <v>0.37967745338665398</v>
      </c>
      <c r="H67" s="114">
        <v>0.43390121623550199</v>
      </c>
      <c r="I67" s="114">
        <f>市区町村別_普及率!F68</f>
        <v>0.397901573226351</v>
      </c>
      <c r="J67" s="207">
        <v>0.73656564216206899</v>
      </c>
      <c r="K67" s="114">
        <v>0.72816238201749095</v>
      </c>
      <c r="L67" s="114">
        <v>0.68653245919167605</v>
      </c>
      <c r="M67" s="114">
        <v>0.67889642908480197</v>
      </c>
      <c r="N67" s="217">
        <v>0.75754646778866697</v>
      </c>
      <c r="O67" s="117">
        <f>市区町村別_普及率!G68</f>
        <v>0.70738666661193628</v>
      </c>
      <c r="P67" s="177"/>
      <c r="Q67" s="21">
        <v>63</v>
      </c>
      <c r="R67" s="94" t="s">
        <v>31</v>
      </c>
      <c r="S67" s="181">
        <v>0.41712799691902203</v>
      </c>
      <c r="T67" s="181">
        <v>0.40248687681154999</v>
      </c>
      <c r="U67" s="181">
        <v>0.37322517823090601</v>
      </c>
      <c r="V67" s="181">
        <v>0.35214540492415902</v>
      </c>
      <c r="W67" s="181">
        <v>0.39638875957238801</v>
      </c>
      <c r="X67" s="181">
        <v>0.38602904887099398</v>
      </c>
      <c r="Y67" s="181">
        <v>0.73191443477282803</v>
      </c>
      <c r="Z67" s="181">
        <v>0.72591255029482704</v>
      </c>
      <c r="AA67" s="181">
        <v>0.67383320699759397</v>
      </c>
      <c r="AB67" s="181">
        <v>0.67748132629706004</v>
      </c>
      <c r="AC67" s="181">
        <v>0.74085799088447601</v>
      </c>
      <c r="AD67" s="181">
        <v>0.69831573518588996</v>
      </c>
      <c r="AE67" s="157"/>
      <c r="AF67" s="64" t="s">
        <v>31</v>
      </c>
      <c r="AG67" s="89">
        <f t="shared" si="0"/>
        <v>0.41326509628592301</v>
      </c>
      <c r="AH67" s="89">
        <f t="shared" si="1"/>
        <v>0.41712799691902203</v>
      </c>
      <c r="AI67" s="176">
        <f t="shared" si="2"/>
        <v>-0.40000000000000036</v>
      </c>
      <c r="AJ67" s="89">
        <f t="shared" si="3"/>
        <v>0.41054864933694102</v>
      </c>
      <c r="AK67" s="89">
        <f t="shared" si="4"/>
        <v>0.40248687681154999</v>
      </c>
      <c r="AL67" s="176">
        <f t="shared" si="5"/>
        <v>0.89999999999999525</v>
      </c>
      <c r="AM67" s="89">
        <f t="shared" si="6"/>
        <v>0.38499114024687198</v>
      </c>
      <c r="AN67" s="89">
        <f t="shared" si="7"/>
        <v>0.37322517823090601</v>
      </c>
      <c r="AO67" s="176">
        <f t="shared" si="8"/>
        <v>1.2000000000000011</v>
      </c>
      <c r="AP67" s="89">
        <f t="shared" si="9"/>
        <v>0.37967745338665398</v>
      </c>
      <c r="AQ67" s="89">
        <f t="shared" si="10"/>
        <v>0.35214540492415902</v>
      </c>
      <c r="AR67" s="176">
        <f t="shared" si="11"/>
        <v>2.8000000000000025</v>
      </c>
      <c r="AS67" s="89">
        <f t="shared" si="12"/>
        <v>0.73656564216206899</v>
      </c>
      <c r="AT67" s="89">
        <f t="shared" si="13"/>
        <v>0.73191443477282803</v>
      </c>
      <c r="AU67" s="176">
        <f t="shared" si="14"/>
        <v>0.50000000000000044</v>
      </c>
      <c r="AV67" s="89">
        <f t="shared" si="15"/>
        <v>0.72816238201749095</v>
      </c>
      <c r="AW67" s="89">
        <f t="shared" si="16"/>
        <v>0.72591255029482704</v>
      </c>
      <c r="AX67" s="176">
        <f t="shared" si="17"/>
        <v>0.20000000000000018</v>
      </c>
      <c r="AY67" s="89">
        <f t="shared" si="18"/>
        <v>0.68653245919167605</v>
      </c>
      <c r="AZ67" s="89">
        <f t="shared" si="19"/>
        <v>0.67383320699759397</v>
      </c>
      <c r="BA67" s="176">
        <f t="shared" si="20"/>
        <v>1.3000000000000012</v>
      </c>
      <c r="BB67" s="89">
        <f t="shared" si="21"/>
        <v>0.67889642908480197</v>
      </c>
      <c r="BC67" s="89">
        <f t="shared" si="22"/>
        <v>0.67748132629706004</v>
      </c>
      <c r="BD67" s="176">
        <f t="shared" si="23"/>
        <v>0.20000000000000018</v>
      </c>
      <c r="BE67" s="158"/>
      <c r="BF67" s="87">
        <f t="shared" si="24"/>
        <v>0.46694413143998098</v>
      </c>
      <c r="BG67" s="87">
        <f t="shared" si="25"/>
        <v>0.472286409193935</v>
      </c>
      <c r="BH67" s="176">
        <f t="shared" si="26"/>
        <v>-0.49999999999999489</v>
      </c>
      <c r="BI67" s="87">
        <f t="shared" si="27"/>
        <v>0.46718019511379899</v>
      </c>
      <c r="BJ67" s="87">
        <f t="shared" si="28"/>
        <v>0.47198773132448701</v>
      </c>
      <c r="BK67" s="176">
        <f t="shared" si="29"/>
        <v>-0.49999999999999489</v>
      </c>
      <c r="BL67" s="87">
        <f t="shared" si="30"/>
        <v>0.46087446079564398</v>
      </c>
      <c r="BM67" s="87">
        <f t="shared" si="31"/>
        <v>0.46717671062980098</v>
      </c>
      <c r="BN67" s="176">
        <f t="shared" si="32"/>
        <v>-0.60000000000000053</v>
      </c>
      <c r="BO67" s="87">
        <f t="shared" si="33"/>
        <v>0.43390380460272499</v>
      </c>
      <c r="BP67" s="87">
        <f t="shared" si="34"/>
        <v>0.44404456930621</v>
      </c>
      <c r="BQ67" s="176">
        <f t="shared" si="35"/>
        <v>-1.0000000000000009</v>
      </c>
      <c r="BR67" s="87">
        <f t="shared" si="36"/>
        <v>0.75118956050910801</v>
      </c>
      <c r="BS67" s="87">
        <f t="shared" si="37"/>
        <v>0.74634812568905595</v>
      </c>
      <c r="BT67" s="176">
        <f t="shared" si="38"/>
        <v>0.50000000000000044</v>
      </c>
      <c r="BU67" s="87">
        <f t="shared" si="39"/>
        <v>0.752766685879106</v>
      </c>
      <c r="BV67" s="87">
        <f t="shared" si="40"/>
        <v>0.74670117191824004</v>
      </c>
      <c r="BW67" s="176">
        <f t="shared" si="41"/>
        <v>0.60000000000000053</v>
      </c>
      <c r="BX67" s="87">
        <f t="shared" si="42"/>
        <v>0.742658835201362</v>
      </c>
      <c r="BY67" s="87">
        <f t="shared" si="43"/>
        <v>0.73650124366735503</v>
      </c>
      <c r="BZ67" s="176">
        <f t="shared" si="44"/>
        <v>0.60000000000000053</v>
      </c>
      <c r="CA67" s="87">
        <f t="shared" si="45"/>
        <v>0.71550520456451905</v>
      </c>
      <c r="CB67" s="87">
        <f t="shared" si="46"/>
        <v>0.71243926610839703</v>
      </c>
      <c r="CC67" s="176">
        <f t="shared" si="47"/>
        <v>0.40000000000000036</v>
      </c>
      <c r="CD67" s="88">
        <v>0</v>
      </c>
    </row>
    <row r="68" spans="2:82" ht="13.5" customHeight="1">
      <c r="B68" s="21">
        <v>64</v>
      </c>
      <c r="C68" s="94" t="s">
        <v>52</v>
      </c>
      <c r="D68" s="207">
        <v>0.43225785277752998</v>
      </c>
      <c r="E68" s="114">
        <v>0.40886381723524801</v>
      </c>
      <c r="F68" s="114">
        <v>0.40810828063006299</v>
      </c>
      <c r="G68" s="114">
        <v>0.36423026265825598</v>
      </c>
      <c r="H68" s="114">
        <v>0.51476672140420499</v>
      </c>
      <c r="I68" s="114">
        <f>市区町村別_普及率!F69</f>
        <v>0.41846680285077276</v>
      </c>
      <c r="J68" s="207">
        <v>0.72606110711612704</v>
      </c>
      <c r="K68" s="114">
        <v>0.70621903332688496</v>
      </c>
      <c r="L68" s="114">
        <v>0.68637250699781505</v>
      </c>
      <c r="M68" s="114">
        <v>0.66242665272521295</v>
      </c>
      <c r="N68" s="217">
        <v>0.788777058098457</v>
      </c>
      <c r="O68" s="117">
        <f>市区町村別_普及率!G69</f>
        <v>0.70282293444795652</v>
      </c>
      <c r="P68" s="177"/>
      <c r="Q68" s="21">
        <v>64</v>
      </c>
      <c r="R68" s="94" t="s">
        <v>52</v>
      </c>
      <c r="S68" s="181">
        <v>0.44486034329070201</v>
      </c>
      <c r="T68" s="181">
        <v>0.40637232677240398</v>
      </c>
      <c r="U68" s="181">
        <v>0.41837142217120998</v>
      </c>
      <c r="V68" s="181">
        <v>0.35368243455217502</v>
      </c>
      <c r="W68" s="181">
        <v>0.52887662192538698</v>
      </c>
      <c r="X68" s="181">
        <v>0.42275119642421599</v>
      </c>
      <c r="Y68" s="181">
        <v>0.72817098157722004</v>
      </c>
      <c r="Z68" s="181">
        <v>0.69715107789893904</v>
      </c>
      <c r="AA68" s="181">
        <v>0.68461379481659101</v>
      </c>
      <c r="AB68" s="181">
        <v>0.68421457055538903</v>
      </c>
      <c r="AC68" s="181">
        <v>0.79598287788629996</v>
      </c>
      <c r="AD68" s="181">
        <v>0.69953933473473395</v>
      </c>
      <c r="AE68" s="157"/>
      <c r="AF68" s="64" t="s">
        <v>52</v>
      </c>
      <c r="AG68" s="89">
        <f t="shared" si="0"/>
        <v>0.43225785277752998</v>
      </c>
      <c r="AH68" s="89">
        <f t="shared" si="1"/>
        <v>0.44486034329070201</v>
      </c>
      <c r="AI68" s="176">
        <f t="shared" si="2"/>
        <v>-1.3000000000000012</v>
      </c>
      <c r="AJ68" s="89">
        <f t="shared" si="3"/>
        <v>0.40886381723524801</v>
      </c>
      <c r="AK68" s="89">
        <f t="shared" si="4"/>
        <v>0.40637232677240398</v>
      </c>
      <c r="AL68" s="176">
        <f t="shared" si="5"/>
        <v>0.29999999999999472</v>
      </c>
      <c r="AM68" s="89">
        <f t="shared" si="6"/>
        <v>0.40810828063006299</v>
      </c>
      <c r="AN68" s="89">
        <f t="shared" si="7"/>
        <v>0.41837142217120998</v>
      </c>
      <c r="AO68" s="176">
        <f t="shared" si="8"/>
        <v>-1.0000000000000009</v>
      </c>
      <c r="AP68" s="89">
        <f t="shared" si="9"/>
        <v>0.36423026265825598</v>
      </c>
      <c r="AQ68" s="89">
        <f t="shared" si="10"/>
        <v>0.35368243455217502</v>
      </c>
      <c r="AR68" s="176">
        <f t="shared" si="11"/>
        <v>1.0000000000000009</v>
      </c>
      <c r="AS68" s="89">
        <f t="shared" si="12"/>
        <v>0.72606110711612704</v>
      </c>
      <c r="AT68" s="89">
        <f t="shared" si="13"/>
        <v>0.72817098157722004</v>
      </c>
      <c r="AU68" s="176">
        <f t="shared" si="14"/>
        <v>-0.20000000000000018</v>
      </c>
      <c r="AV68" s="89">
        <f t="shared" si="15"/>
        <v>0.70621903332688496</v>
      </c>
      <c r="AW68" s="89">
        <f t="shared" si="16"/>
        <v>0.69715107789893904</v>
      </c>
      <c r="AX68" s="176">
        <f t="shared" si="17"/>
        <v>0.9000000000000008</v>
      </c>
      <c r="AY68" s="89">
        <f t="shared" si="18"/>
        <v>0.68637250699781505</v>
      </c>
      <c r="AZ68" s="89">
        <f t="shared" si="19"/>
        <v>0.68461379481659101</v>
      </c>
      <c r="BA68" s="176">
        <f t="shared" si="20"/>
        <v>0.10000000000000009</v>
      </c>
      <c r="BB68" s="89">
        <f t="shared" si="21"/>
        <v>0.66242665272521295</v>
      </c>
      <c r="BC68" s="89">
        <f t="shared" si="22"/>
        <v>0.68421457055538903</v>
      </c>
      <c r="BD68" s="176">
        <f t="shared" si="23"/>
        <v>-2.200000000000002</v>
      </c>
      <c r="BE68" s="158"/>
      <c r="BF68" s="87">
        <f t="shared" si="24"/>
        <v>0.46694413143998098</v>
      </c>
      <c r="BG68" s="87">
        <f t="shared" si="25"/>
        <v>0.472286409193935</v>
      </c>
      <c r="BH68" s="176">
        <f t="shared" si="26"/>
        <v>-0.49999999999999489</v>
      </c>
      <c r="BI68" s="87">
        <f t="shared" si="27"/>
        <v>0.46718019511379899</v>
      </c>
      <c r="BJ68" s="87">
        <f t="shared" si="28"/>
        <v>0.47198773132448701</v>
      </c>
      <c r="BK68" s="176">
        <f t="shared" si="29"/>
        <v>-0.49999999999999489</v>
      </c>
      <c r="BL68" s="87">
        <f t="shared" si="30"/>
        <v>0.46087446079564398</v>
      </c>
      <c r="BM68" s="87">
        <f t="shared" si="31"/>
        <v>0.46717671062980098</v>
      </c>
      <c r="BN68" s="176">
        <f t="shared" si="32"/>
        <v>-0.60000000000000053</v>
      </c>
      <c r="BO68" s="87">
        <f t="shared" si="33"/>
        <v>0.43390380460272499</v>
      </c>
      <c r="BP68" s="87">
        <f t="shared" si="34"/>
        <v>0.44404456930621</v>
      </c>
      <c r="BQ68" s="176">
        <f t="shared" si="35"/>
        <v>-1.0000000000000009</v>
      </c>
      <c r="BR68" s="87">
        <f t="shared" si="36"/>
        <v>0.75118956050910801</v>
      </c>
      <c r="BS68" s="87">
        <f t="shared" si="37"/>
        <v>0.74634812568905595</v>
      </c>
      <c r="BT68" s="176">
        <f t="shared" si="38"/>
        <v>0.50000000000000044</v>
      </c>
      <c r="BU68" s="87">
        <f t="shared" si="39"/>
        <v>0.752766685879106</v>
      </c>
      <c r="BV68" s="87">
        <f t="shared" si="40"/>
        <v>0.74670117191824004</v>
      </c>
      <c r="BW68" s="176">
        <f t="shared" si="41"/>
        <v>0.60000000000000053</v>
      </c>
      <c r="BX68" s="87">
        <f t="shared" si="42"/>
        <v>0.742658835201362</v>
      </c>
      <c r="BY68" s="87">
        <f t="shared" si="43"/>
        <v>0.73650124366735503</v>
      </c>
      <c r="BZ68" s="176">
        <f t="shared" si="44"/>
        <v>0.60000000000000053</v>
      </c>
      <c r="CA68" s="87">
        <f t="shared" si="45"/>
        <v>0.71550520456451905</v>
      </c>
      <c r="CB68" s="87">
        <f t="shared" si="46"/>
        <v>0.71243926610839703</v>
      </c>
      <c r="CC68" s="176">
        <f t="shared" si="47"/>
        <v>0.40000000000000036</v>
      </c>
      <c r="CD68" s="88">
        <v>0</v>
      </c>
    </row>
    <row r="69" spans="2:82" ht="13.5" customHeight="1">
      <c r="B69" s="21">
        <v>65</v>
      </c>
      <c r="C69" s="94" t="s">
        <v>12</v>
      </c>
      <c r="D69" s="207">
        <v>0.470753391731416</v>
      </c>
      <c r="E69" s="114">
        <v>0.47583739055413399</v>
      </c>
      <c r="F69" s="114">
        <v>0.46647759206603501</v>
      </c>
      <c r="G69" s="114">
        <v>0.44183912372176198</v>
      </c>
      <c r="H69" s="114">
        <v>0.677194894038187</v>
      </c>
      <c r="I69" s="114">
        <f>市区町村別_普及率!F70</f>
        <v>0.47829834508352087</v>
      </c>
      <c r="J69" s="207">
        <v>0.73649799216860701</v>
      </c>
      <c r="K69" s="114">
        <v>0.74811809777903704</v>
      </c>
      <c r="L69" s="114">
        <v>0.74943695820323497</v>
      </c>
      <c r="M69" s="114">
        <v>0.72758573295389894</v>
      </c>
      <c r="N69" s="217">
        <v>0.86983589161715602</v>
      </c>
      <c r="O69" s="117">
        <f>市区町村別_普及率!G70</f>
        <v>0.74992687788666856</v>
      </c>
      <c r="P69" s="177"/>
      <c r="Q69" s="21">
        <v>65</v>
      </c>
      <c r="R69" s="94" t="s">
        <v>12</v>
      </c>
      <c r="S69" s="181">
        <v>0.513978701885341</v>
      </c>
      <c r="T69" s="181">
        <v>0.470252235799756</v>
      </c>
      <c r="U69" s="181">
        <v>0.50187426302010196</v>
      </c>
      <c r="V69" s="181">
        <v>0.41692318046378002</v>
      </c>
      <c r="W69" s="181">
        <v>0.65232932883015304</v>
      </c>
      <c r="X69" s="181">
        <v>0.49531477863088302</v>
      </c>
      <c r="Y69" s="181">
        <v>0.74129153717145702</v>
      </c>
      <c r="Z69" s="181">
        <v>0.75725051490509199</v>
      </c>
      <c r="AA69" s="181">
        <v>0.74797441647150897</v>
      </c>
      <c r="AB69" s="181">
        <v>0.72585862557176895</v>
      </c>
      <c r="AC69" s="181">
        <v>0.85951842925835897</v>
      </c>
      <c r="AD69" s="181">
        <v>0.74974163236574098</v>
      </c>
      <c r="AE69" s="157"/>
      <c r="AF69" s="64" t="s">
        <v>12</v>
      </c>
      <c r="AG69" s="89">
        <f t="shared" si="0"/>
        <v>0.470753391731416</v>
      </c>
      <c r="AH69" s="89">
        <f t="shared" si="1"/>
        <v>0.513978701885341</v>
      </c>
      <c r="AI69" s="176">
        <f t="shared" si="2"/>
        <v>-4.3000000000000043</v>
      </c>
      <c r="AJ69" s="89">
        <f t="shared" si="3"/>
        <v>0.47583739055413399</v>
      </c>
      <c r="AK69" s="89">
        <f t="shared" si="4"/>
        <v>0.470252235799756</v>
      </c>
      <c r="AL69" s="176">
        <f t="shared" si="5"/>
        <v>0.60000000000000053</v>
      </c>
      <c r="AM69" s="89">
        <f t="shared" si="6"/>
        <v>0.46647759206603501</v>
      </c>
      <c r="AN69" s="89">
        <f t="shared" si="7"/>
        <v>0.50187426302010196</v>
      </c>
      <c r="AO69" s="176">
        <f t="shared" si="8"/>
        <v>-3.5999999999999979</v>
      </c>
      <c r="AP69" s="89">
        <f t="shared" si="9"/>
        <v>0.44183912372176198</v>
      </c>
      <c r="AQ69" s="89">
        <f t="shared" si="10"/>
        <v>0.41692318046378002</v>
      </c>
      <c r="AR69" s="176">
        <f t="shared" si="11"/>
        <v>2.5000000000000022</v>
      </c>
      <c r="AS69" s="89">
        <f t="shared" si="12"/>
        <v>0.73649799216860701</v>
      </c>
      <c r="AT69" s="89">
        <f t="shared" si="13"/>
        <v>0.74129153717145702</v>
      </c>
      <c r="AU69" s="176">
        <f t="shared" si="14"/>
        <v>-0.50000000000000044</v>
      </c>
      <c r="AV69" s="89">
        <f t="shared" si="15"/>
        <v>0.74811809777903704</v>
      </c>
      <c r="AW69" s="89">
        <f t="shared" si="16"/>
        <v>0.75725051490509199</v>
      </c>
      <c r="AX69" s="176">
        <f t="shared" si="17"/>
        <v>-0.9000000000000008</v>
      </c>
      <c r="AY69" s="89">
        <f t="shared" si="18"/>
        <v>0.74943695820323497</v>
      </c>
      <c r="AZ69" s="89">
        <f t="shared" si="19"/>
        <v>0.74797441647150897</v>
      </c>
      <c r="BA69" s="176">
        <f t="shared" si="20"/>
        <v>0.10000000000000009</v>
      </c>
      <c r="BB69" s="89">
        <f t="shared" si="21"/>
        <v>0.72758573295389894</v>
      </c>
      <c r="BC69" s="89">
        <f t="shared" si="22"/>
        <v>0.72585862557176895</v>
      </c>
      <c r="BD69" s="176">
        <f t="shared" si="23"/>
        <v>0.20000000000000018</v>
      </c>
      <c r="BE69" s="158"/>
      <c r="BF69" s="87">
        <f t="shared" si="24"/>
        <v>0.46694413143998098</v>
      </c>
      <c r="BG69" s="87">
        <f t="shared" si="25"/>
        <v>0.472286409193935</v>
      </c>
      <c r="BH69" s="176">
        <f t="shared" si="26"/>
        <v>-0.49999999999999489</v>
      </c>
      <c r="BI69" s="87">
        <f t="shared" si="27"/>
        <v>0.46718019511379899</v>
      </c>
      <c r="BJ69" s="87">
        <f t="shared" si="28"/>
        <v>0.47198773132448701</v>
      </c>
      <c r="BK69" s="176">
        <f t="shared" si="29"/>
        <v>-0.49999999999999489</v>
      </c>
      <c r="BL69" s="87">
        <f t="shared" si="30"/>
        <v>0.46087446079564398</v>
      </c>
      <c r="BM69" s="87">
        <f t="shared" si="31"/>
        <v>0.46717671062980098</v>
      </c>
      <c r="BN69" s="176">
        <f t="shared" si="32"/>
        <v>-0.60000000000000053</v>
      </c>
      <c r="BO69" s="87">
        <f t="shared" si="33"/>
        <v>0.43390380460272499</v>
      </c>
      <c r="BP69" s="87">
        <f t="shared" si="34"/>
        <v>0.44404456930621</v>
      </c>
      <c r="BQ69" s="176">
        <f t="shared" si="35"/>
        <v>-1.0000000000000009</v>
      </c>
      <c r="BR69" s="87">
        <f t="shared" si="36"/>
        <v>0.75118956050910801</v>
      </c>
      <c r="BS69" s="87">
        <f t="shared" si="37"/>
        <v>0.74634812568905595</v>
      </c>
      <c r="BT69" s="176">
        <f t="shared" si="38"/>
        <v>0.50000000000000044</v>
      </c>
      <c r="BU69" s="87">
        <f t="shared" si="39"/>
        <v>0.752766685879106</v>
      </c>
      <c r="BV69" s="87">
        <f t="shared" si="40"/>
        <v>0.74670117191824004</v>
      </c>
      <c r="BW69" s="176">
        <f t="shared" si="41"/>
        <v>0.60000000000000053</v>
      </c>
      <c r="BX69" s="87">
        <f t="shared" si="42"/>
        <v>0.742658835201362</v>
      </c>
      <c r="BY69" s="87">
        <f t="shared" si="43"/>
        <v>0.73650124366735503</v>
      </c>
      <c r="BZ69" s="176">
        <f t="shared" si="44"/>
        <v>0.60000000000000053</v>
      </c>
      <c r="CA69" s="87">
        <f t="shared" si="45"/>
        <v>0.71550520456451905</v>
      </c>
      <c r="CB69" s="87">
        <f t="shared" si="46"/>
        <v>0.71243926610839703</v>
      </c>
      <c r="CC69" s="176">
        <f t="shared" si="47"/>
        <v>0.40000000000000036</v>
      </c>
      <c r="CD69" s="88">
        <v>0</v>
      </c>
    </row>
    <row r="70" spans="2:82" ht="13.5" customHeight="1">
      <c r="B70" s="21">
        <v>66</v>
      </c>
      <c r="C70" s="94" t="s">
        <v>6</v>
      </c>
      <c r="D70" s="209">
        <v>0.46828226827247799</v>
      </c>
      <c r="E70" s="115">
        <v>0.49905653585624199</v>
      </c>
      <c r="F70" s="115">
        <v>0.510302790377546</v>
      </c>
      <c r="G70" s="115">
        <v>0.51594858783370601</v>
      </c>
      <c r="H70" s="115">
        <v>0.67717699344122695</v>
      </c>
      <c r="I70" s="115">
        <f>市区町村別_普及率!F71</f>
        <v>0.51105416808459636</v>
      </c>
      <c r="J70" s="209">
        <v>0.76855756201927405</v>
      </c>
      <c r="K70" s="115">
        <v>0.75078476920030202</v>
      </c>
      <c r="L70" s="115">
        <v>0.76701228892305096</v>
      </c>
      <c r="M70" s="115">
        <v>0.76100048841848</v>
      </c>
      <c r="N70" s="218">
        <v>0.79883277200337599</v>
      </c>
      <c r="O70" s="118">
        <f>市区町村別_普及率!G71</f>
        <v>0.76569911191289264</v>
      </c>
      <c r="P70" s="177"/>
      <c r="Q70" s="21">
        <v>66</v>
      </c>
      <c r="R70" s="94" t="s">
        <v>6</v>
      </c>
      <c r="S70" s="181">
        <v>0.48287038143566102</v>
      </c>
      <c r="T70" s="181">
        <v>0.51738958422628201</v>
      </c>
      <c r="U70" s="181">
        <v>0.50576959330316296</v>
      </c>
      <c r="V70" s="181">
        <v>0.57572364812532095</v>
      </c>
      <c r="W70" s="181">
        <v>0.63545569658984002</v>
      </c>
      <c r="X70" s="181">
        <v>0.51297723559730302</v>
      </c>
      <c r="Y70" s="181">
        <v>0.771807851692346</v>
      </c>
      <c r="Z70" s="181">
        <v>0.73630596500684498</v>
      </c>
      <c r="AA70" s="181">
        <v>0.76273807613011102</v>
      </c>
      <c r="AB70" s="181">
        <v>0.767347104608745</v>
      </c>
      <c r="AC70" s="181">
        <v>0.77869907399586702</v>
      </c>
      <c r="AD70" s="181">
        <v>0.76112412926901796</v>
      </c>
      <c r="AE70" s="157"/>
      <c r="AF70" s="64" t="s">
        <v>6</v>
      </c>
      <c r="AG70" s="89">
        <f t="shared" ref="AG70:AG77" si="48">$D70</f>
        <v>0.46828226827247799</v>
      </c>
      <c r="AH70" s="89">
        <f t="shared" ref="AH70:AH78" si="49">$S70</f>
        <v>0.48287038143566102</v>
      </c>
      <c r="AI70" s="176">
        <f t="shared" ref="AI70:AI78" si="50">(ROUND(AG70,3)-ROUND(AH70,3))*100</f>
        <v>-1.4999999999999958</v>
      </c>
      <c r="AJ70" s="89">
        <f t="shared" ref="AJ70:AJ77" si="51">$E70</f>
        <v>0.49905653585624199</v>
      </c>
      <c r="AK70" s="89">
        <f t="shared" ref="AK70:AK78" si="52">$T70</f>
        <v>0.51738958422628201</v>
      </c>
      <c r="AL70" s="176">
        <f t="shared" ref="AL70:AL78" si="53">(ROUND(AJ70,3)-ROUND(AK70,3))*100</f>
        <v>-1.8000000000000016</v>
      </c>
      <c r="AM70" s="89">
        <f t="shared" ref="AM70:AM77" si="54">$F70</f>
        <v>0.510302790377546</v>
      </c>
      <c r="AN70" s="89">
        <f t="shared" ref="AN70:AN78" si="55">$U70</f>
        <v>0.50576959330316296</v>
      </c>
      <c r="AO70" s="176">
        <f t="shared" ref="AO70:AO78" si="56">(ROUND(AM70,3)-ROUND(AN70,3))*100</f>
        <v>0.40000000000000036</v>
      </c>
      <c r="AP70" s="89">
        <f t="shared" ref="AP70:AP77" si="57">$G70</f>
        <v>0.51594858783370601</v>
      </c>
      <c r="AQ70" s="89">
        <f t="shared" ref="AQ70:AQ78" si="58">$V70</f>
        <v>0.57572364812532095</v>
      </c>
      <c r="AR70" s="176">
        <f t="shared" ref="AR70:AR78" si="59">(ROUND(AP70,3)-ROUND(AQ70,3))*100</f>
        <v>-5.9999999999999947</v>
      </c>
      <c r="AS70" s="89">
        <f t="shared" ref="AS70:AS77" si="60">$J70</f>
        <v>0.76855756201927405</v>
      </c>
      <c r="AT70" s="89">
        <f t="shared" ref="AT70:AT78" si="61">$Y70</f>
        <v>0.771807851692346</v>
      </c>
      <c r="AU70" s="176">
        <f t="shared" ref="AU70:AU78" si="62">(ROUND(AS70,3)-ROUND(AT70,3))*100</f>
        <v>-0.30000000000000027</v>
      </c>
      <c r="AV70" s="89">
        <f t="shared" ref="AV70:AV77" si="63">$K70</f>
        <v>0.75078476920030202</v>
      </c>
      <c r="AW70" s="89">
        <f t="shared" ref="AW70:AW78" si="64">$Z70</f>
        <v>0.73630596500684498</v>
      </c>
      <c r="AX70" s="176">
        <f t="shared" ref="AX70:AX78" si="65">(ROUND(AV70,3)-ROUND(AW70,3))*100</f>
        <v>1.5000000000000013</v>
      </c>
      <c r="AY70" s="89">
        <f t="shared" ref="AY70:AY77" si="66">$L70</f>
        <v>0.76701228892305096</v>
      </c>
      <c r="AZ70" s="89">
        <f t="shared" ref="AZ70:AZ78" si="67">$AA70</f>
        <v>0.76273807613011102</v>
      </c>
      <c r="BA70" s="176">
        <f t="shared" ref="BA70:BA78" si="68">(ROUND(AY70,3)-ROUND(AZ70,3))*100</f>
        <v>0.40000000000000036</v>
      </c>
      <c r="BB70" s="89">
        <f t="shared" ref="BB70:BB77" si="69">$M70</f>
        <v>0.76100048841848</v>
      </c>
      <c r="BC70" s="89">
        <f t="shared" ref="BC70:BC78" si="70">$AB70</f>
        <v>0.767347104608745</v>
      </c>
      <c r="BD70" s="176">
        <f t="shared" ref="BD70:BD78" si="71">(ROUND(BB70,3)-ROUND(BC70,3))*100</f>
        <v>-0.60000000000000053</v>
      </c>
      <c r="BE70" s="158"/>
      <c r="BF70" s="87">
        <f t="shared" ref="BF70:BF78" si="72">$D$79</f>
        <v>0.46694413143998098</v>
      </c>
      <c r="BG70" s="87">
        <f t="shared" ref="BG70:BG78" si="73">$S$79</f>
        <v>0.472286409193935</v>
      </c>
      <c r="BH70" s="176">
        <f t="shared" ref="BH70:BH78" si="74">(ROUND(BF70,3)-ROUND(BG70,3))*100</f>
        <v>-0.49999999999999489</v>
      </c>
      <c r="BI70" s="87">
        <f t="shared" ref="BI70:BI78" si="75">$E$79</f>
        <v>0.46718019511379899</v>
      </c>
      <c r="BJ70" s="87">
        <f t="shared" ref="BJ70:BJ78" si="76">$T$79</f>
        <v>0.47198773132448701</v>
      </c>
      <c r="BK70" s="176">
        <f t="shared" ref="BK70:BK78" si="77">(ROUND(BI70,3)-ROUND(BJ70,3))*100</f>
        <v>-0.49999999999999489</v>
      </c>
      <c r="BL70" s="87">
        <f t="shared" ref="BL70:BL78" si="78">$F$79</f>
        <v>0.46087446079564398</v>
      </c>
      <c r="BM70" s="87">
        <f t="shared" ref="BM70:BM78" si="79">$U$79</f>
        <v>0.46717671062980098</v>
      </c>
      <c r="BN70" s="176">
        <f t="shared" ref="BN70:BN78" si="80">(ROUND(BL70,3)-ROUND(BM70,3))*100</f>
        <v>-0.60000000000000053</v>
      </c>
      <c r="BO70" s="87">
        <f t="shared" ref="BO70:BO78" si="81">$G$79</f>
        <v>0.43390380460272499</v>
      </c>
      <c r="BP70" s="87">
        <f t="shared" ref="BP70:BP78" si="82">$V$79</f>
        <v>0.44404456930621</v>
      </c>
      <c r="BQ70" s="176">
        <f t="shared" ref="BQ70:BQ78" si="83">(ROUND(BO70,3)-ROUND(BP70,3))*100</f>
        <v>-1.0000000000000009</v>
      </c>
      <c r="BR70" s="87">
        <f t="shared" ref="BR70:BR78" si="84">$J$79</f>
        <v>0.75118956050910801</v>
      </c>
      <c r="BS70" s="87">
        <f t="shared" ref="BS70:BS78" si="85">$Y$79</f>
        <v>0.74634812568905595</v>
      </c>
      <c r="BT70" s="176">
        <f t="shared" ref="BT70:BT78" si="86">(ROUND(BR70,3)-ROUND(BS70,3))*100</f>
        <v>0.50000000000000044</v>
      </c>
      <c r="BU70" s="87">
        <f t="shared" ref="BU70:BU78" si="87">$K$79</f>
        <v>0.752766685879106</v>
      </c>
      <c r="BV70" s="87">
        <f t="shared" ref="BV70:BV78" si="88">$Z$79</f>
        <v>0.74670117191824004</v>
      </c>
      <c r="BW70" s="176">
        <f t="shared" ref="BW70:BW78" si="89">(ROUND(BU70,3)-ROUND(BV70,3))*100</f>
        <v>0.60000000000000053</v>
      </c>
      <c r="BX70" s="87">
        <f t="shared" ref="BX70:BX78" si="90">$L$79</f>
        <v>0.742658835201362</v>
      </c>
      <c r="BY70" s="87">
        <f t="shared" ref="BY70:BY77" si="91">$AA$79</f>
        <v>0.73650124366735503</v>
      </c>
      <c r="BZ70" s="176">
        <f t="shared" ref="BZ70:BZ78" si="92">(ROUND(BX70,3)-ROUND(BY70,3))*100</f>
        <v>0.60000000000000053</v>
      </c>
      <c r="CA70" s="87">
        <f t="shared" ref="CA70:CA78" si="93">$M$79</f>
        <v>0.71550520456451905</v>
      </c>
      <c r="CB70" s="87">
        <f t="shared" ref="CB70:CB78" si="94">$AB$79</f>
        <v>0.71243926610839703</v>
      </c>
      <c r="CC70" s="176">
        <f t="shared" ref="CC70:CC78" si="95">(ROUND(CA70,3)-ROUND(CB70,3))*100</f>
        <v>0.40000000000000036</v>
      </c>
      <c r="CD70" s="88">
        <v>0</v>
      </c>
    </row>
    <row r="71" spans="2:82" ht="13.5" customHeight="1">
      <c r="B71" s="21">
        <v>67</v>
      </c>
      <c r="C71" s="94" t="s">
        <v>7</v>
      </c>
      <c r="D71" s="207">
        <v>0.55336979554062304</v>
      </c>
      <c r="E71" s="114">
        <v>0.44479041618223703</v>
      </c>
      <c r="F71" s="114">
        <v>0.49650690485069798</v>
      </c>
      <c r="G71" s="114">
        <v>0.64929814775469996</v>
      </c>
      <c r="H71" s="114">
        <v>0.65112044409819403</v>
      </c>
      <c r="I71" s="114">
        <f>市区町村別_普及率!F72</f>
        <v>0.50677204088836014</v>
      </c>
      <c r="J71" s="207">
        <v>0.80682400419270195</v>
      </c>
      <c r="K71" s="114">
        <v>0.78733029728655601</v>
      </c>
      <c r="L71" s="114">
        <v>0.80657012103409498</v>
      </c>
      <c r="M71" s="114">
        <v>0.82314349780529805</v>
      </c>
      <c r="N71" s="217">
        <v>0.86384505070594697</v>
      </c>
      <c r="O71" s="117">
        <f>市区町村別_普及率!G72</f>
        <v>0.80521417414230501</v>
      </c>
      <c r="P71" s="177"/>
      <c r="Q71" s="21">
        <v>67</v>
      </c>
      <c r="R71" s="94" t="s">
        <v>7</v>
      </c>
      <c r="S71" s="181">
        <v>0.56286830792905795</v>
      </c>
      <c r="T71" s="181">
        <v>0.56664748616359495</v>
      </c>
      <c r="U71" s="181">
        <v>0.55753370631891297</v>
      </c>
      <c r="V71" s="181">
        <v>0.51230279185674199</v>
      </c>
      <c r="W71" s="181">
        <v>0.72696844030590102</v>
      </c>
      <c r="X71" s="181">
        <v>0.567315718617589</v>
      </c>
      <c r="Y71" s="181">
        <v>0.82244633800334999</v>
      </c>
      <c r="Z71" s="181">
        <v>0.81017568981057198</v>
      </c>
      <c r="AA71" s="181">
        <v>0.81215795857577699</v>
      </c>
      <c r="AB71" s="181">
        <v>0.80464546530071002</v>
      </c>
      <c r="AC71" s="181">
        <v>0.84571221371297001</v>
      </c>
      <c r="AD71" s="181">
        <v>0.81468418099504603</v>
      </c>
      <c r="AE71" s="157"/>
      <c r="AF71" s="64" t="s">
        <v>7</v>
      </c>
      <c r="AG71" s="89">
        <f t="shared" si="48"/>
        <v>0.55336979554062304</v>
      </c>
      <c r="AH71" s="89">
        <f t="shared" si="49"/>
        <v>0.56286830792905795</v>
      </c>
      <c r="AI71" s="176">
        <f t="shared" si="50"/>
        <v>-0.99999999999998979</v>
      </c>
      <c r="AJ71" s="89">
        <f t="shared" si="51"/>
        <v>0.44479041618223703</v>
      </c>
      <c r="AK71" s="89">
        <f t="shared" si="52"/>
        <v>0.56664748616359495</v>
      </c>
      <c r="AL71" s="176">
        <f t="shared" si="53"/>
        <v>-12.199999999999994</v>
      </c>
      <c r="AM71" s="89">
        <f t="shared" si="54"/>
        <v>0.49650690485069798</v>
      </c>
      <c r="AN71" s="89">
        <f t="shared" si="55"/>
        <v>0.55753370631891297</v>
      </c>
      <c r="AO71" s="176">
        <f t="shared" si="56"/>
        <v>-6.100000000000005</v>
      </c>
      <c r="AP71" s="89">
        <f t="shared" si="57"/>
        <v>0.64929814775469996</v>
      </c>
      <c r="AQ71" s="89">
        <f t="shared" si="58"/>
        <v>0.51230279185674199</v>
      </c>
      <c r="AR71" s="176">
        <f t="shared" si="59"/>
        <v>13.700000000000001</v>
      </c>
      <c r="AS71" s="89">
        <f t="shared" si="60"/>
        <v>0.80682400419270195</v>
      </c>
      <c r="AT71" s="89">
        <f t="shared" si="61"/>
        <v>0.82244633800334999</v>
      </c>
      <c r="AU71" s="176">
        <f t="shared" si="62"/>
        <v>-1.4999999999999902</v>
      </c>
      <c r="AV71" s="89">
        <f t="shared" si="63"/>
        <v>0.78733029728655601</v>
      </c>
      <c r="AW71" s="89">
        <f t="shared" si="64"/>
        <v>0.81017568981057198</v>
      </c>
      <c r="AX71" s="176">
        <f t="shared" si="65"/>
        <v>-2.300000000000002</v>
      </c>
      <c r="AY71" s="89">
        <f t="shared" si="66"/>
        <v>0.80657012103409498</v>
      </c>
      <c r="AZ71" s="89">
        <f t="shared" si="67"/>
        <v>0.81215795857577699</v>
      </c>
      <c r="BA71" s="176">
        <f t="shared" si="68"/>
        <v>-0.50000000000000044</v>
      </c>
      <c r="BB71" s="89">
        <f t="shared" si="69"/>
        <v>0.82314349780529805</v>
      </c>
      <c r="BC71" s="89">
        <f t="shared" si="70"/>
        <v>0.80464546530071002</v>
      </c>
      <c r="BD71" s="176">
        <f t="shared" si="71"/>
        <v>1.7999999999999905</v>
      </c>
      <c r="BE71" s="158"/>
      <c r="BF71" s="87">
        <f t="shared" si="72"/>
        <v>0.46694413143998098</v>
      </c>
      <c r="BG71" s="87">
        <f t="shared" si="73"/>
        <v>0.472286409193935</v>
      </c>
      <c r="BH71" s="176">
        <f t="shared" si="74"/>
        <v>-0.49999999999999489</v>
      </c>
      <c r="BI71" s="87">
        <f t="shared" si="75"/>
        <v>0.46718019511379899</v>
      </c>
      <c r="BJ71" s="87">
        <f t="shared" si="76"/>
        <v>0.47198773132448701</v>
      </c>
      <c r="BK71" s="176">
        <f t="shared" si="77"/>
        <v>-0.49999999999999489</v>
      </c>
      <c r="BL71" s="87">
        <f t="shared" si="78"/>
        <v>0.46087446079564398</v>
      </c>
      <c r="BM71" s="87">
        <f t="shared" si="79"/>
        <v>0.46717671062980098</v>
      </c>
      <c r="BN71" s="176">
        <f t="shared" si="80"/>
        <v>-0.60000000000000053</v>
      </c>
      <c r="BO71" s="87">
        <f t="shared" si="81"/>
        <v>0.43390380460272499</v>
      </c>
      <c r="BP71" s="87">
        <f t="shared" si="82"/>
        <v>0.44404456930621</v>
      </c>
      <c r="BQ71" s="176">
        <f t="shared" si="83"/>
        <v>-1.0000000000000009</v>
      </c>
      <c r="BR71" s="87">
        <f t="shared" si="84"/>
        <v>0.75118956050910801</v>
      </c>
      <c r="BS71" s="87">
        <f t="shared" si="85"/>
        <v>0.74634812568905595</v>
      </c>
      <c r="BT71" s="176">
        <f t="shared" si="86"/>
        <v>0.50000000000000044</v>
      </c>
      <c r="BU71" s="87">
        <f t="shared" si="87"/>
        <v>0.752766685879106</v>
      </c>
      <c r="BV71" s="87">
        <f t="shared" si="88"/>
        <v>0.74670117191824004</v>
      </c>
      <c r="BW71" s="176">
        <f t="shared" si="89"/>
        <v>0.60000000000000053</v>
      </c>
      <c r="BX71" s="87">
        <f t="shared" si="90"/>
        <v>0.742658835201362</v>
      </c>
      <c r="BY71" s="87">
        <f t="shared" si="91"/>
        <v>0.73650124366735503</v>
      </c>
      <c r="BZ71" s="176">
        <f t="shared" si="92"/>
        <v>0.60000000000000053</v>
      </c>
      <c r="CA71" s="87">
        <f t="shared" si="93"/>
        <v>0.71550520456451905</v>
      </c>
      <c r="CB71" s="87">
        <f t="shared" si="94"/>
        <v>0.71243926610839703</v>
      </c>
      <c r="CC71" s="176">
        <f t="shared" si="95"/>
        <v>0.40000000000000036</v>
      </c>
      <c r="CD71" s="88">
        <v>0</v>
      </c>
    </row>
    <row r="72" spans="2:82" ht="13.5" customHeight="1">
      <c r="B72" s="21">
        <v>68</v>
      </c>
      <c r="C72" s="94" t="s">
        <v>53</v>
      </c>
      <c r="D72" s="207">
        <v>0.494018465246296</v>
      </c>
      <c r="E72" s="114">
        <v>0.421743684385194</v>
      </c>
      <c r="F72" s="114">
        <v>0.41581430244816098</v>
      </c>
      <c r="G72" s="114">
        <v>0.338525697579175</v>
      </c>
      <c r="H72" s="114">
        <v>0.67281818378038005</v>
      </c>
      <c r="I72" s="114">
        <f>市区町村別_普及率!F73</f>
        <v>0.44178046072345556</v>
      </c>
      <c r="J72" s="207">
        <v>0.75740122894452799</v>
      </c>
      <c r="K72" s="114">
        <v>0.75637898503390899</v>
      </c>
      <c r="L72" s="114">
        <v>0.739799601700453</v>
      </c>
      <c r="M72" s="114">
        <v>0.73793504625598805</v>
      </c>
      <c r="N72" s="217">
        <v>0.861735333366489</v>
      </c>
      <c r="O72" s="117">
        <f>市区町村別_普及率!G73</f>
        <v>0.75418282750836507</v>
      </c>
      <c r="P72" s="177"/>
      <c r="Q72" s="21">
        <v>68</v>
      </c>
      <c r="R72" s="94" t="s">
        <v>53</v>
      </c>
      <c r="S72" s="181">
        <v>0.47522989811139998</v>
      </c>
      <c r="T72" s="181">
        <v>0.46994927222875299</v>
      </c>
      <c r="U72" s="181">
        <v>0.45574015914796201</v>
      </c>
      <c r="V72" s="181">
        <v>0.40745095432987299</v>
      </c>
      <c r="W72" s="181">
        <v>0.59213274889495404</v>
      </c>
      <c r="X72" s="181">
        <v>0.46822852301234502</v>
      </c>
      <c r="Y72" s="181">
        <v>0.74403569871720399</v>
      </c>
      <c r="Z72" s="181">
        <v>0.76116464997233901</v>
      </c>
      <c r="AA72" s="181">
        <v>0.73638986692729802</v>
      </c>
      <c r="AB72" s="181">
        <v>0.73842990498236905</v>
      </c>
      <c r="AC72" s="181">
        <v>0.83871232511414995</v>
      </c>
      <c r="AD72" s="181">
        <v>0.74909361532558805</v>
      </c>
      <c r="AE72" s="157"/>
      <c r="AF72" s="64" t="s">
        <v>53</v>
      </c>
      <c r="AG72" s="89">
        <f t="shared" si="48"/>
        <v>0.494018465246296</v>
      </c>
      <c r="AH72" s="89">
        <f t="shared" si="49"/>
        <v>0.47522989811139998</v>
      </c>
      <c r="AI72" s="176">
        <f t="shared" si="50"/>
        <v>1.9000000000000017</v>
      </c>
      <c r="AJ72" s="89">
        <f t="shared" si="51"/>
        <v>0.421743684385194</v>
      </c>
      <c r="AK72" s="89">
        <f t="shared" si="52"/>
        <v>0.46994927222875299</v>
      </c>
      <c r="AL72" s="176">
        <f t="shared" si="53"/>
        <v>-4.7999999999999989</v>
      </c>
      <c r="AM72" s="89">
        <f t="shared" si="54"/>
        <v>0.41581430244816098</v>
      </c>
      <c r="AN72" s="89">
        <f t="shared" si="55"/>
        <v>0.45574015914796201</v>
      </c>
      <c r="AO72" s="176">
        <f t="shared" si="56"/>
        <v>-4.0000000000000036</v>
      </c>
      <c r="AP72" s="89">
        <f t="shared" si="57"/>
        <v>0.338525697579175</v>
      </c>
      <c r="AQ72" s="89">
        <f t="shared" si="58"/>
        <v>0.40745095432987299</v>
      </c>
      <c r="AR72" s="176">
        <f t="shared" si="59"/>
        <v>-6.7999999999999954</v>
      </c>
      <c r="AS72" s="89">
        <f t="shared" si="60"/>
        <v>0.75740122894452799</v>
      </c>
      <c r="AT72" s="89">
        <f t="shared" si="61"/>
        <v>0.74403569871720399</v>
      </c>
      <c r="AU72" s="176">
        <f t="shared" si="62"/>
        <v>1.3000000000000012</v>
      </c>
      <c r="AV72" s="89">
        <f t="shared" si="63"/>
        <v>0.75637898503390899</v>
      </c>
      <c r="AW72" s="89">
        <f t="shared" si="64"/>
        <v>0.76116464997233901</v>
      </c>
      <c r="AX72" s="176">
        <f t="shared" si="65"/>
        <v>-0.50000000000000044</v>
      </c>
      <c r="AY72" s="89">
        <f t="shared" si="66"/>
        <v>0.739799601700453</v>
      </c>
      <c r="AZ72" s="89">
        <f t="shared" si="67"/>
        <v>0.73638986692729802</v>
      </c>
      <c r="BA72" s="176">
        <f t="shared" si="68"/>
        <v>0.40000000000000036</v>
      </c>
      <c r="BB72" s="89">
        <f t="shared" si="69"/>
        <v>0.73793504625598805</v>
      </c>
      <c r="BC72" s="89">
        <f t="shared" si="70"/>
        <v>0.73842990498236905</v>
      </c>
      <c r="BD72" s="176">
        <f t="shared" si="71"/>
        <v>0</v>
      </c>
      <c r="BE72" s="158"/>
      <c r="BF72" s="87">
        <f t="shared" si="72"/>
        <v>0.46694413143998098</v>
      </c>
      <c r="BG72" s="87">
        <f t="shared" si="73"/>
        <v>0.472286409193935</v>
      </c>
      <c r="BH72" s="176">
        <f t="shared" si="74"/>
        <v>-0.49999999999999489</v>
      </c>
      <c r="BI72" s="87">
        <f t="shared" si="75"/>
        <v>0.46718019511379899</v>
      </c>
      <c r="BJ72" s="87">
        <f t="shared" si="76"/>
        <v>0.47198773132448701</v>
      </c>
      <c r="BK72" s="176">
        <f t="shared" si="77"/>
        <v>-0.49999999999999489</v>
      </c>
      <c r="BL72" s="87">
        <f t="shared" si="78"/>
        <v>0.46087446079564398</v>
      </c>
      <c r="BM72" s="87">
        <f t="shared" si="79"/>
        <v>0.46717671062980098</v>
      </c>
      <c r="BN72" s="176">
        <f t="shared" si="80"/>
        <v>-0.60000000000000053</v>
      </c>
      <c r="BO72" s="87">
        <f t="shared" si="81"/>
        <v>0.43390380460272499</v>
      </c>
      <c r="BP72" s="87">
        <f t="shared" si="82"/>
        <v>0.44404456930621</v>
      </c>
      <c r="BQ72" s="176">
        <f t="shared" si="83"/>
        <v>-1.0000000000000009</v>
      </c>
      <c r="BR72" s="87">
        <f t="shared" si="84"/>
        <v>0.75118956050910801</v>
      </c>
      <c r="BS72" s="87">
        <f t="shared" si="85"/>
        <v>0.74634812568905595</v>
      </c>
      <c r="BT72" s="176">
        <f t="shared" si="86"/>
        <v>0.50000000000000044</v>
      </c>
      <c r="BU72" s="87">
        <f t="shared" si="87"/>
        <v>0.752766685879106</v>
      </c>
      <c r="BV72" s="87">
        <f t="shared" si="88"/>
        <v>0.74670117191824004</v>
      </c>
      <c r="BW72" s="176">
        <f t="shared" si="89"/>
        <v>0.60000000000000053</v>
      </c>
      <c r="BX72" s="87">
        <f t="shared" si="90"/>
        <v>0.742658835201362</v>
      </c>
      <c r="BY72" s="87">
        <f t="shared" si="91"/>
        <v>0.73650124366735503</v>
      </c>
      <c r="BZ72" s="176">
        <f t="shared" si="92"/>
        <v>0.60000000000000053</v>
      </c>
      <c r="CA72" s="87">
        <f t="shared" si="93"/>
        <v>0.71550520456451905</v>
      </c>
      <c r="CB72" s="87">
        <f t="shared" si="94"/>
        <v>0.71243926610839703</v>
      </c>
      <c r="CC72" s="176">
        <f t="shared" si="95"/>
        <v>0.40000000000000036</v>
      </c>
      <c r="CD72" s="88">
        <v>0</v>
      </c>
    </row>
    <row r="73" spans="2:82" ht="13.5" customHeight="1">
      <c r="B73" s="21">
        <v>69</v>
      </c>
      <c r="C73" s="94" t="s">
        <v>54</v>
      </c>
      <c r="D73" s="207">
        <v>0.537119739057212</v>
      </c>
      <c r="E73" s="114">
        <v>0.48857552305693402</v>
      </c>
      <c r="F73" s="114">
        <v>0.46921286104964999</v>
      </c>
      <c r="G73" s="114">
        <v>0.36262552441184098</v>
      </c>
      <c r="H73" s="114">
        <v>0.63225517956543098</v>
      </c>
      <c r="I73" s="114">
        <f>市区町村別_普及率!F74</f>
        <v>0.48597391650342581</v>
      </c>
      <c r="J73" s="207">
        <v>0.81847022726746499</v>
      </c>
      <c r="K73" s="114">
        <v>0.78013717616530698</v>
      </c>
      <c r="L73" s="114">
        <v>0.78828051741967498</v>
      </c>
      <c r="M73" s="114">
        <v>0.74376539612132997</v>
      </c>
      <c r="N73" s="217">
        <v>0.86665384577311599</v>
      </c>
      <c r="O73" s="117">
        <f>市区町村別_普及率!G74</f>
        <v>0.79312747040630815</v>
      </c>
      <c r="P73" s="177"/>
      <c r="Q73" s="21">
        <v>69</v>
      </c>
      <c r="R73" s="94" t="s">
        <v>54</v>
      </c>
      <c r="S73" s="181">
        <v>0.55368480624081895</v>
      </c>
      <c r="T73" s="181">
        <v>0.50073014486532597</v>
      </c>
      <c r="U73" s="181">
        <v>0.50238230501815695</v>
      </c>
      <c r="V73" s="181">
        <v>0.49713791018386599</v>
      </c>
      <c r="W73" s="181">
        <v>0.55779076458842602</v>
      </c>
      <c r="X73" s="181">
        <v>0.512990858796041</v>
      </c>
      <c r="Y73" s="181">
        <v>0.81901459309129998</v>
      </c>
      <c r="Z73" s="181">
        <v>0.774103355670131</v>
      </c>
      <c r="AA73" s="181">
        <v>0.78158622392550603</v>
      </c>
      <c r="AB73" s="181">
        <v>0.77046138535110897</v>
      </c>
      <c r="AC73" s="181">
        <v>0.83367437859834503</v>
      </c>
      <c r="AD73" s="181">
        <v>0.78814015470370902</v>
      </c>
      <c r="AE73" s="157"/>
      <c r="AF73" s="64" t="s">
        <v>54</v>
      </c>
      <c r="AG73" s="89">
        <f t="shared" si="48"/>
        <v>0.537119739057212</v>
      </c>
      <c r="AH73" s="89">
        <f t="shared" si="49"/>
        <v>0.55368480624081895</v>
      </c>
      <c r="AI73" s="176">
        <f t="shared" si="50"/>
        <v>-1.7000000000000015</v>
      </c>
      <c r="AJ73" s="89">
        <f t="shared" si="51"/>
        <v>0.48857552305693402</v>
      </c>
      <c r="AK73" s="89">
        <f t="shared" si="52"/>
        <v>0.50073014486532597</v>
      </c>
      <c r="AL73" s="176">
        <f t="shared" si="53"/>
        <v>-1.2000000000000011</v>
      </c>
      <c r="AM73" s="89">
        <f t="shared" si="54"/>
        <v>0.46921286104964999</v>
      </c>
      <c r="AN73" s="89">
        <f t="shared" si="55"/>
        <v>0.50238230501815695</v>
      </c>
      <c r="AO73" s="176">
        <f t="shared" si="56"/>
        <v>-3.3000000000000029</v>
      </c>
      <c r="AP73" s="89">
        <f t="shared" si="57"/>
        <v>0.36262552441184098</v>
      </c>
      <c r="AQ73" s="89">
        <f t="shared" si="58"/>
        <v>0.49713791018386599</v>
      </c>
      <c r="AR73" s="176">
        <f t="shared" si="59"/>
        <v>-13.4</v>
      </c>
      <c r="AS73" s="89">
        <f t="shared" si="60"/>
        <v>0.81847022726746499</v>
      </c>
      <c r="AT73" s="89">
        <f t="shared" si="61"/>
        <v>0.81901459309129998</v>
      </c>
      <c r="AU73" s="176">
        <f t="shared" si="62"/>
        <v>-0.10000000000000009</v>
      </c>
      <c r="AV73" s="89">
        <f t="shared" si="63"/>
        <v>0.78013717616530698</v>
      </c>
      <c r="AW73" s="89">
        <f t="shared" si="64"/>
        <v>0.774103355670131</v>
      </c>
      <c r="AX73" s="176">
        <f t="shared" si="65"/>
        <v>0.60000000000000053</v>
      </c>
      <c r="AY73" s="89">
        <f t="shared" si="66"/>
        <v>0.78828051741967498</v>
      </c>
      <c r="AZ73" s="89">
        <f t="shared" si="67"/>
        <v>0.78158622392550603</v>
      </c>
      <c r="BA73" s="176">
        <f t="shared" si="68"/>
        <v>0.60000000000000053</v>
      </c>
      <c r="BB73" s="89">
        <f t="shared" si="69"/>
        <v>0.74376539612132997</v>
      </c>
      <c r="BC73" s="89">
        <f t="shared" si="70"/>
        <v>0.77046138535110897</v>
      </c>
      <c r="BD73" s="176">
        <f t="shared" si="71"/>
        <v>-2.6000000000000023</v>
      </c>
      <c r="BE73" s="158"/>
      <c r="BF73" s="87">
        <f t="shared" si="72"/>
        <v>0.46694413143998098</v>
      </c>
      <c r="BG73" s="87">
        <f t="shared" si="73"/>
        <v>0.472286409193935</v>
      </c>
      <c r="BH73" s="176">
        <f t="shared" si="74"/>
        <v>-0.49999999999999489</v>
      </c>
      <c r="BI73" s="87">
        <f t="shared" si="75"/>
        <v>0.46718019511379899</v>
      </c>
      <c r="BJ73" s="87">
        <f t="shared" si="76"/>
        <v>0.47198773132448701</v>
      </c>
      <c r="BK73" s="176">
        <f t="shared" si="77"/>
        <v>-0.49999999999999489</v>
      </c>
      <c r="BL73" s="87">
        <f t="shared" si="78"/>
        <v>0.46087446079564398</v>
      </c>
      <c r="BM73" s="87">
        <f t="shared" si="79"/>
        <v>0.46717671062980098</v>
      </c>
      <c r="BN73" s="176">
        <f t="shared" si="80"/>
        <v>-0.60000000000000053</v>
      </c>
      <c r="BO73" s="87">
        <f t="shared" si="81"/>
        <v>0.43390380460272499</v>
      </c>
      <c r="BP73" s="87">
        <f t="shared" si="82"/>
        <v>0.44404456930621</v>
      </c>
      <c r="BQ73" s="176">
        <f t="shared" si="83"/>
        <v>-1.0000000000000009</v>
      </c>
      <c r="BR73" s="87">
        <f t="shared" si="84"/>
        <v>0.75118956050910801</v>
      </c>
      <c r="BS73" s="87">
        <f t="shared" si="85"/>
        <v>0.74634812568905595</v>
      </c>
      <c r="BT73" s="176">
        <f t="shared" si="86"/>
        <v>0.50000000000000044</v>
      </c>
      <c r="BU73" s="87">
        <f t="shared" si="87"/>
        <v>0.752766685879106</v>
      </c>
      <c r="BV73" s="87">
        <f t="shared" si="88"/>
        <v>0.74670117191824004</v>
      </c>
      <c r="BW73" s="176">
        <f t="shared" si="89"/>
        <v>0.60000000000000053</v>
      </c>
      <c r="BX73" s="87">
        <f t="shared" si="90"/>
        <v>0.742658835201362</v>
      </c>
      <c r="BY73" s="87">
        <f t="shared" si="91"/>
        <v>0.73650124366735503</v>
      </c>
      <c r="BZ73" s="176">
        <f t="shared" si="92"/>
        <v>0.60000000000000053</v>
      </c>
      <c r="CA73" s="87">
        <f t="shared" si="93"/>
        <v>0.71550520456451905</v>
      </c>
      <c r="CB73" s="87">
        <f t="shared" si="94"/>
        <v>0.71243926610839703</v>
      </c>
      <c r="CC73" s="176">
        <f t="shared" si="95"/>
        <v>0.40000000000000036</v>
      </c>
      <c r="CD73" s="88">
        <v>0</v>
      </c>
    </row>
    <row r="74" spans="2:82" ht="13.5" customHeight="1">
      <c r="B74" s="21">
        <v>70</v>
      </c>
      <c r="C74" s="94" t="s">
        <v>55</v>
      </c>
      <c r="D74" s="207">
        <v>0.49014160896108599</v>
      </c>
      <c r="E74" s="114">
        <v>0.59886681507797002</v>
      </c>
      <c r="F74" s="114">
        <v>0.47831502282636001</v>
      </c>
      <c r="G74" s="114">
        <v>0.48490523050580497</v>
      </c>
      <c r="H74" s="114">
        <v>0.63676962231118694</v>
      </c>
      <c r="I74" s="114">
        <f>市区町村別_普及率!F75</f>
        <v>0.52510113954813753</v>
      </c>
      <c r="J74" s="207">
        <v>0.79047769602924001</v>
      </c>
      <c r="K74" s="114">
        <v>0.80067645708818502</v>
      </c>
      <c r="L74" s="114">
        <v>0.78176184852485697</v>
      </c>
      <c r="M74" s="114">
        <v>0.74934635002149197</v>
      </c>
      <c r="N74" s="217">
        <v>0.84093732351842898</v>
      </c>
      <c r="O74" s="117">
        <f>市区町村別_普及率!G75</f>
        <v>0.79022035534451718</v>
      </c>
      <c r="P74" s="177"/>
      <c r="Q74" s="21">
        <v>70</v>
      </c>
      <c r="R74" s="94" t="s">
        <v>55</v>
      </c>
      <c r="S74" s="181">
        <v>0.46785011296385698</v>
      </c>
      <c r="T74" s="181">
        <v>0.56403172356719899</v>
      </c>
      <c r="U74" s="181">
        <v>0.51422272172766903</v>
      </c>
      <c r="V74" s="181">
        <v>0.35303969772216298</v>
      </c>
      <c r="W74" s="181">
        <v>0.66079311927494</v>
      </c>
      <c r="X74" s="181">
        <v>0.51696157680932098</v>
      </c>
      <c r="Y74" s="181">
        <v>0.77596751298489197</v>
      </c>
      <c r="Z74" s="181">
        <v>0.79221620221190803</v>
      </c>
      <c r="AA74" s="181">
        <v>0.76436467377905803</v>
      </c>
      <c r="AB74" s="181">
        <v>0.69131419990660703</v>
      </c>
      <c r="AC74" s="181">
        <v>0.83255581873553797</v>
      </c>
      <c r="AD74" s="181">
        <v>0.77520554845770995</v>
      </c>
      <c r="AE74" s="157"/>
      <c r="AF74" s="64" t="s">
        <v>55</v>
      </c>
      <c r="AG74" s="89">
        <f t="shared" si="48"/>
        <v>0.49014160896108599</v>
      </c>
      <c r="AH74" s="89">
        <f t="shared" si="49"/>
        <v>0.46785011296385698</v>
      </c>
      <c r="AI74" s="176">
        <f t="shared" si="50"/>
        <v>2.1999999999999966</v>
      </c>
      <c r="AJ74" s="89">
        <f t="shared" si="51"/>
        <v>0.59886681507797002</v>
      </c>
      <c r="AK74" s="89">
        <f t="shared" si="52"/>
        <v>0.56403172356719899</v>
      </c>
      <c r="AL74" s="176">
        <f t="shared" si="53"/>
        <v>3.5000000000000031</v>
      </c>
      <c r="AM74" s="89">
        <f t="shared" si="54"/>
        <v>0.47831502282636001</v>
      </c>
      <c r="AN74" s="89">
        <f t="shared" si="55"/>
        <v>0.51422272172766903</v>
      </c>
      <c r="AO74" s="176">
        <f t="shared" si="56"/>
        <v>-3.6000000000000032</v>
      </c>
      <c r="AP74" s="89">
        <f t="shared" si="57"/>
        <v>0.48490523050580497</v>
      </c>
      <c r="AQ74" s="89">
        <f t="shared" si="58"/>
        <v>0.35303969772216298</v>
      </c>
      <c r="AR74" s="176">
        <f t="shared" si="59"/>
        <v>13.200000000000001</v>
      </c>
      <c r="AS74" s="89">
        <f t="shared" si="60"/>
        <v>0.79047769602924001</v>
      </c>
      <c r="AT74" s="89">
        <f t="shared" si="61"/>
        <v>0.77596751298489197</v>
      </c>
      <c r="AU74" s="176">
        <f t="shared" si="62"/>
        <v>1.4000000000000012</v>
      </c>
      <c r="AV74" s="89">
        <f t="shared" si="63"/>
        <v>0.80067645708818502</v>
      </c>
      <c r="AW74" s="89">
        <f t="shared" si="64"/>
        <v>0.79221620221190803</v>
      </c>
      <c r="AX74" s="176">
        <f t="shared" si="65"/>
        <v>0.9000000000000008</v>
      </c>
      <c r="AY74" s="89">
        <f t="shared" si="66"/>
        <v>0.78176184852485697</v>
      </c>
      <c r="AZ74" s="89">
        <f t="shared" si="67"/>
        <v>0.76436467377905803</v>
      </c>
      <c r="BA74" s="176">
        <f t="shared" si="68"/>
        <v>1.8000000000000016</v>
      </c>
      <c r="BB74" s="89">
        <f t="shared" si="69"/>
        <v>0.74934635002149197</v>
      </c>
      <c r="BC74" s="89">
        <f t="shared" si="70"/>
        <v>0.69131419990660703</v>
      </c>
      <c r="BD74" s="176">
        <f t="shared" si="71"/>
        <v>5.8000000000000052</v>
      </c>
      <c r="BE74" s="158"/>
      <c r="BF74" s="87">
        <f t="shared" si="72"/>
        <v>0.46694413143998098</v>
      </c>
      <c r="BG74" s="87">
        <f t="shared" si="73"/>
        <v>0.472286409193935</v>
      </c>
      <c r="BH74" s="176">
        <f t="shared" si="74"/>
        <v>-0.49999999999999489</v>
      </c>
      <c r="BI74" s="87">
        <f t="shared" si="75"/>
        <v>0.46718019511379899</v>
      </c>
      <c r="BJ74" s="87">
        <f t="shared" si="76"/>
        <v>0.47198773132448701</v>
      </c>
      <c r="BK74" s="176">
        <f t="shared" si="77"/>
        <v>-0.49999999999999489</v>
      </c>
      <c r="BL74" s="87">
        <f t="shared" si="78"/>
        <v>0.46087446079564398</v>
      </c>
      <c r="BM74" s="87">
        <f t="shared" si="79"/>
        <v>0.46717671062980098</v>
      </c>
      <c r="BN74" s="176">
        <f t="shared" si="80"/>
        <v>-0.60000000000000053</v>
      </c>
      <c r="BO74" s="87">
        <f t="shared" si="81"/>
        <v>0.43390380460272499</v>
      </c>
      <c r="BP74" s="87">
        <f t="shared" si="82"/>
        <v>0.44404456930621</v>
      </c>
      <c r="BQ74" s="176">
        <f t="shared" si="83"/>
        <v>-1.0000000000000009</v>
      </c>
      <c r="BR74" s="87">
        <f t="shared" si="84"/>
        <v>0.75118956050910801</v>
      </c>
      <c r="BS74" s="87">
        <f t="shared" si="85"/>
        <v>0.74634812568905595</v>
      </c>
      <c r="BT74" s="176">
        <f t="shared" si="86"/>
        <v>0.50000000000000044</v>
      </c>
      <c r="BU74" s="87">
        <f t="shared" si="87"/>
        <v>0.752766685879106</v>
      </c>
      <c r="BV74" s="87">
        <f t="shared" si="88"/>
        <v>0.74670117191824004</v>
      </c>
      <c r="BW74" s="176">
        <f t="shared" si="89"/>
        <v>0.60000000000000053</v>
      </c>
      <c r="BX74" s="87">
        <f t="shared" si="90"/>
        <v>0.742658835201362</v>
      </c>
      <c r="BY74" s="87">
        <f t="shared" si="91"/>
        <v>0.73650124366735503</v>
      </c>
      <c r="BZ74" s="176">
        <f t="shared" si="92"/>
        <v>0.60000000000000053</v>
      </c>
      <c r="CA74" s="87">
        <f t="shared" si="93"/>
        <v>0.71550520456451905</v>
      </c>
      <c r="CB74" s="87">
        <f t="shared" si="94"/>
        <v>0.71243926610839703</v>
      </c>
      <c r="CC74" s="176">
        <f t="shared" si="95"/>
        <v>0.40000000000000036</v>
      </c>
      <c r="CD74" s="88">
        <v>0</v>
      </c>
    </row>
    <row r="75" spans="2:82" ht="13.5" customHeight="1">
      <c r="B75" s="21">
        <v>71</v>
      </c>
      <c r="C75" s="94" t="s">
        <v>56</v>
      </c>
      <c r="D75" s="207">
        <v>0.53611786527051797</v>
      </c>
      <c r="E75" s="114">
        <v>0.54876859881520701</v>
      </c>
      <c r="F75" s="114">
        <v>0.51533378185864298</v>
      </c>
      <c r="G75" s="114">
        <v>0.60487501537376698</v>
      </c>
      <c r="H75" s="114">
        <v>0.62386328923753298</v>
      </c>
      <c r="I75" s="114">
        <f>市区町村別_普及率!F76</f>
        <v>0.5372237296531065</v>
      </c>
      <c r="J75" s="207">
        <v>0.79985631088882603</v>
      </c>
      <c r="K75" s="114">
        <v>0.78549488837266801</v>
      </c>
      <c r="L75" s="114">
        <v>0.77498702494590699</v>
      </c>
      <c r="M75" s="114">
        <v>0.79161386637604703</v>
      </c>
      <c r="N75" s="217">
        <v>0.85430326531617395</v>
      </c>
      <c r="O75" s="117">
        <f>市区町村別_普及率!G76</f>
        <v>0.78702911406601483</v>
      </c>
      <c r="P75" s="177"/>
      <c r="Q75" s="21">
        <v>71</v>
      </c>
      <c r="R75" s="94" t="s">
        <v>56</v>
      </c>
      <c r="S75" s="181">
        <v>0.55493406886526098</v>
      </c>
      <c r="T75" s="181">
        <v>0.55125900735185895</v>
      </c>
      <c r="U75" s="181">
        <v>0.53769125251972105</v>
      </c>
      <c r="V75" s="181">
        <v>0.55671928195237996</v>
      </c>
      <c r="W75" s="181">
        <v>0.57699549992454702</v>
      </c>
      <c r="X75" s="181">
        <v>0.54692771075727398</v>
      </c>
      <c r="Y75" s="181">
        <v>0.79039582132762798</v>
      </c>
      <c r="Z75" s="181">
        <v>0.76593020162367598</v>
      </c>
      <c r="AA75" s="181">
        <v>0.76751213778710803</v>
      </c>
      <c r="AB75" s="181">
        <v>0.78079798295760405</v>
      </c>
      <c r="AC75" s="181">
        <v>0.77307737961579603</v>
      </c>
      <c r="AD75" s="181">
        <v>0.77315254028705005</v>
      </c>
      <c r="AE75" s="157"/>
      <c r="AF75" s="64" t="s">
        <v>56</v>
      </c>
      <c r="AG75" s="89">
        <f t="shared" si="48"/>
        <v>0.53611786527051797</v>
      </c>
      <c r="AH75" s="89">
        <f t="shared" si="49"/>
        <v>0.55493406886526098</v>
      </c>
      <c r="AI75" s="176">
        <f t="shared" si="50"/>
        <v>-1.9000000000000017</v>
      </c>
      <c r="AJ75" s="89">
        <f t="shared" si="51"/>
        <v>0.54876859881520701</v>
      </c>
      <c r="AK75" s="89">
        <f t="shared" si="52"/>
        <v>0.55125900735185895</v>
      </c>
      <c r="AL75" s="176">
        <f t="shared" si="53"/>
        <v>-0.20000000000000018</v>
      </c>
      <c r="AM75" s="89">
        <f t="shared" si="54"/>
        <v>0.51533378185864298</v>
      </c>
      <c r="AN75" s="89">
        <f t="shared" si="55"/>
        <v>0.53769125251972105</v>
      </c>
      <c r="AO75" s="176">
        <f t="shared" si="56"/>
        <v>-2.300000000000002</v>
      </c>
      <c r="AP75" s="89">
        <f t="shared" si="57"/>
        <v>0.60487501537376698</v>
      </c>
      <c r="AQ75" s="89">
        <f t="shared" si="58"/>
        <v>0.55671928195237996</v>
      </c>
      <c r="AR75" s="176">
        <f t="shared" si="59"/>
        <v>4.7999999999999936</v>
      </c>
      <c r="AS75" s="89">
        <f t="shared" si="60"/>
        <v>0.79985631088882603</v>
      </c>
      <c r="AT75" s="89">
        <f t="shared" si="61"/>
        <v>0.79039582132762798</v>
      </c>
      <c r="AU75" s="176">
        <f t="shared" si="62"/>
        <v>1.0000000000000009</v>
      </c>
      <c r="AV75" s="89">
        <f t="shared" si="63"/>
        <v>0.78549488837266801</v>
      </c>
      <c r="AW75" s="89">
        <f t="shared" si="64"/>
        <v>0.76593020162367598</v>
      </c>
      <c r="AX75" s="176">
        <f t="shared" si="65"/>
        <v>1.9000000000000017</v>
      </c>
      <c r="AY75" s="89">
        <f t="shared" si="66"/>
        <v>0.77498702494590699</v>
      </c>
      <c r="AZ75" s="89">
        <f t="shared" si="67"/>
        <v>0.76751213778710803</v>
      </c>
      <c r="BA75" s="176">
        <f t="shared" si="68"/>
        <v>0.70000000000000062</v>
      </c>
      <c r="BB75" s="89">
        <f t="shared" si="69"/>
        <v>0.79161386637604703</v>
      </c>
      <c r="BC75" s="89">
        <f t="shared" si="70"/>
        <v>0.78079798295760405</v>
      </c>
      <c r="BD75" s="176">
        <f t="shared" si="71"/>
        <v>1.100000000000001</v>
      </c>
      <c r="BE75" s="158"/>
      <c r="BF75" s="87">
        <f t="shared" si="72"/>
        <v>0.46694413143998098</v>
      </c>
      <c r="BG75" s="87">
        <f t="shared" si="73"/>
        <v>0.472286409193935</v>
      </c>
      <c r="BH75" s="176">
        <f t="shared" si="74"/>
        <v>-0.49999999999999489</v>
      </c>
      <c r="BI75" s="87">
        <f t="shared" si="75"/>
        <v>0.46718019511379899</v>
      </c>
      <c r="BJ75" s="87">
        <f t="shared" si="76"/>
        <v>0.47198773132448701</v>
      </c>
      <c r="BK75" s="176">
        <f t="shared" si="77"/>
        <v>-0.49999999999999489</v>
      </c>
      <c r="BL75" s="87">
        <f t="shared" si="78"/>
        <v>0.46087446079564398</v>
      </c>
      <c r="BM75" s="87">
        <f t="shared" si="79"/>
        <v>0.46717671062980098</v>
      </c>
      <c r="BN75" s="176">
        <f t="shared" si="80"/>
        <v>-0.60000000000000053</v>
      </c>
      <c r="BO75" s="87">
        <f t="shared" si="81"/>
        <v>0.43390380460272499</v>
      </c>
      <c r="BP75" s="87">
        <f t="shared" si="82"/>
        <v>0.44404456930621</v>
      </c>
      <c r="BQ75" s="176">
        <f t="shared" si="83"/>
        <v>-1.0000000000000009</v>
      </c>
      <c r="BR75" s="87">
        <f t="shared" si="84"/>
        <v>0.75118956050910801</v>
      </c>
      <c r="BS75" s="87">
        <f t="shared" si="85"/>
        <v>0.74634812568905595</v>
      </c>
      <c r="BT75" s="176">
        <f t="shared" si="86"/>
        <v>0.50000000000000044</v>
      </c>
      <c r="BU75" s="87">
        <f t="shared" si="87"/>
        <v>0.752766685879106</v>
      </c>
      <c r="BV75" s="87">
        <f t="shared" si="88"/>
        <v>0.74670117191824004</v>
      </c>
      <c r="BW75" s="176">
        <f t="shared" si="89"/>
        <v>0.60000000000000053</v>
      </c>
      <c r="BX75" s="87">
        <f t="shared" si="90"/>
        <v>0.742658835201362</v>
      </c>
      <c r="BY75" s="87">
        <f t="shared" si="91"/>
        <v>0.73650124366735503</v>
      </c>
      <c r="BZ75" s="176">
        <f t="shared" si="92"/>
        <v>0.60000000000000053</v>
      </c>
      <c r="CA75" s="87">
        <f t="shared" si="93"/>
        <v>0.71550520456451905</v>
      </c>
      <c r="CB75" s="87">
        <f t="shared" si="94"/>
        <v>0.71243926610839703</v>
      </c>
      <c r="CC75" s="176">
        <f t="shared" si="95"/>
        <v>0.40000000000000036</v>
      </c>
      <c r="CD75" s="88">
        <v>0</v>
      </c>
    </row>
    <row r="76" spans="2:82" ht="13.5" customHeight="1">
      <c r="B76" s="21">
        <v>72</v>
      </c>
      <c r="C76" s="94" t="s">
        <v>32</v>
      </c>
      <c r="D76" s="207">
        <v>0.47919749906324199</v>
      </c>
      <c r="E76" s="114">
        <v>0.423611356944605</v>
      </c>
      <c r="F76" s="114">
        <v>0.39063924644583198</v>
      </c>
      <c r="G76" s="114">
        <v>0.46349798261349201</v>
      </c>
      <c r="H76" s="114">
        <v>0.61363280531925801</v>
      </c>
      <c r="I76" s="114">
        <f>市区町村別_普及率!F77</f>
        <v>0.43061198307865972</v>
      </c>
      <c r="J76" s="207">
        <v>0.72441941182102298</v>
      </c>
      <c r="K76" s="114">
        <v>0.68114546588929303</v>
      </c>
      <c r="L76" s="114">
        <v>0.67570223172955401</v>
      </c>
      <c r="M76" s="114">
        <v>0.696969009376461</v>
      </c>
      <c r="N76" s="217">
        <v>0.79958039691401395</v>
      </c>
      <c r="O76" s="117">
        <f>市区町村別_普及率!G77</f>
        <v>0.69480526944905829</v>
      </c>
      <c r="P76" s="177"/>
      <c r="Q76" s="21">
        <v>72</v>
      </c>
      <c r="R76" s="94" t="s">
        <v>32</v>
      </c>
      <c r="S76" s="181">
        <v>0.51179352340102302</v>
      </c>
      <c r="T76" s="181">
        <v>0.42868610742766</v>
      </c>
      <c r="U76" s="181">
        <v>0.38786363532916501</v>
      </c>
      <c r="V76" s="181">
        <v>0.51670854239660202</v>
      </c>
      <c r="W76" s="181">
        <v>0.51016698989791298</v>
      </c>
      <c r="X76" s="181">
        <v>0.429044744756165</v>
      </c>
      <c r="Y76" s="181">
        <v>0.74420186240354502</v>
      </c>
      <c r="Z76" s="181">
        <v>0.69315515917949999</v>
      </c>
      <c r="AA76" s="181">
        <v>0.66725529003615802</v>
      </c>
      <c r="AB76" s="181">
        <v>0.67782095470491799</v>
      </c>
      <c r="AC76" s="181">
        <v>0.77280569657366305</v>
      </c>
      <c r="AD76" s="181">
        <v>0.69204314844327897</v>
      </c>
      <c r="AE76" s="157"/>
      <c r="AF76" s="64" t="s">
        <v>32</v>
      </c>
      <c r="AG76" s="89">
        <f t="shared" si="48"/>
        <v>0.47919749906324199</v>
      </c>
      <c r="AH76" s="89">
        <f t="shared" si="49"/>
        <v>0.51179352340102302</v>
      </c>
      <c r="AI76" s="176">
        <f t="shared" si="50"/>
        <v>-3.3000000000000029</v>
      </c>
      <c r="AJ76" s="89">
        <f t="shared" si="51"/>
        <v>0.423611356944605</v>
      </c>
      <c r="AK76" s="89">
        <f t="shared" si="52"/>
        <v>0.42868610742766</v>
      </c>
      <c r="AL76" s="176">
        <f t="shared" si="53"/>
        <v>-0.50000000000000044</v>
      </c>
      <c r="AM76" s="89">
        <f t="shared" si="54"/>
        <v>0.39063924644583198</v>
      </c>
      <c r="AN76" s="89">
        <f t="shared" si="55"/>
        <v>0.38786363532916501</v>
      </c>
      <c r="AO76" s="176">
        <f t="shared" si="56"/>
        <v>0.30000000000000027</v>
      </c>
      <c r="AP76" s="89">
        <f t="shared" si="57"/>
        <v>0.46349798261349201</v>
      </c>
      <c r="AQ76" s="89">
        <f t="shared" si="58"/>
        <v>0.51670854239660202</v>
      </c>
      <c r="AR76" s="176">
        <f t="shared" si="59"/>
        <v>-5.3999999999999995</v>
      </c>
      <c r="AS76" s="89">
        <f t="shared" si="60"/>
        <v>0.72441941182102298</v>
      </c>
      <c r="AT76" s="89">
        <f t="shared" si="61"/>
        <v>0.74420186240354502</v>
      </c>
      <c r="AU76" s="176">
        <f t="shared" si="62"/>
        <v>-2.0000000000000018</v>
      </c>
      <c r="AV76" s="89">
        <f t="shared" si="63"/>
        <v>0.68114546588929303</v>
      </c>
      <c r="AW76" s="89">
        <f t="shared" si="64"/>
        <v>0.69315515917949999</v>
      </c>
      <c r="AX76" s="176">
        <f t="shared" si="65"/>
        <v>-1.19999999999999</v>
      </c>
      <c r="AY76" s="89">
        <f t="shared" si="66"/>
        <v>0.67570223172955401</v>
      </c>
      <c r="AZ76" s="89">
        <f t="shared" si="67"/>
        <v>0.66725529003615802</v>
      </c>
      <c r="BA76" s="176">
        <f t="shared" si="68"/>
        <v>0.9000000000000008</v>
      </c>
      <c r="BB76" s="89">
        <f t="shared" si="69"/>
        <v>0.696969009376461</v>
      </c>
      <c r="BC76" s="89">
        <f t="shared" si="70"/>
        <v>0.67782095470491799</v>
      </c>
      <c r="BD76" s="176">
        <f t="shared" si="71"/>
        <v>1.8999999999999906</v>
      </c>
      <c r="BE76" s="158"/>
      <c r="BF76" s="87">
        <f t="shared" si="72"/>
        <v>0.46694413143998098</v>
      </c>
      <c r="BG76" s="87">
        <f t="shared" si="73"/>
        <v>0.472286409193935</v>
      </c>
      <c r="BH76" s="176">
        <f t="shared" si="74"/>
        <v>-0.49999999999999489</v>
      </c>
      <c r="BI76" s="87">
        <f t="shared" si="75"/>
        <v>0.46718019511379899</v>
      </c>
      <c r="BJ76" s="87">
        <f t="shared" si="76"/>
        <v>0.47198773132448701</v>
      </c>
      <c r="BK76" s="176">
        <f t="shared" si="77"/>
        <v>-0.49999999999999489</v>
      </c>
      <c r="BL76" s="87">
        <f t="shared" si="78"/>
        <v>0.46087446079564398</v>
      </c>
      <c r="BM76" s="87">
        <f t="shared" si="79"/>
        <v>0.46717671062980098</v>
      </c>
      <c r="BN76" s="176">
        <f t="shared" si="80"/>
        <v>-0.60000000000000053</v>
      </c>
      <c r="BO76" s="87">
        <f t="shared" si="81"/>
        <v>0.43390380460272499</v>
      </c>
      <c r="BP76" s="87">
        <f t="shared" si="82"/>
        <v>0.44404456930621</v>
      </c>
      <c r="BQ76" s="176">
        <f t="shared" si="83"/>
        <v>-1.0000000000000009</v>
      </c>
      <c r="BR76" s="87">
        <f t="shared" si="84"/>
        <v>0.75118956050910801</v>
      </c>
      <c r="BS76" s="87">
        <f t="shared" si="85"/>
        <v>0.74634812568905595</v>
      </c>
      <c r="BT76" s="176">
        <f t="shared" si="86"/>
        <v>0.50000000000000044</v>
      </c>
      <c r="BU76" s="87">
        <f t="shared" si="87"/>
        <v>0.752766685879106</v>
      </c>
      <c r="BV76" s="87">
        <f t="shared" si="88"/>
        <v>0.74670117191824004</v>
      </c>
      <c r="BW76" s="176">
        <f t="shared" si="89"/>
        <v>0.60000000000000053</v>
      </c>
      <c r="BX76" s="87">
        <f t="shared" si="90"/>
        <v>0.742658835201362</v>
      </c>
      <c r="BY76" s="87">
        <f t="shared" si="91"/>
        <v>0.73650124366735503</v>
      </c>
      <c r="BZ76" s="176">
        <f t="shared" si="92"/>
        <v>0.60000000000000053</v>
      </c>
      <c r="CA76" s="87">
        <f t="shared" si="93"/>
        <v>0.71550520456451905</v>
      </c>
      <c r="CB76" s="87">
        <f t="shared" si="94"/>
        <v>0.71243926610839703</v>
      </c>
      <c r="CC76" s="176">
        <f t="shared" si="95"/>
        <v>0.40000000000000036</v>
      </c>
      <c r="CD76" s="88">
        <v>0</v>
      </c>
    </row>
    <row r="77" spans="2:82" ht="13.5" customHeight="1">
      <c r="B77" s="21">
        <v>73</v>
      </c>
      <c r="C77" s="94" t="s">
        <v>33</v>
      </c>
      <c r="D77" s="209">
        <v>0.48236714651315199</v>
      </c>
      <c r="E77" s="115">
        <v>0.43746170033672299</v>
      </c>
      <c r="F77" s="115">
        <v>0.42229929081106699</v>
      </c>
      <c r="G77" s="115">
        <v>0.443285312202639</v>
      </c>
      <c r="H77" s="115">
        <v>0.49031967356492701</v>
      </c>
      <c r="I77" s="115">
        <f>市区町村別_普及率!F78</f>
        <v>0.44036167617881322</v>
      </c>
      <c r="J77" s="209">
        <v>0.76384283620609295</v>
      </c>
      <c r="K77" s="115">
        <v>0.72487405824238704</v>
      </c>
      <c r="L77" s="115">
        <v>0.72804565273641297</v>
      </c>
      <c r="M77" s="115">
        <v>0.70781836331357995</v>
      </c>
      <c r="N77" s="218">
        <v>0.79424208974905897</v>
      </c>
      <c r="O77" s="118">
        <f>市区町村別_普及率!G78</f>
        <v>0.73543211820938359</v>
      </c>
      <c r="P77" s="177"/>
      <c r="Q77" s="21">
        <v>73</v>
      </c>
      <c r="R77" s="94" t="s">
        <v>33</v>
      </c>
      <c r="S77" s="181">
        <v>0.45299785422264499</v>
      </c>
      <c r="T77" s="181">
        <v>0.42892570841244398</v>
      </c>
      <c r="U77" s="181">
        <v>0.42606489043100698</v>
      </c>
      <c r="V77" s="181">
        <v>0.46176623620906998</v>
      </c>
      <c r="W77" s="181">
        <v>0.61428701705495303</v>
      </c>
      <c r="X77" s="181">
        <v>0.44164883905843599</v>
      </c>
      <c r="Y77" s="181">
        <v>0.72388368377924694</v>
      </c>
      <c r="Z77" s="181">
        <v>0.72125205414601001</v>
      </c>
      <c r="AA77" s="181">
        <v>0.69591846942160995</v>
      </c>
      <c r="AB77" s="181">
        <v>0.71997658412241405</v>
      </c>
      <c r="AC77" s="181">
        <v>0.81166864718417497</v>
      </c>
      <c r="AD77" s="181">
        <v>0.71085193199144903</v>
      </c>
      <c r="AE77" s="157"/>
      <c r="AF77" s="64" t="s">
        <v>33</v>
      </c>
      <c r="AG77" s="89">
        <f t="shared" si="48"/>
        <v>0.48236714651315199</v>
      </c>
      <c r="AH77" s="89">
        <f t="shared" si="49"/>
        <v>0.45299785422264499</v>
      </c>
      <c r="AI77" s="176">
        <f t="shared" si="50"/>
        <v>2.8999999999999968</v>
      </c>
      <c r="AJ77" s="89">
        <f t="shared" si="51"/>
        <v>0.43746170033672299</v>
      </c>
      <c r="AK77" s="89">
        <f t="shared" si="52"/>
        <v>0.42892570841244398</v>
      </c>
      <c r="AL77" s="176">
        <f t="shared" si="53"/>
        <v>0.80000000000000071</v>
      </c>
      <c r="AM77" s="89">
        <f t="shared" si="54"/>
        <v>0.42229929081106699</v>
      </c>
      <c r="AN77" s="89">
        <f t="shared" si="55"/>
        <v>0.42606489043100698</v>
      </c>
      <c r="AO77" s="176">
        <f t="shared" si="56"/>
        <v>-0.40000000000000036</v>
      </c>
      <c r="AP77" s="89">
        <f t="shared" si="57"/>
        <v>0.443285312202639</v>
      </c>
      <c r="AQ77" s="89">
        <f t="shared" si="58"/>
        <v>0.46176623620906998</v>
      </c>
      <c r="AR77" s="176">
        <f t="shared" si="59"/>
        <v>-1.9000000000000017</v>
      </c>
      <c r="AS77" s="89">
        <f t="shared" si="60"/>
        <v>0.76384283620609295</v>
      </c>
      <c r="AT77" s="89">
        <f t="shared" si="61"/>
        <v>0.72388368377924694</v>
      </c>
      <c r="AU77" s="176">
        <f t="shared" si="62"/>
        <v>4.0000000000000036</v>
      </c>
      <c r="AV77" s="89">
        <f t="shared" si="63"/>
        <v>0.72487405824238704</v>
      </c>
      <c r="AW77" s="89">
        <f t="shared" si="64"/>
        <v>0.72125205414601001</v>
      </c>
      <c r="AX77" s="176">
        <f t="shared" si="65"/>
        <v>0.40000000000000036</v>
      </c>
      <c r="AY77" s="89">
        <f t="shared" si="66"/>
        <v>0.72804565273641297</v>
      </c>
      <c r="AZ77" s="89">
        <f t="shared" si="67"/>
        <v>0.69591846942160995</v>
      </c>
      <c r="BA77" s="176">
        <f t="shared" si="68"/>
        <v>3.2000000000000028</v>
      </c>
      <c r="BB77" s="89">
        <f t="shared" si="69"/>
        <v>0.70781836331357995</v>
      </c>
      <c r="BC77" s="89">
        <f t="shared" si="70"/>
        <v>0.71997658412241405</v>
      </c>
      <c r="BD77" s="176">
        <f t="shared" si="71"/>
        <v>-1.2000000000000011</v>
      </c>
      <c r="BE77" s="158"/>
      <c r="BF77" s="87">
        <f t="shared" si="72"/>
        <v>0.46694413143998098</v>
      </c>
      <c r="BG77" s="87">
        <f t="shared" si="73"/>
        <v>0.472286409193935</v>
      </c>
      <c r="BH77" s="176">
        <f t="shared" si="74"/>
        <v>-0.49999999999999489</v>
      </c>
      <c r="BI77" s="87">
        <f t="shared" si="75"/>
        <v>0.46718019511379899</v>
      </c>
      <c r="BJ77" s="87">
        <f t="shared" si="76"/>
        <v>0.47198773132448701</v>
      </c>
      <c r="BK77" s="176">
        <f t="shared" si="77"/>
        <v>-0.49999999999999489</v>
      </c>
      <c r="BL77" s="87">
        <f t="shared" si="78"/>
        <v>0.46087446079564398</v>
      </c>
      <c r="BM77" s="87">
        <f t="shared" si="79"/>
        <v>0.46717671062980098</v>
      </c>
      <c r="BN77" s="176">
        <f t="shared" si="80"/>
        <v>-0.60000000000000053</v>
      </c>
      <c r="BO77" s="87">
        <f t="shared" si="81"/>
        <v>0.43390380460272499</v>
      </c>
      <c r="BP77" s="87">
        <f t="shared" si="82"/>
        <v>0.44404456930621</v>
      </c>
      <c r="BQ77" s="176">
        <f t="shared" si="83"/>
        <v>-1.0000000000000009</v>
      </c>
      <c r="BR77" s="87">
        <f t="shared" si="84"/>
        <v>0.75118956050910801</v>
      </c>
      <c r="BS77" s="87">
        <f t="shared" si="85"/>
        <v>0.74634812568905595</v>
      </c>
      <c r="BT77" s="176">
        <f t="shared" si="86"/>
        <v>0.50000000000000044</v>
      </c>
      <c r="BU77" s="87">
        <f t="shared" si="87"/>
        <v>0.752766685879106</v>
      </c>
      <c r="BV77" s="87">
        <f t="shared" si="88"/>
        <v>0.74670117191824004</v>
      </c>
      <c r="BW77" s="176">
        <f t="shared" si="89"/>
        <v>0.60000000000000053</v>
      </c>
      <c r="BX77" s="87">
        <f t="shared" si="90"/>
        <v>0.742658835201362</v>
      </c>
      <c r="BY77" s="87">
        <f t="shared" si="91"/>
        <v>0.73650124366735503</v>
      </c>
      <c r="BZ77" s="176">
        <f t="shared" si="92"/>
        <v>0.60000000000000053</v>
      </c>
      <c r="CA77" s="87">
        <f t="shared" si="93"/>
        <v>0.71550520456451905</v>
      </c>
      <c r="CB77" s="87">
        <f t="shared" si="94"/>
        <v>0.71243926610839703</v>
      </c>
      <c r="CC77" s="176">
        <f t="shared" si="95"/>
        <v>0.40000000000000036</v>
      </c>
      <c r="CD77" s="88">
        <v>0</v>
      </c>
    </row>
    <row r="78" spans="2:82" ht="13.5" customHeight="1" thickBot="1">
      <c r="B78" s="21">
        <v>74</v>
      </c>
      <c r="C78" s="94" t="s">
        <v>34</v>
      </c>
      <c r="D78" s="211">
        <v>0.35622178688651701</v>
      </c>
      <c r="E78" s="116">
        <v>0.36264210593321899</v>
      </c>
      <c r="F78" s="116">
        <v>0.347716247540512</v>
      </c>
      <c r="G78" s="116">
        <v>0.33436194043437401</v>
      </c>
      <c r="H78" s="116">
        <v>0.44343258110788097</v>
      </c>
      <c r="I78" s="116">
        <f>市区町村別_普及率!F79</f>
        <v>0.35777574723982708</v>
      </c>
      <c r="J78" s="211">
        <v>0.63934978595319203</v>
      </c>
      <c r="K78" s="116">
        <v>0.65213283046630999</v>
      </c>
      <c r="L78" s="116">
        <v>0.61645856877194705</v>
      </c>
      <c r="M78" s="116">
        <v>0.63973351398760003</v>
      </c>
      <c r="N78" s="219">
        <v>0.76397693271510903</v>
      </c>
      <c r="O78" s="119">
        <f>市区町村別_普及率!G79</f>
        <v>0.6353635821347674</v>
      </c>
      <c r="P78" s="177"/>
      <c r="Q78" s="21">
        <v>74</v>
      </c>
      <c r="R78" s="94" t="s">
        <v>34</v>
      </c>
      <c r="S78" s="181">
        <v>0.39152614317276901</v>
      </c>
      <c r="T78" s="181">
        <v>0.310456816660376</v>
      </c>
      <c r="U78" s="181">
        <v>0.34165856740174899</v>
      </c>
      <c r="V78" s="181">
        <v>0.32578425992858601</v>
      </c>
      <c r="W78" s="181">
        <v>0.50159176355605795</v>
      </c>
      <c r="X78" s="181">
        <v>0.34792262861240297</v>
      </c>
      <c r="Y78" s="181">
        <v>0.65218148544839005</v>
      </c>
      <c r="Z78" s="181">
        <v>0.63564076552418303</v>
      </c>
      <c r="AA78" s="181">
        <v>0.60144441810554095</v>
      </c>
      <c r="AB78" s="181">
        <v>0.62064542006242995</v>
      </c>
      <c r="AC78" s="181">
        <v>0.63376385193430196</v>
      </c>
      <c r="AD78" s="181">
        <v>0.61883572474799897</v>
      </c>
      <c r="AE78" s="157"/>
      <c r="AF78" s="64" t="s">
        <v>34</v>
      </c>
      <c r="AG78" s="89">
        <f>$D78</f>
        <v>0.35622178688651701</v>
      </c>
      <c r="AH78" s="89">
        <f t="shared" si="49"/>
        <v>0.39152614317276901</v>
      </c>
      <c r="AI78" s="176">
        <f t="shared" si="50"/>
        <v>-3.6000000000000032</v>
      </c>
      <c r="AJ78" s="89">
        <f>$E78</f>
        <v>0.36264210593321899</v>
      </c>
      <c r="AK78" s="89">
        <f t="shared" si="52"/>
        <v>0.310456816660376</v>
      </c>
      <c r="AL78" s="176">
        <f t="shared" si="53"/>
        <v>5.2999999999999989</v>
      </c>
      <c r="AM78" s="89">
        <f>$F78</f>
        <v>0.347716247540512</v>
      </c>
      <c r="AN78" s="89">
        <f t="shared" si="55"/>
        <v>0.34165856740174899</v>
      </c>
      <c r="AO78" s="176">
        <f t="shared" si="56"/>
        <v>0.59999999999999498</v>
      </c>
      <c r="AP78" s="89">
        <f>$G78</f>
        <v>0.33436194043437401</v>
      </c>
      <c r="AQ78" s="89">
        <f t="shared" si="58"/>
        <v>0.32578425992858601</v>
      </c>
      <c r="AR78" s="176">
        <f t="shared" si="59"/>
        <v>0.80000000000000071</v>
      </c>
      <c r="AS78" s="89">
        <f>$J78</f>
        <v>0.63934978595319203</v>
      </c>
      <c r="AT78" s="89">
        <f t="shared" si="61"/>
        <v>0.65218148544839005</v>
      </c>
      <c r="AU78" s="176">
        <f t="shared" si="62"/>
        <v>-1.3000000000000012</v>
      </c>
      <c r="AV78" s="89">
        <f>$K78</f>
        <v>0.65213283046630999</v>
      </c>
      <c r="AW78" s="89">
        <f t="shared" si="64"/>
        <v>0.63564076552418303</v>
      </c>
      <c r="AX78" s="176">
        <f t="shared" si="65"/>
        <v>1.6000000000000014</v>
      </c>
      <c r="AY78" s="89">
        <f>$L78</f>
        <v>0.61645856877194705</v>
      </c>
      <c r="AZ78" s="89">
        <f t="shared" si="67"/>
        <v>0.60144441810554095</v>
      </c>
      <c r="BA78" s="176">
        <f t="shared" si="68"/>
        <v>1.5000000000000013</v>
      </c>
      <c r="BB78" s="89">
        <f>$M78</f>
        <v>0.63973351398760003</v>
      </c>
      <c r="BC78" s="89">
        <f t="shared" si="70"/>
        <v>0.62064542006242995</v>
      </c>
      <c r="BD78" s="176">
        <f t="shared" si="71"/>
        <v>1.9000000000000017</v>
      </c>
      <c r="BE78" s="158"/>
      <c r="BF78" s="87">
        <f t="shared" si="72"/>
        <v>0.46694413143998098</v>
      </c>
      <c r="BG78" s="87">
        <f t="shared" si="73"/>
        <v>0.472286409193935</v>
      </c>
      <c r="BH78" s="176">
        <f t="shared" si="74"/>
        <v>-0.49999999999999489</v>
      </c>
      <c r="BI78" s="87">
        <f t="shared" si="75"/>
        <v>0.46718019511379899</v>
      </c>
      <c r="BJ78" s="87">
        <f t="shared" si="76"/>
        <v>0.47198773132448701</v>
      </c>
      <c r="BK78" s="176">
        <f t="shared" si="77"/>
        <v>-0.49999999999999489</v>
      </c>
      <c r="BL78" s="87">
        <f t="shared" si="78"/>
        <v>0.46087446079564398</v>
      </c>
      <c r="BM78" s="87">
        <f t="shared" si="79"/>
        <v>0.46717671062980098</v>
      </c>
      <c r="BN78" s="176">
        <f t="shared" si="80"/>
        <v>-0.60000000000000053</v>
      </c>
      <c r="BO78" s="87">
        <f t="shared" si="81"/>
        <v>0.43390380460272499</v>
      </c>
      <c r="BP78" s="87">
        <f t="shared" si="82"/>
        <v>0.44404456930621</v>
      </c>
      <c r="BQ78" s="176">
        <f t="shared" si="83"/>
        <v>-1.0000000000000009</v>
      </c>
      <c r="BR78" s="87">
        <f t="shared" si="84"/>
        <v>0.75118956050910801</v>
      </c>
      <c r="BS78" s="87">
        <f t="shared" si="85"/>
        <v>0.74634812568905595</v>
      </c>
      <c r="BT78" s="176">
        <f t="shared" si="86"/>
        <v>0.50000000000000044</v>
      </c>
      <c r="BU78" s="87">
        <f t="shared" si="87"/>
        <v>0.752766685879106</v>
      </c>
      <c r="BV78" s="87">
        <f t="shared" si="88"/>
        <v>0.74670117191824004</v>
      </c>
      <c r="BW78" s="176">
        <f t="shared" si="89"/>
        <v>0.60000000000000053</v>
      </c>
      <c r="BX78" s="87">
        <f t="shared" si="90"/>
        <v>0.742658835201362</v>
      </c>
      <c r="BY78" s="87">
        <f>$AA$79</f>
        <v>0.73650124366735503</v>
      </c>
      <c r="BZ78" s="176">
        <f t="shared" si="92"/>
        <v>0.60000000000000053</v>
      </c>
      <c r="CA78" s="87">
        <f t="shared" si="93"/>
        <v>0.71550520456451905</v>
      </c>
      <c r="CB78" s="87">
        <f t="shared" si="94"/>
        <v>0.71243926610839703</v>
      </c>
      <c r="CC78" s="176">
        <f t="shared" si="95"/>
        <v>0.40000000000000036</v>
      </c>
      <c r="CD78" s="88">
        <v>9999</v>
      </c>
    </row>
    <row r="79" spans="2:82" ht="13.5" customHeight="1" thickTop="1">
      <c r="B79" s="275" t="s">
        <v>0</v>
      </c>
      <c r="C79" s="276"/>
      <c r="D79" s="35">
        <f>年齢階層別_所得区分別普及率!C12</f>
        <v>0.46694413143998098</v>
      </c>
      <c r="E79" s="106">
        <f>年齢階層別_所得区分別普及率!D12</f>
        <v>0.46718019511379899</v>
      </c>
      <c r="F79" s="106">
        <f>年齢階層別_所得区分別普及率!E12</f>
        <v>0.46087446079564398</v>
      </c>
      <c r="G79" s="106">
        <f>年齢階層別_所得区分別普及率!F12</f>
        <v>0.43390380460272499</v>
      </c>
      <c r="H79" s="106">
        <f>年齢階層別_所得区分別普及率!G12</f>
        <v>0.55894624761084399</v>
      </c>
      <c r="I79" s="106">
        <f>'年齢階層別_普及率(金額)'!N14</f>
        <v>0.46887676226470565</v>
      </c>
      <c r="J79" s="35">
        <f>年齢階層別_所得区分別普及率!I12</f>
        <v>0.75118956050910801</v>
      </c>
      <c r="K79" s="106">
        <f>年齢階層別_所得区分別普及率!J12</f>
        <v>0.752766685879106</v>
      </c>
      <c r="L79" s="106">
        <f>年齢階層別_所得区分別普及率!K12</f>
        <v>0.742658835201362</v>
      </c>
      <c r="M79" s="106">
        <f>年齢階層別_所得区分別普及率!L12</f>
        <v>0.71550520456451905</v>
      </c>
      <c r="N79" s="106">
        <f>年齢階層別_所得区分別普及率!M12</f>
        <v>0.81688399579444904</v>
      </c>
      <c r="O79" s="107">
        <f>'年齢階層別_普及率(数量)'!N13</f>
        <v>0.74910684043695974</v>
      </c>
      <c r="P79" s="177"/>
      <c r="Q79" s="314" t="s">
        <v>0</v>
      </c>
      <c r="R79" s="314"/>
      <c r="S79" s="181">
        <v>0.472286409193935</v>
      </c>
      <c r="T79" s="181">
        <v>0.47198773132448701</v>
      </c>
      <c r="U79" s="181">
        <v>0.46717671062980098</v>
      </c>
      <c r="V79" s="181">
        <v>0.44404456930621</v>
      </c>
      <c r="W79" s="181">
        <v>0.55686330675514295</v>
      </c>
      <c r="X79" s="181">
        <v>0.47237827412895655</v>
      </c>
      <c r="Y79" s="181">
        <v>0.74634812568905595</v>
      </c>
      <c r="Z79" s="181">
        <v>0.74670117191824004</v>
      </c>
      <c r="AA79" s="181">
        <v>0.73650124366735503</v>
      </c>
      <c r="AB79" s="181">
        <v>0.71243926610839703</v>
      </c>
      <c r="AC79" s="181">
        <v>0.80931352715152705</v>
      </c>
      <c r="AD79" s="181">
        <v>0.74216227249659661</v>
      </c>
      <c r="AE79" s="157"/>
      <c r="AF79" s="68"/>
      <c r="AG79" s="68"/>
      <c r="AH79" s="68"/>
      <c r="AI79" s="68"/>
      <c r="AJ79" s="68"/>
      <c r="AK79" s="68"/>
      <c r="AL79" s="68"/>
      <c r="AM79" s="68"/>
      <c r="AN79" s="68"/>
      <c r="AO79" s="68"/>
      <c r="AP79" s="68"/>
      <c r="AQ79" s="68"/>
      <c r="AR79" s="68"/>
      <c r="AS79" s="68"/>
      <c r="AT79" s="68"/>
      <c r="AU79" s="68"/>
      <c r="AV79" s="20"/>
      <c r="AW79" s="68"/>
      <c r="AX79" s="68"/>
      <c r="AY79" s="20"/>
      <c r="AZ79" s="68"/>
      <c r="BA79" s="68"/>
      <c r="BB79" s="20"/>
      <c r="BC79" s="68"/>
      <c r="BD79" s="68"/>
      <c r="BE79" s="20"/>
    </row>
    <row r="80" spans="2:82">
      <c r="B80" s="159"/>
      <c r="C80" s="159"/>
      <c r="D80" s="159"/>
      <c r="E80" s="159"/>
      <c r="F80" s="159"/>
      <c r="G80" s="159"/>
      <c r="H80" s="159"/>
      <c r="I80" s="159"/>
      <c r="J80" s="159"/>
      <c r="K80" s="159"/>
      <c r="L80" s="159"/>
      <c r="M80" s="159"/>
      <c r="N80" s="159"/>
      <c r="O80" s="159"/>
      <c r="P80" s="182"/>
      <c r="Q80" s="159"/>
      <c r="R80" s="159"/>
      <c r="S80" s="159"/>
      <c r="T80" s="159"/>
      <c r="U80" s="159"/>
      <c r="V80" s="159"/>
      <c r="W80" s="159"/>
      <c r="X80" s="159"/>
      <c r="Y80" s="159"/>
      <c r="Z80" s="159"/>
      <c r="AA80" s="159"/>
      <c r="AB80" s="159"/>
      <c r="AC80" s="159"/>
      <c r="AD80" s="159"/>
      <c r="AE80" s="68"/>
      <c r="AF80" s="68"/>
      <c r="AG80" s="68"/>
      <c r="AH80" s="68"/>
      <c r="AI80" s="68"/>
      <c r="AK80" s="68"/>
      <c r="AL80" s="68"/>
      <c r="AN80" s="68"/>
      <c r="AO80" s="68"/>
      <c r="AQ80" s="68"/>
      <c r="AR80" s="68"/>
    </row>
    <row r="81" spans="4:44">
      <c r="D81" s="68"/>
      <c r="E81" s="68"/>
      <c r="F81" s="68"/>
      <c r="G81" s="68"/>
      <c r="H81" s="68"/>
      <c r="I81" s="68"/>
      <c r="J81" s="68"/>
      <c r="K81" s="68"/>
      <c r="L81" s="68"/>
      <c r="M81" s="68"/>
      <c r="N81" s="68"/>
      <c r="O81" s="68"/>
      <c r="P81" s="68"/>
      <c r="S81" s="68"/>
      <c r="T81" s="68"/>
      <c r="U81" s="68"/>
      <c r="V81" s="68"/>
      <c r="W81" s="68"/>
      <c r="X81" s="68"/>
      <c r="Y81" s="68"/>
      <c r="Z81" s="68"/>
      <c r="AA81" s="68"/>
      <c r="AB81" s="68"/>
      <c r="AC81" s="68"/>
      <c r="AD81" s="68"/>
      <c r="AE81" s="68"/>
      <c r="AF81" s="68"/>
      <c r="AG81" s="68"/>
      <c r="AH81" s="68"/>
      <c r="AI81" s="68"/>
      <c r="AK81" s="68"/>
      <c r="AL81" s="68"/>
      <c r="AN81" s="68"/>
      <c r="AO81" s="68"/>
      <c r="AQ81" s="68"/>
      <c r="AR81" s="68"/>
    </row>
    <row r="82" spans="4:44">
      <c r="D82" s="68"/>
      <c r="E82" s="68"/>
      <c r="F82" s="68"/>
      <c r="G82" s="68"/>
      <c r="H82" s="68"/>
      <c r="I82" s="68"/>
      <c r="J82" s="68"/>
      <c r="K82" s="68"/>
      <c r="L82" s="68"/>
      <c r="M82" s="68"/>
      <c r="N82" s="68"/>
      <c r="O82" s="68"/>
      <c r="P82" s="68"/>
      <c r="S82" s="68"/>
      <c r="T82" s="68"/>
      <c r="U82" s="68"/>
      <c r="V82" s="68"/>
      <c r="W82" s="68"/>
      <c r="X82" s="68"/>
      <c r="Y82" s="68"/>
      <c r="Z82" s="68"/>
      <c r="AA82" s="68"/>
      <c r="AB82" s="68"/>
      <c r="AC82" s="68"/>
      <c r="AD82" s="68"/>
      <c r="AE82" s="68"/>
      <c r="AF82" s="68"/>
      <c r="AG82" s="68"/>
      <c r="AH82" s="68"/>
      <c r="AI82" s="68"/>
      <c r="AK82" s="68"/>
      <c r="AL82" s="68"/>
      <c r="AN82" s="68"/>
      <c r="AO82" s="68"/>
      <c r="AQ82" s="68"/>
      <c r="AR82" s="68"/>
    </row>
    <row r="83" spans="4:44">
      <c r="D83" s="68"/>
      <c r="E83" s="68"/>
      <c r="F83" s="68"/>
      <c r="G83" s="68"/>
      <c r="H83" s="68"/>
      <c r="I83" s="68"/>
      <c r="J83" s="68"/>
      <c r="K83" s="68"/>
      <c r="L83" s="68"/>
      <c r="M83" s="68"/>
      <c r="N83" s="68"/>
      <c r="O83" s="68"/>
      <c r="P83" s="68"/>
      <c r="S83" s="68"/>
      <c r="T83" s="68"/>
      <c r="U83" s="68"/>
      <c r="V83" s="68"/>
      <c r="W83" s="68"/>
      <c r="X83" s="68"/>
      <c r="Y83" s="68"/>
      <c r="Z83" s="68"/>
      <c r="AA83" s="68"/>
      <c r="AB83" s="68"/>
      <c r="AC83" s="68"/>
      <c r="AD83" s="68"/>
      <c r="AE83" s="68"/>
      <c r="AF83" s="68"/>
      <c r="AG83" s="68"/>
      <c r="AH83" s="68"/>
      <c r="AI83" s="68"/>
      <c r="AK83" s="68"/>
      <c r="AL83" s="68"/>
      <c r="AN83" s="68"/>
      <c r="AO83" s="68"/>
      <c r="AQ83" s="68"/>
      <c r="AR83" s="68"/>
    </row>
    <row r="84" spans="4:44">
      <c r="D84" s="68"/>
      <c r="E84" s="68"/>
      <c r="F84" s="68"/>
      <c r="G84" s="68"/>
      <c r="H84" s="68"/>
      <c r="I84" s="68"/>
      <c r="J84" s="68"/>
      <c r="K84" s="68"/>
      <c r="L84" s="68"/>
      <c r="M84" s="68"/>
      <c r="N84" s="68"/>
      <c r="O84" s="68"/>
      <c r="P84" s="68"/>
      <c r="S84" s="68"/>
      <c r="T84" s="68"/>
      <c r="U84" s="68"/>
      <c r="V84" s="68"/>
      <c r="W84" s="68"/>
      <c r="X84" s="68"/>
      <c r="Y84" s="68"/>
      <c r="Z84" s="68"/>
      <c r="AA84" s="68"/>
      <c r="AB84" s="68"/>
      <c r="AC84" s="68"/>
      <c r="AD84" s="68"/>
      <c r="AE84" s="68"/>
      <c r="AF84" s="68"/>
      <c r="AG84" s="68"/>
      <c r="AH84" s="68"/>
      <c r="AI84" s="68"/>
      <c r="AK84" s="68"/>
      <c r="AL84" s="68"/>
      <c r="AN84" s="68"/>
      <c r="AO84" s="68"/>
      <c r="AQ84" s="68"/>
      <c r="AR84" s="68"/>
    </row>
  </sheetData>
  <mergeCells count="32">
    <mergeCell ref="AF2:AF4"/>
    <mergeCell ref="B79:C79"/>
    <mergeCell ref="B3:B4"/>
    <mergeCell ref="C3:C4"/>
    <mergeCell ref="D3:I3"/>
    <mergeCell ref="J3:O3"/>
    <mergeCell ref="Q79:R79"/>
    <mergeCell ref="Q3:Q4"/>
    <mergeCell ref="R3:R4"/>
    <mergeCell ref="S3:X3"/>
    <mergeCell ref="Y3:AD3"/>
    <mergeCell ref="BR3:BT3"/>
    <mergeCell ref="BU3:BW3"/>
    <mergeCell ref="BX3:BZ3"/>
    <mergeCell ref="CA3:CC3"/>
    <mergeCell ref="CD2:CD4"/>
    <mergeCell ref="AG2:AR2"/>
    <mergeCell ref="AS2:BD2"/>
    <mergeCell ref="BF2:BQ2"/>
    <mergeCell ref="BR2:CC2"/>
    <mergeCell ref="AG3:AI3"/>
    <mergeCell ref="AJ3:AL3"/>
    <mergeCell ref="AM3:AO3"/>
    <mergeCell ref="AP3:AR3"/>
    <mergeCell ref="AS3:AU3"/>
    <mergeCell ref="AV3:AX3"/>
    <mergeCell ref="AY3:BA3"/>
    <mergeCell ref="BB3:BD3"/>
    <mergeCell ref="BF3:BH3"/>
    <mergeCell ref="BI3:BK3"/>
    <mergeCell ref="BL3:BN3"/>
    <mergeCell ref="BO3:BQ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ignoredErrors>
    <ignoredError sqref="I5:I78 O5:O78 AG5:AG78 AJ5:AJ78 AM5:AM78 AP5:AP78 AS5:AS78 AV5:AV78 AY5:AY78 BB5:BB78 D79:H79 J79:N79" emptyCellReferenc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39A79-64E7-4297-A1C7-425820E8FE9A}">
  <dimension ref="B1:S82"/>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4" width="13.125" style="17" customWidth="1"/>
    <col min="25" max="16384" width="9" style="17"/>
  </cols>
  <sheetData>
    <row r="1" spans="2:19" ht="16.5" customHeight="1">
      <c r="B1" s="17" t="s">
        <v>252</v>
      </c>
    </row>
    <row r="2" spans="2:19" ht="16.5" customHeight="1">
      <c r="B2" s="17" t="s">
        <v>253</v>
      </c>
    </row>
    <row r="3" spans="2:19" ht="16.5" customHeight="1">
      <c r="B3" s="17" t="s">
        <v>254</v>
      </c>
      <c r="G3" s="17" t="s">
        <v>154</v>
      </c>
      <c r="M3" s="17" t="s">
        <v>155</v>
      </c>
      <c r="S3" s="17" t="s">
        <v>156</v>
      </c>
    </row>
    <row r="79" spans="2:2" ht="16.5" customHeight="1">
      <c r="B79" s="17" t="s">
        <v>178</v>
      </c>
    </row>
    <row r="80" spans="2:2" ht="16.5" customHeight="1">
      <c r="B80" s="17" t="s">
        <v>252</v>
      </c>
    </row>
    <row r="81" spans="2:19" ht="16.5" customHeight="1">
      <c r="B81" s="17" t="s">
        <v>253</v>
      </c>
    </row>
    <row r="82" spans="2:19" ht="16.5" customHeight="1">
      <c r="B82" s="17" t="s">
        <v>254</v>
      </c>
      <c r="G82" s="17" t="s">
        <v>154</v>
      </c>
      <c r="M82" s="17" t="s">
        <v>155</v>
      </c>
      <c r="S82" s="17" t="s">
        <v>156</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rowBreaks count="1" manualBreakCount="1">
    <brk id="78" max="2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CE23-716B-48E2-B8D9-7079683F0995}">
  <dimension ref="B1:S82"/>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4" width="13.125" style="17" customWidth="1"/>
    <col min="25" max="16384" width="9" style="17"/>
  </cols>
  <sheetData>
    <row r="1" spans="2:19" ht="16.5" customHeight="1">
      <c r="B1" s="17" t="s">
        <v>255</v>
      </c>
    </row>
    <row r="2" spans="2:19" ht="16.5" customHeight="1">
      <c r="B2" s="17" t="s">
        <v>241</v>
      </c>
    </row>
    <row r="3" spans="2:19" ht="16.5" customHeight="1">
      <c r="B3" s="17" t="s">
        <v>254</v>
      </c>
      <c r="G3" s="17" t="s">
        <v>154</v>
      </c>
      <c r="M3" s="17" t="s">
        <v>157</v>
      </c>
      <c r="S3" s="17" t="s">
        <v>158</v>
      </c>
    </row>
    <row r="79" spans="2:2" ht="16.5" customHeight="1">
      <c r="B79" s="17" t="s">
        <v>256</v>
      </c>
    </row>
    <row r="80" spans="2:2" ht="16.5" customHeight="1">
      <c r="B80" s="17" t="s">
        <v>255</v>
      </c>
    </row>
    <row r="81" spans="2:19" ht="16.5" customHeight="1">
      <c r="B81" s="17" t="s">
        <v>228</v>
      </c>
    </row>
    <row r="82" spans="2:19" ht="16.5" customHeight="1">
      <c r="B82" s="17" t="s">
        <v>254</v>
      </c>
      <c r="G82" s="17" t="s">
        <v>154</v>
      </c>
      <c r="M82" s="17" t="s">
        <v>157</v>
      </c>
      <c r="S82" s="17" t="s">
        <v>158</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rowBreaks count="2" manualBreakCount="2">
    <brk id="78" max="23" man="1"/>
    <brk id="156"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3"/>
  <sheetViews>
    <sheetView showGridLines="0" zoomScaleNormal="100" zoomScaleSheetLayoutView="100" workbookViewId="0"/>
  </sheetViews>
  <sheetFormatPr defaultColWidth="7.625" defaultRowHeight="15.75" customHeight="1"/>
  <cols>
    <col min="1" max="1" width="4.625" style="22" customWidth="1"/>
    <col min="2" max="2" width="5.625" style="25" customWidth="1"/>
    <col min="3" max="6" width="12.625" style="22" customWidth="1"/>
    <col min="7" max="15" width="15.625" style="22" customWidth="1"/>
    <col min="16" max="16" width="3.625" style="22" customWidth="1"/>
    <col min="17" max="16384" width="7.625" style="22"/>
  </cols>
  <sheetData>
    <row r="1" spans="2:15" s="4" customFormat="1" ht="16.5" customHeight="1">
      <c r="B1" s="2" t="s">
        <v>215</v>
      </c>
      <c r="C1" s="3"/>
    </row>
    <row r="2" spans="2:15" s="2" customFormat="1" ht="16.5" customHeight="1" thickBot="1">
      <c r="B2" s="2" t="s">
        <v>213</v>
      </c>
    </row>
    <row r="3" spans="2:15" ht="15.75" customHeight="1">
      <c r="B3" s="251"/>
      <c r="C3" s="252"/>
      <c r="D3" s="252"/>
      <c r="E3" s="252"/>
      <c r="F3" s="253"/>
      <c r="G3" s="243" t="s">
        <v>119</v>
      </c>
      <c r="H3" s="244"/>
      <c r="I3" s="244"/>
      <c r="J3" s="244"/>
      <c r="K3" s="244"/>
      <c r="L3" s="244"/>
      <c r="M3" s="245"/>
      <c r="N3" s="229" t="s">
        <v>80</v>
      </c>
      <c r="O3" s="230"/>
    </row>
    <row r="4" spans="2:15" ht="15.75" customHeight="1">
      <c r="B4" s="254"/>
      <c r="C4" s="255"/>
      <c r="D4" s="255"/>
      <c r="E4" s="255"/>
      <c r="F4" s="256"/>
      <c r="G4" s="91" t="s">
        <v>108</v>
      </c>
      <c r="H4" s="91" t="s">
        <v>109</v>
      </c>
      <c r="I4" s="91" t="s">
        <v>110</v>
      </c>
      <c r="J4" s="91" t="s">
        <v>111</v>
      </c>
      <c r="K4" s="91" t="s">
        <v>112</v>
      </c>
      <c r="L4" s="91" t="s">
        <v>113</v>
      </c>
      <c r="M4" s="91" t="s">
        <v>114</v>
      </c>
      <c r="N4" s="42" t="s">
        <v>174</v>
      </c>
      <c r="O4" s="92" t="s">
        <v>125</v>
      </c>
    </row>
    <row r="5" spans="2:15" ht="15.75" customHeight="1">
      <c r="B5" s="51" t="s">
        <v>66</v>
      </c>
      <c r="C5" s="257" t="s">
        <v>120</v>
      </c>
      <c r="D5" s="258"/>
      <c r="E5" s="258"/>
      <c r="F5" s="259"/>
      <c r="G5" s="125">
        <v>20638638.15749</v>
      </c>
      <c r="H5" s="125">
        <v>81606261.157409996</v>
      </c>
      <c r="I5" s="125">
        <v>1587855976.6075499</v>
      </c>
      <c r="J5" s="125">
        <v>1987652683.89887</v>
      </c>
      <c r="K5" s="125">
        <v>1717820587.67132</v>
      </c>
      <c r="L5" s="125">
        <v>1019703230.03813</v>
      </c>
      <c r="M5" s="125">
        <v>475055648.52375001</v>
      </c>
      <c r="N5" s="126">
        <v>6890333026.0545197</v>
      </c>
      <c r="O5" s="44"/>
    </row>
    <row r="6" spans="2:15" ht="15.75" customHeight="1">
      <c r="B6" s="52" t="s">
        <v>67</v>
      </c>
      <c r="C6" s="260" t="s">
        <v>121</v>
      </c>
      <c r="D6" s="261"/>
      <c r="E6" s="261"/>
      <c r="F6" s="262"/>
      <c r="G6" s="127">
        <v>17158816.33329</v>
      </c>
      <c r="H6" s="127">
        <v>69840151.115610003</v>
      </c>
      <c r="I6" s="127">
        <v>1307005449.3954501</v>
      </c>
      <c r="J6" s="127">
        <v>1655592582.7532699</v>
      </c>
      <c r="K6" s="127">
        <v>1473792917.5246899</v>
      </c>
      <c r="L6" s="127">
        <v>907869541.06115997</v>
      </c>
      <c r="M6" s="127">
        <v>436981614.63010001</v>
      </c>
      <c r="N6" s="128">
        <v>5868241072.81357</v>
      </c>
      <c r="O6" s="129">
        <v>1</v>
      </c>
    </row>
    <row r="7" spans="2:15" ht="15.75" customHeight="1">
      <c r="B7" s="53" t="s">
        <v>68</v>
      </c>
      <c r="C7" s="248" t="s">
        <v>81</v>
      </c>
      <c r="D7" s="249"/>
      <c r="E7" s="249"/>
      <c r="F7" s="250"/>
      <c r="G7" s="127">
        <v>5224569.7473999998</v>
      </c>
      <c r="H7" s="127">
        <v>18102301.680509999</v>
      </c>
      <c r="I7" s="127">
        <v>602422689.19729996</v>
      </c>
      <c r="J7" s="127">
        <v>701350881.05803001</v>
      </c>
      <c r="K7" s="127">
        <v>501767446.53056997</v>
      </c>
      <c r="L7" s="127">
        <v>229739336.68803</v>
      </c>
      <c r="M7" s="127">
        <v>72700751.015599996</v>
      </c>
      <c r="N7" s="128">
        <v>2131307975.9174399</v>
      </c>
      <c r="O7" s="129">
        <v>0.36319366390576197</v>
      </c>
    </row>
    <row r="8" spans="2:15" ht="15.75" customHeight="1">
      <c r="B8" s="54" t="s">
        <v>70</v>
      </c>
      <c r="C8" s="248" t="s">
        <v>82</v>
      </c>
      <c r="D8" s="249"/>
      <c r="E8" s="249"/>
      <c r="F8" s="250"/>
      <c r="G8" s="130">
        <v>11934246.585890001</v>
      </c>
      <c r="H8" s="130">
        <v>51737849.435099997</v>
      </c>
      <c r="I8" s="130">
        <v>704582760.19815004</v>
      </c>
      <c r="J8" s="130">
        <v>954241701.69524002</v>
      </c>
      <c r="K8" s="130">
        <v>972025470.99412</v>
      </c>
      <c r="L8" s="130">
        <v>678130204.37312996</v>
      </c>
      <c r="M8" s="130">
        <v>364280863.61449999</v>
      </c>
      <c r="N8" s="128">
        <v>3736933096.8961301</v>
      </c>
      <c r="O8" s="129">
        <v>0.63680633609423798</v>
      </c>
    </row>
    <row r="9" spans="2:15" ht="15.75" customHeight="1">
      <c r="B9" s="55" t="s">
        <v>72</v>
      </c>
      <c r="C9" s="248" t="s">
        <v>83</v>
      </c>
      <c r="D9" s="249"/>
      <c r="E9" s="249"/>
      <c r="F9" s="250"/>
      <c r="G9" s="130">
        <v>1881811.2858899999</v>
      </c>
      <c r="H9" s="130">
        <v>6760320.5298800003</v>
      </c>
      <c r="I9" s="130">
        <v>207032869.53126001</v>
      </c>
      <c r="J9" s="130">
        <v>248633473.79128</v>
      </c>
      <c r="K9" s="130">
        <v>165934684.05140001</v>
      </c>
      <c r="L9" s="130">
        <v>66781993.595550001</v>
      </c>
      <c r="M9" s="130">
        <v>16799048.536839999</v>
      </c>
      <c r="N9" s="131">
        <v>713824201.32209992</v>
      </c>
      <c r="O9" s="132">
        <v>0.12164193537124947</v>
      </c>
    </row>
    <row r="10" spans="2:15" ht="15.75" customHeight="1">
      <c r="B10" s="56" t="s">
        <v>74</v>
      </c>
      <c r="C10" s="263" t="s">
        <v>261</v>
      </c>
      <c r="D10" s="264"/>
      <c r="E10" s="264"/>
      <c r="F10" s="265"/>
      <c r="G10" s="133" t="s">
        <v>164</v>
      </c>
      <c r="H10" s="133" t="s">
        <v>164</v>
      </c>
      <c r="I10" s="133" t="s">
        <v>164</v>
      </c>
      <c r="J10" s="133" t="s">
        <v>164</v>
      </c>
      <c r="K10" s="133" t="s">
        <v>164</v>
      </c>
      <c r="L10" s="133" t="s">
        <v>164</v>
      </c>
      <c r="M10" s="133" t="s">
        <v>164</v>
      </c>
      <c r="N10" s="134" t="s">
        <v>164</v>
      </c>
      <c r="O10" s="135" t="s">
        <v>164</v>
      </c>
    </row>
    <row r="11" spans="2:15" ht="15.75" customHeight="1">
      <c r="B11" s="57" t="s">
        <v>75</v>
      </c>
      <c r="C11" s="266" t="s">
        <v>262</v>
      </c>
      <c r="D11" s="267"/>
      <c r="E11" s="267"/>
      <c r="F11" s="268"/>
      <c r="G11" s="136" t="s">
        <v>164</v>
      </c>
      <c r="H11" s="136" t="s">
        <v>164</v>
      </c>
      <c r="I11" s="136" t="s">
        <v>164</v>
      </c>
      <c r="J11" s="136" t="s">
        <v>164</v>
      </c>
      <c r="K11" s="136" t="s">
        <v>164</v>
      </c>
      <c r="L11" s="136" t="s">
        <v>164</v>
      </c>
      <c r="M11" s="136" t="s">
        <v>164</v>
      </c>
      <c r="N11" s="137" t="s">
        <v>164</v>
      </c>
      <c r="O11" s="138" t="s">
        <v>164</v>
      </c>
    </row>
    <row r="12" spans="2:15" ht="15.75" customHeight="1">
      <c r="B12" s="52" t="s">
        <v>76</v>
      </c>
      <c r="C12" s="248" t="s">
        <v>84</v>
      </c>
      <c r="D12" s="249"/>
      <c r="E12" s="249"/>
      <c r="F12" s="250"/>
      <c r="G12" s="139">
        <v>10052435.300000001</v>
      </c>
      <c r="H12" s="139">
        <v>44977528.905220002</v>
      </c>
      <c r="I12" s="139">
        <v>497549890.66689003</v>
      </c>
      <c r="J12" s="139">
        <v>705608227.90395999</v>
      </c>
      <c r="K12" s="139">
        <v>806090786.94272006</v>
      </c>
      <c r="L12" s="139">
        <v>611348210.77758002</v>
      </c>
      <c r="M12" s="139">
        <v>347481815.07766002</v>
      </c>
      <c r="N12" s="142">
        <v>3023108895.5740304</v>
      </c>
      <c r="O12" s="140">
        <v>0.51516440072298864</v>
      </c>
    </row>
    <row r="13" spans="2:15" ht="15.75" customHeight="1" thickBot="1">
      <c r="B13" s="55" t="s">
        <v>79</v>
      </c>
      <c r="C13" s="248" t="s">
        <v>122</v>
      </c>
      <c r="D13" s="249"/>
      <c r="E13" s="249"/>
      <c r="F13" s="250"/>
      <c r="G13" s="141">
        <v>0.73519414775613445</v>
      </c>
      <c r="H13" s="141">
        <v>0.72809301960696293</v>
      </c>
      <c r="I13" s="141">
        <v>0.74423195035382328</v>
      </c>
      <c r="J13" s="141">
        <v>0.73827624368538236</v>
      </c>
      <c r="K13" s="141">
        <v>0.75148396799816841</v>
      </c>
      <c r="L13" s="141">
        <v>0.7747818225026758</v>
      </c>
      <c r="M13" s="141">
        <v>0.81230071328822318</v>
      </c>
      <c r="N13" s="50">
        <v>0.74910684043695974</v>
      </c>
      <c r="O13" s="58"/>
    </row>
    <row r="14" spans="2:15" s="2" customFormat="1" ht="13.5" customHeight="1">
      <c r="B14" s="33" t="s">
        <v>192</v>
      </c>
      <c r="C14" s="6"/>
      <c r="D14" s="6"/>
      <c r="E14" s="6"/>
      <c r="F14" s="6"/>
      <c r="G14" s="6"/>
      <c r="H14" s="6"/>
      <c r="I14" s="6"/>
      <c r="J14" s="6"/>
      <c r="K14" s="6"/>
      <c r="L14" s="6"/>
      <c r="M14" s="6"/>
      <c r="N14" s="6"/>
      <c r="O14" s="6"/>
    </row>
    <row r="15" spans="2:15" s="2" customFormat="1" ht="13.5" customHeight="1">
      <c r="B15" s="37" t="s">
        <v>106</v>
      </c>
      <c r="C15" s="6"/>
      <c r="D15" s="6"/>
      <c r="E15" s="6"/>
      <c r="F15" s="6"/>
      <c r="G15" s="6"/>
      <c r="H15" s="6"/>
      <c r="I15" s="6"/>
      <c r="J15" s="6"/>
      <c r="K15" s="6"/>
      <c r="L15" s="6"/>
      <c r="M15" s="6"/>
      <c r="N15" s="6"/>
      <c r="O15" s="6"/>
    </row>
    <row r="16" spans="2:15" s="28" customFormat="1" ht="13.5" customHeight="1">
      <c r="B16" s="37" t="s">
        <v>193</v>
      </c>
    </row>
    <row r="17" spans="2:15" s="23" customFormat="1" ht="13.5" customHeight="1">
      <c r="B17" s="41" t="s">
        <v>118</v>
      </c>
    </row>
    <row r="18" spans="2:15" s="23" customFormat="1" ht="13.5" customHeight="1">
      <c r="B18" s="163" t="s">
        <v>162</v>
      </c>
    </row>
    <row r="19" spans="2:15" s="23" customFormat="1" ht="13.5" customHeight="1">
      <c r="B19" s="163" t="s">
        <v>163</v>
      </c>
    </row>
    <row r="20" spans="2:15" s="23" customFormat="1" ht="13.5" customHeight="1">
      <c r="B20" s="163"/>
    </row>
    <row r="21" spans="2:15" s="23" customFormat="1" ht="13.5" customHeight="1">
      <c r="B21" s="32"/>
      <c r="C21" s="29"/>
      <c r="D21" s="29"/>
      <c r="E21" s="29"/>
      <c r="F21" s="29"/>
      <c r="G21" s="29"/>
      <c r="H21" s="29"/>
      <c r="I21" s="29"/>
      <c r="J21" s="29"/>
      <c r="K21" s="29"/>
      <c r="L21" s="29"/>
      <c r="M21" s="29"/>
      <c r="N21" s="29"/>
      <c r="O21" s="30"/>
    </row>
    <row r="22" spans="2:15" s="4" customFormat="1" ht="16.5" customHeight="1">
      <c r="B22" s="2" t="s">
        <v>215</v>
      </c>
      <c r="C22" s="3"/>
    </row>
    <row r="23" spans="2:15" s="2" customFormat="1" ht="16.5" customHeight="1">
      <c r="B23" s="2" t="s">
        <v>213</v>
      </c>
    </row>
    <row r="24" spans="2:15" s="23" customFormat="1" ht="15.75" customHeight="1">
      <c r="B24" s="25"/>
      <c r="C24" s="22"/>
      <c r="D24" s="22"/>
      <c r="E24" s="22"/>
      <c r="F24" s="22"/>
      <c r="G24" s="22"/>
      <c r="H24" s="22"/>
      <c r="I24" s="22"/>
      <c r="J24" s="22"/>
      <c r="K24" s="22"/>
      <c r="L24" s="22"/>
      <c r="M24" s="22"/>
      <c r="N24" s="22"/>
      <c r="O24" s="22"/>
    </row>
    <row r="25" spans="2:15" s="23" customFormat="1" ht="15.75" customHeight="1">
      <c r="B25" s="25"/>
      <c r="C25" s="22"/>
      <c r="D25" s="22"/>
      <c r="E25" s="22"/>
      <c r="F25" s="22"/>
      <c r="G25" s="22"/>
      <c r="H25" s="22"/>
      <c r="I25" s="22"/>
      <c r="J25" s="22"/>
      <c r="K25" s="22"/>
      <c r="L25" s="22"/>
      <c r="M25" s="22"/>
      <c r="N25" s="22"/>
      <c r="O25" s="22"/>
    </row>
    <row r="26" spans="2:15" s="23" customFormat="1" ht="15.75" customHeight="1">
      <c r="B26" s="25"/>
      <c r="C26" s="22"/>
      <c r="D26" s="22"/>
      <c r="E26" s="22"/>
      <c r="F26" s="22"/>
      <c r="G26" s="22"/>
      <c r="H26" s="22"/>
      <c r="I26" s="22"/>
      <c r="J26" s="22"/>
      <c r="K26" s="22"/>
      <c r="L26" s="22"/>
      <c r="M26" s="22"/>
      <c r="N26" s="22"/>
      <c r="O26" s="22"/>
    </row>
    <row r="27" spans="2:15" s="23" customFormat="1" ht="15.75" customHeight="1">
      <c r="B27" s="25"/>
      <c r="C27" s="22"/>
      <c r="D27" s="22"/>
      <c r="E27" s="22"/>
      <c r="F27" s="22"/>
      <c r="G27" s="22"/>
      <c r="H27" s="22"/>
      <c r="I27" s="22"/>
      <c r="J27" s="22"/>
      <c r="K27" s="22"/>
      <c r="L27" s="22"/>
      <c r="M27" s="22"/>
      <c r="N27" s="22"/>
      <c r="O27" s="22"/>
    </row>
    <row r="28" spans="2:15" s="23" customFormat="1" ht="15.75" customHeight="1">
      <c r="B28" s="25"/>
      <c r="C28" s="22"/>
      <c r="D28" s="22"/>
      <c r="E28" s="22"/>
      <c r="F28" s="22"/>
      <c r="G28" s="22"/>
      <c r="H28" s="22"/>
      <c r="I28" s="22"/>
      <c r="J28" s="22"/>
      <c r="K28" s="22"/>
      <c r="L28" s="22"/>
      <c r="M28" s="22"/>
      <c r="N28" s="22"/>
      <c r="O28" s="22"/>
    </row>
    <row r="29" spans="2:15" s="23" customFormat="1" ht="15.75" customHeight="1">
      <c r="B29" s="25"/>
      <c r="C29" s="22"/>
      <c r="D29" s="22"/>
      <c r="E29" s="22"/>
      <c r="F29" s="22"/>
      <c r="G29" s="22"/>
      <c r="H29" s="22"/>
      <c r="I29" s="22"/>
      <c r="J29" s="22"/>
      <c r="K29" s="22"/>
      <c r="L29" s="22"/>
      <c r="M29" s="22"/>
      <c r="N29" s="22"/>
      <c r="O29" s="22"/>
    </row>
    <row r="30" spans="2:15" s="23" customFormat="1" ht="15.75" customHeight="1">
      <c r="B30" s="25"/>
      <c r="C30" s="22"/>
      <c r="D30" s="22"/>
      <c r="E30" s="22"/>
      <c r="F30" s="22"/>
      <c r="G30" s="22"/>
      <c r="H30" s="22"/>
      <c r="I30" s="22"/>
      <c r="J30" s="22"/>
      <c r="K30" s="22"/>
      <c r="L30" s="22"/>
      <c r="M30" s="22"/>
      <c r="N30" s="22"/>
      <c r="O30" s="22"/>
    </row>
    <row r="31" spans="2:15" s="23" customFormat="1" ht="15.75" customHeight="1">
      <c r="B31" s="25"/>
      <c r="C31" s="22"/>
      <c r="D31" s="22"/>
      <c r="E31" s="22"/>
      <c r="F31" s="22"/>
      <c r="G31" s="22"/>
      <c r="H31" s="22"/>
      <c r="I31" s="22"/>
      <c r="J31" s="22"/>
      <c r="K31" s="22"/>
      <c r="L31" s="22"/>
      <c r="M31" s="22"/>
      <c r="N31" s="22"/>
      <c r="O31" s="22"/>
    </row>
    <row r="33" spans="2:15" s="24" customFormat="1" ht="15.75" customHeight="1">
      <c r="B33" s="25"/>
      <c r="C33" s="22"/>
      <c r="D33" s="22"/>
      <c r="E33" s="22"/>
      <c r="F33" s="22"/>
      <c r="G33" s="22"/>
      <c r="H33" s="22"/>
      <c r="I33" s="22"/>
      <c r="J33" s="22"/>
      <c r="K33" s="22"/>
      <c r="L33" s="22"/>
      <c r="M33" s="22"/>
      <c r="N33" s="22"/>
      <c r="O33" s="22"/>
    </row>
    <row r="34" spans="2:15" s="23" customFormat="1" ht="15.75" customHeight="1">
      <c r="B34" s="25"/>
      <c r="C34" s="22"/>
      <c r="D34" s="22"/>
      <c r="E34" s="22"/>
      <c r="F34" s="22"/>
      <c r="G34" s="22"/>
      <c r="H34" s="22"/>
      <c r="I34" s="22"/>
      <c r="J34" s="22"/>
      <c r="K34" s="22"/>
      <c r="L34" s="22"/>
      <c r="M34" s="22"/>
      <c r="N34" s="22"/>
      <c r="O34" s="22"/>
    </row>
    <row r="35" spans="2:15" s="31" customFormat="1" ht="15.75" customHeight="1">
      <c r="B35" s="25"/>
      <c r="C35" s="22"/>
      <c r="D35" s="22"/>
      <c r="E35" s="22"/>
      <c r="F35" s="22"/>
      <c r="G35" s="22"/>
      <c r="H35" s="22"/>
      <c r="I35" s="22"/>
      <c r="J35" s="22"/>
      <c r="K35" s="22"/>
      <c r="L35" s="22"/>
      <c r="M35" s="22"/>
      <c r="N35" s="22"/>
      <c r="O35" s="22"/>
    </row>
    <row r="36" spans="2:15" s="31" customFormat="1" ht="15.75" customHeight="1">
      <c r="B36" s="25"/>
      <c r="C36" s="22"/>
      <c r="D36" s="22"/>
      <c r="E36" s="22"/>
      <c r="F36" s="22"/>
      <c r="G36" s="22"/>
      <c r="H36" s="22"/>
      <c r="I36" s="22"/>
      <c r="J36" s="22"/>
      <c r="K36" s="22"/>
      <c r="L36" s="22"/>
      <c r="M36" s="22"/>
      <c r="N36" s="22"/>
      <c r="O36" s="22"/>
    </row>
    <row r="37" spans="2:15" s="31" customFormat="1" ht="15.75" customHeight="1">
      <c r="B37" s="25"/>
      <c r="C37" s="22"/>
      <c r="D37" s="22"/>
      <c r="E37" s="22"/>
      <c r="F37" s="22"/>
      <c r="G37" s="22"/>
      <c r="H37" s="22"/>
      <c r="I37" s="22"/>
      <c r="J37" s="22"/>
      <c r="K37" s="22"/>
      <c r="L37" s="22"/>
      <c r="M37" s="22"/>
      <c r="N37" s="22"/>
      <c r="O37" s="22"/>
    </row>
    <row r="38" spans="2:15" s="31" customFormat="1" ht="15.75" customHeight="1">
      <c r="B38" s="25"/>
      <c r="C38" s="22"/>
      <c r="D38" s="22"/>
      <c r="E38" s="22"/>
      <c r="F38" s="22"/>
      <c r="G38" s="22"/>
      <c r="H38" s="22"/>
      <c r="I38" s="22"/>
      <c r="J38" s="22"/>
      <c r="K38" s="22"/>
      <c r="L38" s="22"/>
      <c r="M38" s="22"/>
      <c r="N38" s="22"/>
      <c r="O38" s="22"/>
    </row>
    <row r="46" spans="2:15" ht="15.75" customHeight="1">
      <c r="B46" s="5"/>
      <c r="C46" s="26"/>
      <c r="D46" s="26"/>
      <c r="E46" s="26"/>
      <c r="F46" s="26"/>
      <c r="G46" s="26"/>
      <c r="H46" s="26"/>
      <c r="I46" s="26"/>
      <c r="J46" s="26"/>
      <c r="K46" s="26"/>
      <c r="L46" s="26"/>
      <c r="M46" s="26"/>
      <c r="N46" s="26"/>
      <c r="O46" s="26"/>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60" spans="2:15" s="2" customFormat="1" ht="13.5" customHeight="1">
      <c r="B60" s="33" t="s">
        <v>192</v>
      </c>
      <c r="C60" s="6"/>
      <c r="D60" s="6"/>
      <c r="E60" s="6"/>
      <c r="F60" s="6"/>
      <c r="G60" s="6"/>
      <c r="H60" s="6"/>
      <c r="I60" s="6"/>
      <c r="J60" s="6"/>
      <c r="K60" s="6"/>
      <c r="L60" s="6"/>
      <c r="M60" s="6"/>
      <c r="N60" s="6"/>
      <c r="O60" s="6"/>
    </row>
    <row r="61" spans="2:15" s="28" customFormat="1" ht="13.5" customHeight="1">
      <c r="B61" s="37" t="s">
        <v>106</v>
      </c>
    </row>
    <row r="62" spans="2:15" s="7" customFormat="1" ht="13.5" customHeight="1">
      <c r="B62" s="37" t="s">
        <v>193</v>
      </c>
      <c r="C62" s="6"/>
      <c r="D62" s="6"/>
      <c r="E62" s="6"/>
      <c r="F62" s="6"/>
      <c r="G62" s="6"/>
      <c r="H62" s="6"/>
      <c r="I62" s="6"/>
      <c r="J62" s="6"/>
      <c r="K62" s="6"/>
      <c r="L62" s="6"/>
      <c r="M62" s="6"/>
      <c r="N62" s="6"/>
      <c r="O62" s="6"/>
    </row>
    <row r="63" spans="2:15" ht="13.5" customHeight="1">
      <c r="B63" s="40" t="s">
        <v>85</v>
      </c>
      <c r="C63" s="27"/>
      <c r="D63" s="27"/>
      <c r="E63" s="27"/>
      <c r="F63" s="27"/>
      <c r="G63" s="27"/>
      <c r="H63" s="27"/>
      <c r="I63" s="27"/>
      <c r="J63" s="27"/>
      <c r="K63" s="27"/>
      <c r="L63" s="27"/>
      <c r="M63" s="27"/>
      <c r="N63" s="27"/>
      <c r="O63" s="27"/>
    </row>
  </sheetData>
  <mergeCells count="12">
    <mergeCell ref="C9:F9"/>
    <mergeCell ref="C10:F10"/>
    <mergeCell ref="C11:F11"/>
    <mergeCell ref="C12:F12"/>
    <mergeCell ref="C13:F13"/>
    <mergeCell ref="C8:F8"/>
    <mergeCell ref="B3:F4"/>
    <mergeCell ref="N3:O3"/>
    <mergeCell ref="C5:F5"/>
    <mergeCell ref="C6:F6"/>
    <mergeCell ref="C7:F7"/>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1D690-4194-48E0-AA86-C219E43FBB31}">
  <dimension ref="B1:J13"/>
  <sheetViews>
    <sheetView showGridLines="0" zoomScaleNormal="100" zoomScaleSheetLayoutView="100" workbookViewId="0"/>
  </sheetViews>
  <sheetFormatPr defaultColWidth="7.625" defaultRowHeight="15.75" customHeight="1"/>
  <cols>
    <col min="1" max="1" width="4.625" style="22" customWidth="1"/>
    <col min="2" max="2" width="5.625" style="25" customWidth="1"/>
    <col min="3" max="6" width="12.625" style="22" customWidth="1"/>
    <col min="7" max="10" width="15.625" style="22" customWidth="1"/>
    <col min="11" max="16384" width="7.625" style="22"/>
  </cols>
  <sheetData>
    <row r="1" spans="2:10" s="4" customFormat="1" ht="16.5" customHeight="1">
      <c r="B1" s="2" t="s">
        <v>215</v>
      </c>
      <c r="C1" s="3"/>
    </row>
    <row r="2" spans="2:10" s="2" customFormat="1" ht="16.5" customHeight="1" thickBot="1">
      <c r="B2" s="2" t="s">
        <v>214</v>
      </c>
      <c r="G2" s="186"/>
      <c r="H2" s="186"/>
    </row>
    <row r="3" spans="2:10" ht="15.75" customHeight="1">
      <c r="B3" s="251"/>
      <c r="C3" s="252"/>
      <c r="D3" s="252"/>
      <c r="E3" s="252"/>
      <c r="F3" s="253"/>
      <c r="G3" s="246" t="s">
        <v>208</v>
      </c>
      <c r="H3" s="247"/>
      <c r="I3" s="229" t="s">
        <v>80</v>
      </c>
      <c r="J3" s="230"/>
    </row>
    <row r="4" spans="2:10" ht="15.75" customHeight="1">
      <c r="B4" s="254"/>
      <c r="C4" s="255"/>
      <c r="D4" s="255"/>
      <c r="E4" s="255"/>
      <c r="F4" s="256"/>
      <c r="G4" s="192" t="s">
        <v>201</v>
      </c>
      <c r="H4" s="185" t="s">
        <v>202</v>
      </c>
      <c r="I4" s="42" t="s">
        <v>209</v>
      </c>
      <c r="J4" s="92" t="s">
        <v>125</v>
      </c>
    </row>
    <row r="5" spans="2:10" ht="15.75" customHeight="1">
      <c r="B5" s="51" t="s">
        <v>66</v>
      </c>
      <c r="C5" s="257" t="s">
        <v>120</v>
      </c>
      <c r="D5" s="258"/>
      <c r="E5" s="258"/>
      <c r="F5" s="259"/>
      <c r="G5" s="193">
        <v>2572570554.1799798</v>
      </c>
      <c r="H5" s="187">
        <v>4317762471.8745403</v>
      </c>
      <c r="I5" s="126">
        <f>'年齢階層別_普及率(数量)'!N5</f>
        <v>6890333026.0545197</v>
      </c>
      <c r="J5" s="44"/>
    </row>
    <row r="6" spans="2:10" ht="15.75" customHeight="1">
      <c r="B6" s="52" t="s">
        <v>67</v>
      </c>
      <c r="C6" s="260" t="s">
        <v>121</v>
      </c>
      <c r="D6" s="261"/>
      <c r="E6" s="261"/>
      <c r="F6" s="262"/>
      <c r="G6" s="194">
        <v>2185699133.32233</v>
      </c>
      <c r="H6" s="188">
        <v>3682541939.49124</v>
      </c>
      <c r="I6" s="128">
        <f>'年齢階層別_普及率(数量)'!N6</f>
        <v>5868241072.81357</v>
      </c>
      <c r="J6" s="129">
        <f>'年齢階層別_普及率(数量)'!O6</f>
        <v>1</v>
      </c>
    </row>
    <row r="7" spans="2:10" ht="15.75" customHeight="1">
      <c r="B7" s="53" t="s">
        <v>68</v>
      </c>
      <c r="C7" s="248" t="s">
        <v>81</v>
      </c>
      <c r="D7" s="249"/>
      <c r="E7" s="249"/>
      <c r="F7" s="250"/>
      <c r="G7" s="194">
        <v>858976026.26831996</v>
      </c>
      <c r="H7" s="188">
        <v>1272331949.6491199</v>
      </c>
      <c r="I7" s="128">
        <f>'年齢階層別_普及率(数量)'!N7</f>
        <v>2131307975.9174399</v>
      </c>
      <c r="J7" s="129">
        <f>'年齢階層別_普及率(数量)'!O7</f>
        <v>0.36319366390576197</v>
      </c>
    </row>
    <row r="8" spans="2:10" ht="15.75" customHeight="1">
      <c r="B8" s="54" t="s">
        <v>70</v>
      </c>
      <c r="C8" s="248" t="s">
        <v>82</v>
      </c>
      <c r="D8" s="249"/>
      <c r="E8" s="249"/>
      <c r="F8" s="250"/>
      <c r="G8" s="194">
        <v>1326723107.0540102</v>
      </c>
      <c r="H8" s="188">
        <v>2410209989.8421202</v>
      </c>
      <c r="I8" s="128">
        <f>'年齢階層別_普及率(数量)'!N8</f>
        <v>3736933096.8961301</v>
      </c>
      <c r="J8" s="129">
        <f>'年齢階層別_普及率(数量)'!O8</f>
        <v>0.63680633609423798</v>
      </c>
    </row>
    <row r="9" spans="2:10" ht="15.75" customHeight="1">
      <c r="B9" s="55" t="s">
        <v>72</v>
      </c>
      <c r="C9" s="248" t="s">
        <v>83</v>
      </c>
      <c r="D9" s="249"/>
      <c r="E9" s="249"/>
      <c r="F9" s="250"/>
      <c r="G9" s="195">
        <v>259694785.72662997</v>
      </c>
      <c r="H9" s="189">
        <v>454129415.59547007</v>
      </c>
      <c r="I9" s="131">
        <f>'年齢階層別_普及率(数量)'!N9</f>
        <v>713824201.32209992</v>
      </c>
      <c r="J9" s="132">
        <f>'年齢階層別_普及率(数量)'!O9</f>
        <v>0.12164193537124947</v>
      </c>
    </row>
    <row r="10" spans="2:10" ht="15.75" customHeight="1">
      <c r="B10" s="56" t="s">
        <v>74</v>
      </c>
      <c r="C10" s="263" t="s">
        <v>206</v>
      </c>
      <c r="D10" s="264"/>
      <c r="E10" s="264"/>
      <c r="F10" s="265"/>
      <c r="G10" s="196" t="s">
        <v>260</v>
      </c>
      <c r="H10" s="190" t="s">
        <v>260</v>
      </c>
      <c r="I10" s="134" t="str">
        <f>'年齢階層別_普及率(数量)'!N10</f>
        <v>-</v>
      </c>
      <c r="J10" s="135" t="str">
        <f>'年齢階層別_普及率(数量)'!O10</f>
        <v>-</v>
      </c>
    </row>
    <row r="11" spans="2:10" ht="15.75" customHeight="1">
      <c r="B11" s="57" t="s">
        <v>75</v>
      </c>
      <c r="C11" s="266" t="s">
        <v>207</v>
      </c>
      <c r="D11" s="267"/>
      <c r="E11" s="267"/>
      <c r="F11" s="268"/>
      <c r="G11" s="197" t="s">
        <v>260</v>
      </c>
      <c r="H11" s="191" t="s">
        <v>260</v>
      </c>
      <c r="I11" s="137" t="str">
        <f>'年齢階層別_普及率(数量)'!N11</f>
        <v>-</v>
      </c>
      <c r="J11" s="138" t="str">
        <f>'年齢階層別_普及率(数量)'!O11</f>
        <v>-</v>
      </c>
    </row>
    <row r="12" spans="2:10" ht="15.75" customHeight="1">
      <c r="B12" s="52" t="s">
        <v>76</v>
      </c>
      <c r="C12" s="248" t="s">
        <v>84</v>
      </c>
      <c r="D12" s="249"/>
      <c r="E12" s="249"/>
      <c r="F12" s="250"/>
      <c r="G12" s="201">
        <v>1067028321.3273801</v>
      </c>
      <c r="H12" s="200">
        <v>1956080574.2466502</v>
      </c>
      <c r="I12" s="142">
        <f>'年齢階層別_普及率(数量)'!N12</f>
        <v>3023108895.5740304</v>
      </c>
      <c r="J12" s="140">
        <f>'年齢階層別_普及率(数量)'!O12</f>
        <v>0.51516440072298864</v>
      </c>
    </row>
    <row r="13" spans="2:10" ht="15.75" customHeight="1" thickBot="1">
      <c r="B13" s="55" t="s">
        <v>210</v>
      </c>
      <c r="C13" s="248" t="s">
        <v>122</v>
      </c>
      <c r="D13" s="249"/>
      <c r="E13" s="249"/>
      <c r="F13" s="249"/>
      <c r="G13" s="198">
        <v>0.76785415070988527</v>
      </c>
      <c r="H13" s="202">
        <v>0.73695941030737577</v>
      </c>
      <c r="I13" s="50">
        <f>'年齢階層別_普及率(数量)'!N13</f>
        <v>0.74910684043695974</v>
      </c>
      <c r="J13" s="58"/>
    </row>
  </sheetData>
  <mergeCells count="12">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9" scale="72" orientation="portrait" r:id="rId1"/>
  <headerFooter>
    <oddHeader>&amp;R&amp;"ＭＳ 明朝,標準"&amp;12 2-14.③ジェネリック医薬品分析(全体)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9"/>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8" width="9" style="18"/>
    <col min="9" max="12" width="11.375" style="18" customWidth="1"/>
    <col min="13" max="13" width="9" style="18"/>
    <col min="14" max="15" width="14.125" style="18" bestFit="1" customWidth="1"/>
    <col min="16" max="16384" width="9" style="18"/>
  </cols>
  <sheetData>
    <row r="1" spans="2:16" ht="16.5" customHeight="1">
      <c r="B1" s="16" t="s">
        <v>216</v>
      </c>
    </row>
    <row r="2" spans="2:16" ht="16.5" customHeight="1">
      <c r="B2" s="16" t="s">
        <v>217</v>
      </c>
    </row>
    <row r="3" spans="2:16" ht="16.5" customHeight="1">
      <c r="B3" s="273"/>
      <c r="C3" s="274" t="s">
        <v>86</v>
      </c>
      <c r="D3" s="271" t="s">
        <v>194</v>
      </c>
      <c r="E3" s="271"/>
      <c r="F3" s="272" t="s">
        <v>195</v>
      </c>
      <c r="G3" s="272"/>
    </row>
    <row r="4" spans="2:16" ht="16.5" customHeight="1">
      <c r="B4" s="273"/>
      <c r="C4" s="274"/>
      <c r="D4" s="277" t="s">
        <v>126</v>
      </c>
      <c r="E4" s="279" t="s">
        <v>127</v>
      </c>
      <c r="F4" s="277" t="s">
        <v>126</v>
      </c>
      <c r="G4" s="279" t="s">
        <v>127</v>
      </c>
      <c r="I4" s="61" t="s">
        <v>124</v>
      </c>
      <c r="J4" s="59"/>
    </row>
    <row r="5" spans="2:16" ht="33" customHeight="1">
      <c r="B5" s="273"/>
      <c r="C5" s="274"/>
      <c r="D5" s="278"/>
      <c r="E5" s="280"/>
      <c r="F5" s="278"/>
      <c r="G5" s="280"/>
      <c r="I5" s="269" t="s">
        <v>196</v>
      </c>
      <c r="J5" s="270"/>
      <c r="K5" s="269" t="s">
        <v>197</v>
      </c>
      <c r="L5" s="270"/>
      <c r="N5" s="90" t="s">
        <v>198</v>
      </c>
      <c r="O5" s="90" t="s">
        <v>199</v>
      </c>
      <c r="P5" s="62"/>
    </row>
    <row r="6" spans="2:16" ht="13.5" customHeight="1">
      <c r="B6" s="21">
        <v>1</v>
      </c>
      <c r="C6" s="65" t="s">
        <v>1</v>
      </c>
      <c r="D6" s="207">
        <v>0.45924333151271007</v>
      </c>
      <c r="E6" s="208">
        <v>0.73621718916131162</v>
      </c>
      <c r="F6" s="207">
        <v>0.45825922949363912</v>
      </c>
      <c r="G6" s="208">
        <v>0.7327915550503441</v>
      </c>
      <c r="H6" s="68"/>
      <c r="I6" s="60" t="str">
        <f>INDEX($C$6:$C$13,MATCH(J6,F$6:F$13,0))</f>
        <v>三島医療圏</v>
      </c>
      <c r="J6" s="86">
        <f>LARGE(F$6:F$13,ROW(A1))</f>
        <v>0.50853841383711351</v>
      </c>
      <c r="K6" s="60" t="str">
        <f>INDEX($C$6:$C$13,MATCH(L6,G$6:G$13,0))</f>
        <v>三島医療圏</v>
      </c>
      <c r="L6" s="86">
        <f>LARGE(G$6:G$13,ROW(A1))</f>
        <v>0.7856164840513159</v>
      </c>
      <c r="N6" s="87">
        <f>$F$14</f>
        <v>0.46887676226470565</v>
      </c>
      <c r="O6" s="87">
        <f>$G$14</f>
        <v>0.74910684043695974</v>
      </c>
      <c r="P6" s="88">
        <v>0</v>
      </c>
    </row>
    <row r="7" spans="2:16" ht="13.5" customHeight="1">
      <c r="B7" s="21">
        <v>2</v>
      </c>
      <c r="C7" s="65" t="s">
        <v>8</v>
      </c>
      <c r="D7" s="207">
        <v>0.50494038284919562</v>
      </c>
      <c r="E7" s="208">
        <v>0.78971287021505332</v>
      </c>
      <c r="F7" s="207">
        <v>0.50853841383711351</v>
      </c>
      <c r="G7" s="208">
        <v>0.7856164840513159</v>
      </c>
      <c r="H7" s="68"/>
      <c r="I7" s="60" t="str">
        <f t="shared" ref="I7:I13" si="0">INDEX($C$6:$C$13,MATCH(J7,F$6:F$13,0))</f>
        <v>北河内医療圏</v>
      </c>
      <c r="J7" s="86">
        <f>LARGE(F$6:F$13,ROW(A2))</f>
        <v>0.48045869549364767</v>
      </c>
      <c r="K7" s="60" t="str">
        <f t="shared" ref="K7:K13" si="1">INDEX($C$6:$C$13,MATCH(L7,G$6:G$13,0))</f>
        <v>北河内医療圏</v>
      </c>
      <c r="L7" s="86">
        <f>LARGE(G$6:G$13,ROW(A2))</f>
        <v>0.76455897793760408</v>
      </c>
      <c r="N7" s="87">
        <f t="shared" ref="N7:N13" si="2">$F$14</f>
        <v>0.46887676226470565</v>
      </c>
      <c r="O7" s="87">
        <f t="shared" ref="O7:O13" si="3">$G$14</f>
        <v>0.74910684043695974</v>
      </c>
      <c r="P7" s="88">
        <v>0</v>
      </c>
    </row>
    <row r="8" spans="2:16" ht="13.5" customHeight="1">
      <c r="B8" s="21">
        <v>3</v>
      </c>
      <c r="C8" s="66" t="s">
        <v>13</v>
      </c>
      <c r="D8" s="207">
        <v>0.4777296945707587</v>
      </c>
      <c r="E8" s="208">
        <v>0.76879964254202537</v>
      </c>
      <c r="F8" s="207">
        <v>0.48045869549364767</v>
      </c>
      <c r="G8" s="208">
        <v>0.76455897793760408</v>
      </c>
      <c r="H8" s="68"/>
      <c r="I8" s="60" t="str">
        <f t="shared" si="0"/>
        <v>大阪市医療圏</v>
      </c>
      <c r="J8" s="86">
        <f t="shared" ref="J8:J13" si="4">LARGE(F$6:F$13,ROW(A3))</f>
        <v>0.47222776063434579</v>
      </c>
      <c r="K8" s="60" t="str">
        <f t="shared" si="1"/>
        <v>堺市医療圏</v>
      </c>
      <c r="L8" s="86">
        <f t="shared" ref="L8:L13" si="5">LARGE(G$6:G$13,ROW(A3))</f>
        <v>0.75086960604611486</v>
      </c>
      <c r="N8" s="87">
        <f t="shared" si="2"/>
        <v>0.46887676226470565</v>
      </c>
      <c r="O8" s="87">
        <f t="shared" si="3"/>
        <v>0.74910684043695974</v>
      </c>
      <c r="P8" s="88">
        <v>0</v>
      </c>
    </row>
    <row r="9" spans="2:16" ht="13.5" customHeight="1">
      <c r="B9" s="21">
        <v>4</v>
      </c>
      <c r="C9" s="66" t="s">
        <v>21</v>
      </c>
      <c r="D9" s="207">
        <v>0.45395649390036069</v>
      </c>
      <c r="E9" s="208">
        <v>0.7361934299500964</v>
      </c>
      <c r="F9" s="207">
        <v>0.45182318024063178</v>
      </c>
      <c r="G9" s="208">
        <v>0.73185444451666615</v>
      </c>
      <c r="H9" s="68"/>
      <c r="I9" s="60" t="str">
        <f t="shared" si="0"/>
        <v>堺市医療圏</v>
      </c>
      <c r="J9" s="86">
        <f t="shared" si="4"/>
        <v>0.46959446680340333</v>
      </c>
      <c r="K9" s="60" t="str">
        <f t="shared" si="1"/>
        <v>大阪市医療圏</v>
      </c>
      <c r="L9" s="86">
        <f t="shared" si="5"/>
        <v>0.75041825243554228</v>
      </c>
      <c r="N9" s="87">
        <f t="shared" si="2"/>
        <v>0.46887676226470565</v>
      </c>
      <c r="O9" s="87">
        <f t="shared" si="3"/>
        <v>0.74910684043695974</v>
      </c>
      <c r="P9" s="88">
        <v>0</v>
      </c>
    </row>
    <row r="10" spans="2:16" ht="13.5" customHeight="1">
      <c r="B10" s="21">
        <v>5</v>
      </c>
      <c r="C10" s="66" t="s">
        <v>25</v>
      </c>
      <c r="D10" s="207">
        <v>0.45304239058188067</v>
      </c>
      <c r="E10" s="208">
        <v>0.74166933772100796</v>
      </c>
      <c r="F10" s="207">
        <v>0.45328242968907329</v>
      </c>
      <c r="G10" s="208">
        <v>0.73611278781263079</v>
      </c>
      <c r="H10" s="68"/>
      <c r="I10" s="60" t="str">
        <f t="shared" si="0"/>
        <v>豊能医療圏</v>
      </c>
      <c r="J10" s="86">
        <f t="shared" si="4"/>
        <v>0.45825922949363912</v>
      </c>
      <c r="K10" s="60" t="str">
        <f t="shared" si="1"/>
        <v>泉州医療圏</v>
      </c>
      <c r="L10" s="86">
        <f t="shared" si="5"/>
        <v>0.73824802672415024</v>
      </c>
      <c r="N10" s="87">
        <f t="shared" si="2"/>
        <v>0.46887676226470565</v>
      </c>
      <c r="O10" s="87">
        <f t="shared" si="3"/>
        <v>0.74910684043695974</v>
      </c>
      <c r="P10" s="88">
        <v>0</v>
      </c>
    </row>
    <row r="11" spans="2:16" ht="13.5" customHeight="1">
      <c r="B11" s="21">
        <v>6</v>
      </c>
      <c r="C11" s="66" t="s">
        <v>35</v>
      </c>
      <c r="D11" s="207">
        <v>0.46982364949819738</v>
      </c>
      <c r="E11" s="208">
        <v>0.75341069403685379</v>
      </c>
      <c r="F11" s="207">
        <v>0.46959446680340333</v>
      </c>
      <c r="G11" s="208">
        <v>0.75086960604611486</v>
      </c>
      <c r="H11" s="68"/>
      <c r="I11" s="60" t="str">
        <f t="shared" si="0"/>
        <v>南河内医療圏</v>
      </c>
      <c r="J11" s="86">
        <f t="shared" si="4"/>
        <v>0.45328242968907329</v>
      </c>
      <c r="K11" s="60" t="str">
        <f t="shared" si="1"/>
        <v>南河内医療圏</v>
      </c>
      <c r="L11" s="86">
        <f t="shared" si="5"/>
        <v>0.73611278781263079</v>
      </c>
      <c r="N11" s="87">
        <f t="shared" si="2"/>
        <v>0.46887676226470565</v>
      </c>
      <c r="O11" s="87">
        <f t="shared" si="3"/>
        <v>0.74910684043695974</v>
      </c>
      <c r="P11" s="88">
        <v>0</v>
      </c>
    </row>
    <row r="12" spans="2:16" ht="13.5" customHeight="1">
      <c r="B12" s="21">
        <v>7</v>
      </c>
      <c r="C12" s="66" t="s">
        <v>44</v>
      </c>
      <c r="D12" s="209">
        <v>0.44598796608865598</v>
      </c>
      <c r="E12" s="210">
        <v>0.74344931615251153</v>
      </c>
      <c r="F12" s="209">
        <v>0.45121374298817551</v>
      </c>
      <c r="G12" s="210">
        <v>0.73824802672415024</v>
      </c>
      <c r="H12" s="68"/>
      <c r="I12" s="60" t="str">
        <f t="shared" si="0"/>
        <v>中河内医療圏</v>
      </c>
      <c r="J12" s="86">
        <f t="shared" si="4"/>
        <v>0.45182318024063178</v>
      </c>
      <c r="K12" s="60" t="str">
        <f t="shared" si="1"/>
        <v>豊能医療圏</v>
      </c>
      <c r="L12" s="86">
        <f t="shared" si="5"/>
        <v>0.7327915550503441</v>
      </c>
      <c r="N12" s="87">
        <f t="shared" si="2"/>
        <v>0.46887676226470565</v>
      </c>
      <c r="O12" s="87">
        <f t="shared" si="3"/>
        <v>0.74910684043695974</v>
      </c>
      <c r="P12" s="88">
        <v>0</v>
      </c>
    </row>
    <row r="13" spans="2:16" ht="13.5" customHeight="1" thickBot="1">
      <c r="B13" s="21">
        <v>8</v>
      </c>
      <c r="C13" s="66" t="s">
        <v>57</v>
      </c>
      <c r="D13" s="211">
        <v>0.47231466367723668</v>
      </c>
      <c r="E13" s="212">
        <v>0.75513698038699695</v>
      </c>
      <c r="F13" s="211">
        <v>0.47222776063434579</v>
      </c>
      <c r="G13" s="212">
        <v>0.75041825243554228</v>
      </c>
      <c r="H13" s="68"/>
      <c r="I13" s="60" t="str">
        <f t="shared" si="0"/>
        <v>泉州医療圏</v>
      </c>
      <c r="J13" s="86">
        <f t="shared" si="4"/>
        <v>0.45121374298817551</v>
      </c>
      <c r="K13" s="60" t="str">
        <f t="shared" si="1"/>
        <v>中河内医療圏</v>
      </c>
      <c r="L13" s="86">
        <f t="shared" si="5"/>
        <v>0.73185444451666615</v>
      </c>
      <c r="N13" s="87">
        <f t="shared" si="2"/>
        <v>0.46887676226470565</v>
      </c>
      <c r="O13" s="87">
        <f t="shared" si="3"/>
        <v>0.74910684043695974</v>
      </c>
      <c r="P13" s="88">
        <v>9999</v>
      </c>
    </row>
    <row r="14" spans="2:16" ht="13.5" customHeight="1" thickTop="1">
      <c r="B14" s="275" t="s">
        <v>0</v>
      </c>
      <c r="C14" s="276"/>
      <c r="D14" s="35">
        <v>0.46804211207712404</v>
      </c>
      <c r="E14" s="36">
        <v>0.75345091082524018</v>
      </c>
      <c r="F14" s="35">
        <f>'年齢階層別_普及率(金額)'!N14</f>
        <v>0.46887676226470565</v>
      </c>
      <c r="G14" s="36">
        <f>'年齢階層別_普及率(数量)'!N13</f>
        <v>0.74910684043695974</v>
      </c>
      <c r="H14" s="68"/>
      <c r="N14" s="20"/>
      <c r="O14" s="20"/>
      <c r="P14" s="19"/>
    </row>
    <row r="15" spans="2:16">
      <c r="D15" s="68"/>
      <c r="E15" s="68"/>
      <c r="F15" s="68"/>
      <c r="G15" s="68"/>
      <c r="H15" s="68"/>
    </row>
    <row r="16" spans="2:16">
      <c r="D16" s="68"/>
      <c r="E16" s="68"/>
      <c r="F16" s="68"/>
      <c r="G16" s="68"/>
      <c r="H16" s="68"/>
    </row>
    <row r="17" spans="4:8">
      <c r="D17" s="68"/>
      <c r="E17" s="68"/>
      <c r="F17" s="68"/>
      <c r="G17" s="68"/>
      <c r="H17" s="68"/>
    </row>
    <row r="18" spans="4:8">
      <c r="D18" s="68"/>
      <c r="E18" s="68"/>
      <c r="F18" s="68"/>
      <c r="G18" s="68"/>
      <c r="H18" s="68"/>
    </row>
    <row r="19" spans="4:8">
      <c r="D19" s="68"/>
      <c r="E19" s="68"/>
      <c r="F19" s="68"/>
      <c r="G19" s="68"/>
      <c r="H19" s="68"/>
    </row>
  </sheetData>
  <mergeCells count="11">
    <mergeCell ref="B14:C14"/>
    <mergeCell ref="D4:D5"/>
    <mergeCell ref="E4:E5"/>
    <mergeCell ref="F4:F5"/>
    <mergeCell ref="G4:G5"/>
    <mergeCell ref="I5:J5"/>
    <mergeCell ref="K5:L5"/>
    <mergeCell ref="D3:E3"/>
    <mergeCell ref="F3:G3"/>
    <mergeCell ref="B3:B5"/>
    <mergeCell ref="C3:C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ignoredErrors>
    <ignoredError sqref="J6:J13 L6:L13"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218</v>
      </c>
    </row>
    <row r="2" spans="2:2" ht="16.5" customHeight="1">
      <c r="B2" s="17"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0"/>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219</v>
      </c>
    </row>
    <row r="2" spans="2:15" ht="16.5" customHeight="1">
      <c r="B2" s="34" t="s">
        <v>220</v>
      </c>
    </row>
    <row r="4" spans="2:15" ht="13.5" customHeight="1">
      <c r="B4" s="70"/>
      <c r="C4" s="71"/>
      <c r="D4" s="71"/>
      <c r="E4" s="71"/>
      <c r="F4" s="71"/>
      <c r="G4" s="72"/>
    </row>
    <row r="5" spans="2:15" ht="13.5" customHeight="1">
      <c r="B5" s="73"/>
      <c r="C5" s="74"/>
      <c r="D5" s="75">
        <v>0.49900000000000005</v>
      </c>
      <c r="E5" s="76" t="s">
        <v>128</v>
      </c>
      <c r="F5" s="77">
        <v>0.50900000000000001</v>
      </c>
      <c r="G5" s="78" t="s">
        <v>129</v>
      </c>
    </row>
    <row r="6" spans="2:15">
      <c r="B6" s="73"/>
      <c r="D6" s="75"/>
      <c r="E6" s="76"/>
      <c r="F6" s="77"/>
      <c r="G6" s="78"/>
    </row>
    <row r="7" spans="2:15">
      <c r="B7" s="73"/>
      <c r="C7" s="79"/>
      <c r="D7" s="75">
        <v>0.48700000000000004</v>
      </c>
      <c r="E7" s="76" t="s">
        <v>128</v>
      </c>
      <c r="F7" s="77">
        <v>0.49900000000000005</v>
      </c>
      <c r="G7" s="78" t="s">
        <v>130</v>
      </c>
    </row>
    <row r="8" spans="2:15">
      <c r="B8" s="73"/>
      <c r="D8" s="75"/>
      <c r="E8" s="76"/>
      <c r="F8" s="77"/>
      <c r="G8" s="78"/>
    </row>
    <row r="9" spans="2:15">
      <c r="B9" s="73"/>
      <c r="C9" s="80"/>
      <c r="D9" s="75">
        <v>0.47500000000000003</v>
      </c>
      <c r="E9" s="76" t="s">
        <v>128</v>
      </c>
      <c r="F9" s="77">
        <v>0.48700000000000004</v>
      </c>
      <c r="G9" s="78" t="s">
        <v>130</v>
      </c>
    </row>
    <row r="10" spans="2:15">
      <c r="B10" s="73"/>
      <c r="D10" s="75"/>
      <c r="E10" s="76"/>
      <c r="F10" s="77"/>
      <c r="G10" s="78"/>
    </row>
    <row r="11" spans="2:15">
      <c r="B11" s="73"/>
      <c r="C11" s="81"/>
      <c r="D11" s="75">
        <v>0.46300000000000002</v>
      </c>
      <c r="E11" s="76" t="s">
        <v>128</v>
      </c>
      <c r="F11" s="77">
        <v>0.47500000000000003</v>
      </c>
      <c r="G11" s="78" t="s">
        <v>130</v>
      </c>
    </row>
    <row r="12" spans="2:15">
      <c r="B12" s="73"/>
      <c r="D12" s="75"/>
      <c r="E12" s="76"/>
      <c r="F12" s="77"/>
      <c r="G12" s="78"/>
    </row>
    <row r="13" spans="2:15">
      <c r="B13" s="73"/>
      <c r="C13" s="82"/>
      <c r="D13" s="75">
        <v>0.45100000000000001</v>
      </c>
      <c r="E13" s="76" t="s">
        <v>128</v>
      </c>
      <c r="F13" s="77">
        <v>0.46300000000000002</v>
      </c>
      <c r="G13" s="78" t="s">
        <v>130</v>
      </c>
    </row>
    <row r="14" spans="2:15">
      <c r="B14" s="83"/>
      <c r="C14" s="84"/>
      <c r="D14" s="84"/>
      <c r="E14" s="84"/>
      <c r="F14" s="84"/>
      <c r="G14" s="85"/>
    </row>
    <row r="16" spans="2:15">
      <c r="B16" s="70"/>
      <c r="C16" s="71"/>
      <c r="D16" s="71"/>
      <c r="E16" s="71"/>
      <c r="F16" s="71"/>
      <c r="G16" s="71"/>
      <c r="H16" s="71"/>
      <c r="I16" s="71"/>
      <c r="J16" s="71"/>
      <c r="K16" s="71"/>
      <c r="L16" s="71"/>
      <c r="M16" s="71"/>
      <c r="N16" s="71"/>
      <c r="O16" s="204"/>
    </row>
    <row r="17" spans="2:15">
      <c r="B17" s="73"/>
      <c r="O17" s="171"/>
    </row>
    <row r="18" spans="2:15">
      <c r="B18" s="73"/>
      <c r="O18" s="171"/>
    </row>
    <row r="19" spans="2:15">
      <c r="B19" s="73"/>
      <c r="O19" s="171"/>
    </row>
    <row r="20" spans="2:15">
      <c r="B20" s="73"/>
      <c r="O20" s="171"/>
    </row>
    <row r="21" spans="2:15">
      <c r="B21" s="73"/>
      <c r="O21" s="171"/>
    </row>
    <row r="22" spans="2:15">
      <c r="B22" s="73"/>
      <c r="O22" s="171"/>
    </row>
    <row r="23" spans="2:15">
      <c r="B23" s="73"/>
      <c r="O23" s="171"/>
    </row>
    <row r="24" spans="2:15">
      <c r="B24" s="73"/>
      <c r="O24" s="171"/>
    </row>
    <row r="25" spans="2:15">
      <c r="B25" s="73"/>
      <c r="O25" s="171"/>
    </row>
    <row r="26" spans="2:15">
      <c r="B26" s="73"/>
      <c r="O26" s="171"/>
    </row>
    <row r="27" spans="2:15">
      <c r="B27" s="73"/>
      <c r="O27" s="171"/>
    </row>
    <row r="28" spans="2:15">
      <c r="B28" s="73"/>
      <c r="O28" s="171"/>
    </row>
    <row r="29" spans="2:15">
      <c r="B29" s="73"/>
      <c r="O29" s="171"/>
    </row>
    <row r="30" spans="2:15">
      <c r="B30" s="73"/>
      <c r="O30" s="171"/>
    </row>
    <row r="31" spans="2:15">
      <c r="B31" s="73"/>
      <c r="O31" s="171"/>
    </row>
    <row r="32" spans="2:15">
      <c r="B32" s="73"/>
      <c r="O32" s="171"/>
    </row>
    <row r="33" spans="2:15">
      <c r="B33" s="73"/>
      <c r="O33" s="171"/>
    </row>
    <row r="34" spans="2:15">
      <c r="B34" s="73"/>
      <c r="O34" s="171"/>
    </row>
    <row r="35" spans="2:15">
      <c r="B35" s="73"/>
      <c r="O35" s="171"/>
    </row>
    <row r="36" spans="2:15">
      <c r="B36" s="73"/>
      <c r="O36" s="171"/>
    </row>
    <row r="37" spans="2:15">
      <c r="B37" s="73"/>
      <c r="O37" s="171"/>
    </row>
    <row r="38" spans="2:15">
      <c r="B38" s="73"/>
      <c r="O38" s="171"/>
    </row>
    <row r="39" spans="2:15">
      <c r="B39" s="73"/>
      <c r="O39" s="171"/>
    </row>
    <row r="40" spans="2:15">
      <c r="B40" s="73"/>
      <c r="O40" s="171"/>
    </row>
    <row r="41" spans="2:15">
      <c r="B41" s="73"/>
      <c r="O41" s="171"/>
    </row>
    <row r="42" spans="2:15">
      <c r="B42" s="73"/>
      <c r="O42" s="171"/>
    </row>
    <row r="43" spans="2:15">
      <c r="B43" s="73"/>
      <c r="O43" s="171"/>
    </row>
    <row r="44" spans="2:15">
      <c r="B44" s="73"/>
      <c r="O44" s="171"/>
    </row>
    <row r="45" spans="2:15">
      <c r="B45" s="73"/>
      <c r="O45" s="171"/>
    </row>
    <row r="46" spans="2:15">
      <c r="B46" s="73"/>
      <c r="O46" s="171"/>
    </row>
    <row r="47" spans="2:15">
      <c r="B47" s="73"/>
      <c r="O47" s="171"/>
    </row>
    <row r="48" spans="2:15">
      <c r="B48" s="73"/>
      <c r="O48" s="171"/>
    </row>
    <row r="49" spans="2:15">
      <c r="B49" s="73"/>
      <c r="O49" s="171"/>
    </row>
    <row r="50" spans="2:15">
      <c r="B50" s="73"/>
      <c r="O50" s="171"/>
    </row>
    <row r="51" spans="2:15">
      <c r="B51" s="73"/>
      <c r="O51" s="171"/>
    </row>
    <row r="52" spans="2:15">
      <c r="B52" s="73"/>
      <c r="O52" s="171"/>
    </row>
    <row r="53" spans="2:15">
      <c r="B53" s="73"/>
      <c r="O53" s="171"/>
    </row>
    <row r="54" spans="2:15">
      <c r="B54" s="73"/>
      <c r="O54" s="171"/>
    </row>
    <row r="55" spans="2:15">
      <c r="B55" s="73"/>
      <c r="O55" s="171"/>
    </row>
    <row r="56" spans="2:15">
      <c r="B56" s="73"/>
      <c r="O56" s="171"/>
    </row>
    <row r="57" spans="2:15">
      <c r="B57" s="73"/>
      <c r="O57" s="171"/>
    </row>
    <row r="58" spans="2:15">
      <c r="B58" s="73"/>
      <c r="O58" s="171"/>
    </row>
    <row r="59" spans="2:15">
      <c r="B59" s="73"/>
      <c r="O59" s="171"/>
    </row>
    <row r="60" spans="2:15">
      <c r="B60" s="73"/>
      <c r="O60" s="171"/>
    </row>
    <row r="61" spans="2:15">
      <c r="B61" s="73"/>
      <c r="O61" s="171"/>
    </row>
    <row r="62" spans="2:15">
      <c r="B62" s="73"/>
      <c r="O62" s="171"/>
    </row>
    <row r="63" spans="2:15">
      <c r="B63" s="73"/>
      <c r="O63" s="171"/>
    </row>
    <row r="64" spans="2:15">
      <c r="B64" s="73"/>
      <c r="O64" s="171"/>
    </row>
    <row r="65" spans="2:15">
      <c r="B65" s="73"/>
      <c r="O65" s="171"/>
    </row>
    <row r="66" spans="2:15">
      <c r="B66" s="73"/>
      <c r="O66" s="171"/>
    </row>
    <row r="67" spans="2:15">
      <c r="B67" s="73"/>
      <c r="O67" s="171"/>
    </row>
    <row r="68" spans="2:15">
      <c r="B68" s="73"/>
      <c r="O68" s="171"/>
    </row>
    <row r="69" spans="2:15">
      <c r="B69" s="73"/>
      <c r="O69" s="171"/>
    </row>
    <row r="70" spans="2:15">
      <c r="B70" s="73"/>
      <c r="O70" s="171"/>
    </row>
    <row r="71" spans="2:15">
      <c r="B71" s="73"/>
      <c r="O71" s="171"/>
    </row>
    <row r="72" spans="2:15">
      <c r="B72" s="73"/>
      <c r="O72" s="171"/>
    </row>
    <row r="73" spans="2:15">
      <c r="B73" s="73"/>
      <c r="O73" s="171"/>
    </row>
    <row r="74" spans="2:15">
      <c r="B74" s="73"/>
      <c r="O74" s="171"/>
    </row>
    <row r="75" spans="2:15">
      <c r="B75" s="73"/>
      <c r="O75" s="171"/>
    </row>
    <row r="76" spans="2:15">
      <c r="B76" s="73"/>
      <c r="O76" s="171"/>
    </row>
    <row r="77" spans="2:15">
      <c r="B77" s="73"/>
      <c r="O77" s="171"/>
    </row>
    <row r="78" spans="2:15">
      <c r="B78" s="73"/>
      <c r="O78" s="171"/>
    </row>
    <row r="79" spans="2:15">
      <c r="B79" s="73"/>
      <c r="O79" s="171"/>
    </row>
    <row r="80" spans="2:15">
      <c r="B80" s="170"/>
      <c r="O80" s="171"/>
    </row>
    <row r="81" spans="2:15">
      <c r="B81" s="170"/>
      <c r="O81" s="171"/>
    </row>
    <row r="82" spans="2:15">
      <c r="B82" s="170"/>
      <c r="O82" s="171"/>
    </row>
    <row r="83" spans="2:15">
      <c r="B83" s="170"/>
      <c r="O83" s="171"/>
    </row>
    <row r="84" spans="2:15">
      <c r="B84" s="205"/>
      <c r="C84" s="172"/>
      <c r="D84" s="172"/>
      <c r="E84" s="172"/>
      <c r="F84" s="172"/>
      <c r="G84" s="172"/>
      <c r="H84" s="172"/>
      <c r="I84" s="172"/>
      <c r="J84" s="172"/>
      <c r="K84" s="172"/>
      <c r="L84" s="172"/>
      <c r="M84" s="172"/>
      <c r="N84" s="172"/>
      <c r="O84" s="173"/>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221</v>
      </c>
    </row>
    <row r="2" spans="2:2" ht="16.5" customHeight="1">
      <c r="B2" s="17"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222</v>
      </c>
    </row>
    <row r="2" spans="2:15" ht="16.5" customHeight="1">
      <c r="B2" s="34" t="s">
        <v>220</v>
      </c>
    </row>
    <row r="4" spans="2:15" ht="13.5" customHeight="1">
      <c r="B4" s="70"/>
      <c r="C4" s="71"/>
      <c r="D4" s="71"/>
      <c r="E4" s="71"/>
      <c r="F4" s="71"/>
      <c r="G4" s="72"/>
    </row>
    <row r="5" spans="2:15" ht="13.5" customHeight="1">
      <c r="B5" s="73"/>
      <c r="C5" s="74"/>
      <c r="D5" s="75">
        <v>0.77600000000000002</v>
      </c>
      <c r="E5" s="76" t="s">
        <v>128</v>
      </c>
      <c r="F5" s="77">
        <v>0.78600000000000003</v>
      </c>
      <c r="G5" s="78" t="s">
        <v>129</v>
      </c>
    </row>
    <row r="6" spans="2:15">
      <c r="B6" s="73"/>
      <c r="D6" s="75"/>
      <c r="E6" s="76"/>
      <c r="F6" s="77"/>
      <c r="G6" s="78"/>
    </row>
    <row r="7" spans="2:15">
      <c r="B7" s="73"/>
      <c r="C7" s="79"/>
      <c r="D7" s="75">
        <v>0.76500000000000001</v>
      </c>
      <c r="E7" s="76" t="s">
        <v>128</v>
      </c>
      <c r="F7" s="77">
        <v>0.77600000000000002</v>
      </c>
      <c r="G7" s="78" t="s">
        <v>130</v>
      </c>
    </row>
    <row r="8" spans="2:15">
      <c r="B8" s="73"/>
      <c r="D8" s="75"/>
      <c r="E8" s="76"/>
      <c r="F8" s="77"/>
      <c r="G8" s="78"/>
    </row>
    <row r="9" spans="2:15">
      <c r="B9" s="73"/>
      <c r="C9" s="80"/>
      <c r="D9" s="75">
        <v>0.754</v>
      </c>
      <c r="E9" s="76" t="s">
        <v>128</v>
      </c>
      <c r="F9" s="77">
        <v>0.76500000000000001</v>
      </c>
      <c r="G9" s="78" t="s">
        <v>130</v>
      </c>
    </row>
    <row r="10" spans="2:15">
      <c r="B10" s="73"/>
      <c r="D10" s="75"/>
      <c r="E10" s="76"/>
      <c r="F10" s="77"/>
      <c r="G10" s="78"/>
    </row>
    <row r="11" spans="2:15">
      <c r="B11" s="73"/>
      <c r="C11" s="81"/>
      <c r="D11" s="75">
        <v>0.74299999999999999</v>
      </c>
      <c r="E11" s="76" t="s">
        <v>128</v>
      </c>
      <c r="F11" s="77">
        <v>0.754</v>
      </c>
      <c r="G11" s="78" t="s">
        <v>130</v>
      </c>
    </row>
    <row r="12" spans="2:15">
      <c r="B12" s="73"/>
      <c r="D12" s="75"/>
      <c r="E12" s="76"/>
      <c r="F12" s="77"/>
      <c r="G12" s="78"/>
    </row>
    <row r="13" spans="2:15">
      <c r="B13" s="73"/>
      <c r="C13" s="82"/>
      <c r="D13" s="75">
        <v>0.73199999999999998</v>
      </c>
      <c r="E13" s="76" t="s">
        <v>128</v>
      </c>
      <c r="F13" s="77">
        <v>0.74299999999999999</v>
      </c>
      <c r="G13" s="78" t="s">
        <v>130</v>
      </c>
    </row>
    <row r="14" spans="2:15">
      <c r="B14" s="83"/>
      <c r="C14" s="84"/>
      <c r="D14" s="84"/>
      <c r="E14" s="84"/>
      <c r="F14" s="84"/>
      <c r="G14" s="85"/>
    </row>
    <row r="16" spans="2:15">
      <c r="B16" s="70"/>
      <c r="C16" s="71"/>
      <c r="D16" s="71"/>
      <c r="E16" s="71"/>
      <c r="F16" s="71"/>
      <c r="G16" s="71"/>
      <c r="H16" s="71"/>
      <c r="I16" s="71"/>
      <c r="J16" s="71"/>
      <c r="K16" s="71"/>
      <c r="L16" s="71"/>
      <c r="M16" s="71"/>
      <c r="N16" s="71"/>
      <c r="O16" s="204"/>
    </row>
    <row r="17" spans="2:15">
      <c r="B17" s="73"/>
      <c r="O17" s="171"/>
    </row>
    <row r="18" spans="2:15">
      <c r="B18" s="73"/>
      <c r="O18" s="171"/>
    </row>
    <row r="19" spans="2:15">
      <c r="B19" s="73"/>
      <c r="O19" s="171"/>
    </row>
    <row r="20" spans="2:15">
      <c r="B20" s="73"/>
      <c r="O20" s="171"/>
    </row>
    <row r="21" spans="2:15">
      <c r="B21" s="73"/>
      <c r="O21" s="171"/>
    </row>
    <row r="22" spans="2:15">
      <c r="B22" s="73"/>
      <c r="O22" s="171"/>
    </row>
    <row r="23" spans="2:15">
      <c r="B23" s="73"/>
      <c r="O23" s="171"/>
    </row>
    <row r="24" spans="2:15">
      <c r="B24" s="73"/>
      <c r="O24" s="171"/>
    </row>
    <row r="25" spans="2:15">
      <c r="B25" s="73"/>
      <c r="O25" s="171"/>
    </row>
    <row r="26" spans="2:15">
      <c r="B26" s="73"/>
      <c r="O26" s="171"/>
    </row>
    <row r="27" spans="2:15">
      <c r="B27" s="73"/>
      <c r="O27" s="171"/>
    </row>
    <row r="28" spans="2:15">
      <c r="B28" s="73"/>
      <c r="O28" s="171"/>
    </row>
    <row r="29" spans="2:15">
      <c r="B29" s="73"/>
      <c r="O29" s="171"/>
    </row>
    <row r="30" spans="2:15">
      <c r="B30" s="73"/>
      <c r="O30" s="171"/>
    </row>
    <row r="31" spans="2:15">
      <c r="B31" s="73"/>
      <c r="O31" s="171"/>
    </row>
    <row r="32" spans="2:15">
      <c r="B32" s="73"/>
      <c r="O32" s="171"/>
    </row>
    <row r="33" spans="2:15">
      <c r="B33" s="73"/>
      <c r="O33" s="171"/>
    </row>
    <row r="34" spans="2:15">
      <c r="B34" s="73"/>
      <c r="O34" s="171"/>
    </row>
    <row r="35" spans="2:15">
      <c r="B35" s="73"/>
      <c r="O35" s="171"/>
    </row>
    <row r="36" spans="2:15">
      <c r="B36" s="73"/>
      <c r="O36" s="171"/>
    </row>
    <row r="37" spans="2:15">
      <c r="B37" s="73"/>
      <c r="O37" s="171"/>
    </row>
    <row r="38" spans="2:15">
      <c r="B38" s="73"/>
      <c r="O38" s="171"/>
    </row>
    <row r="39" spans="2:15">
      <c r="B39" s="73"/>
      <c r="O39" s="171"/>
    </row>
    <row r="40" spans="2:15">
      <c r="B40" s="73"/>
      <c r="O40" s="171"/>
    </row>
    <row r="41" spans="2:15">
      <c r="B41" s="73"/>
      <c r="O41" s="171"/>
    </row>
    <row r="42" spans="2:15">
      <c r="B42" s="73"/>
      <c r="O42" s="171"/>
    </row>
    <row r="43" spans="2:15">
      <c r="B43" s="73"/>
      <c r="O43" s="171"/>
    </row>
    <row r="44" spans="2:15">
      <c r="B44" s="73"/>
      <c r="O44" s="171"/>
    </row>
    <row r="45" spans="2:15">
      <c r="B45" s="73"/>
      <c r="O45" s="171"/>
    </row>
    <row r="46" spans="2:15">
      <c r="B46" s="73"/>
      <c r="O46" s="171"/>
    </row>
    <row r="47" spans="2:15">
      <c r="B47" s="73"/>
      <c r="O47" s="171"/>
    </row>
    <row r="48" spans="2:15">
      <c r="B48" s="73"/>
      <c r="O48" s="171"/>
    </row>
    <row r="49" spans="2:15">
      <c r="B49" s="73"/>
      <c r="O49" s="171"/>
    </row>
    <row r="50" spans="2:15">
      <c r="B50" s="73"/>
      <c r="O50" s="171"/>
    </row>
    <row r="51" spans="2:15">
      <c r="B51" s="73"/>
      <c r="O51" s="171"/>
    </row>
    <row r="52" spans="2:15">
      <c r="B52" s="73"/>
      <c r="O52" s="171"/>
    </row>
    <row r="53" spans="2:15">
      <c r="B53" s="73"/>
      <c r="O53" s="171"/>
    </row>
    <row r="54" spans="2:15">
      <c r="B54" s="73"/>
      <c r="O54" s="171"/>
    </row>
    <row r="55" spans="2:15">
      <c r="B55" s="73"/>
      <c r="O55" s="171"/>
    </row>
    <row r="56" spans="2:15">
      <c r="B56" s="73"/>
      <c r="O56" s="171"/>
    </row>
    <row r="57" spans="2:15">
      <c r="B57" s="73"/>
      <c r="O57" s="171"/>
    </row>
    <row r="58" spans="2:15">
      <c r="B58" s="73"/>
      <c r="O58" s="171"/>
    </row>
    <row r="59" spans="2:15">
      <c r="B59" s="73"/>
      <c r="O59" s="171"/>
    </row>
    <row r="60" spans="2:15">
      <c r="B60" s="73"/>
      <c r="O60" s="171"/>
    </row>
    <row r="61" spans="2:15">
      <c r="B61" s="73"/>
      <c r="O61" s="171"/>
    </row>
    <row r="62" spans="2:15">
      <c r="B62" s="73"/>
      <c r="O62" s="171"/>
    </row>
    <row r="63" spans="2:15">
      <c r="B63" s="73"/>
      <c r="O63" s="171"/>
    </row>
    <row r="64" spans="2:15">
      <c r="B64" s="73"/>
      <c r="O64" s="171"/>
    </row>
    <row r="65" spans="2:15">
      <c r="B65" s="73"/>
      <c r="O65" s="171"/>
    </row>
    <row r="66" spans="2:15">
      <c r="B66" s="73"/>
      <c r="O66" s="171"/>
    </row>
    <row r="67" spans="2:15">
      <c r="B67" s="73"/>
      <c r="O67" s="171"/>
    </row>
    <row r="68" spans="2:15">
      <c r="B68" s="73"/>
      <c r="O68" s="171"/>
    </row>
    <row r="69" spans="2:15">
      <c r="B69" s="73"/>
      <c r="O69" s="171"/>
    </row>
    <row r="70" spans="2:15">
      <c r="B70" s="73"/>
      <c r="O70" s="171"/>
    </row>
    <row r="71" spans="2:15">
      <c r="B71" s="73"/>
      <c r="O71" s="171"/>
    </row>
    <row r="72" spans="2:15">
      <c r="B72" s="73"/>
      <c r="O72" s="171"/>
    </row>
    <row r="73" spans="2:15">
      <c r="B73" s="73"/>
      <c r="O73" s="171"/>
    </row>
    <row r="74" spans="2:15">
      <c r="B74" s="73"/>
      <c r="O74" s="171"/>
    </row>
    <row r="75" spans="2:15">
      <c r="B75" s="73"/>
      <c r="O75" s="171"/>
    </row>
    <row r="76" spans="2:15">
      <c r="B76" s="73"/>
      <c r="O76" s="171"/>
    </row>
    <row r="77" spans="2:15">
      <c r="B77" s="73"/>
      <c r="O77" s="171"/>
    </row>
    <row r="78" spans="2:15">
      <c r="B78" s="73"/>
      <c r="O78" s="171"/>
    </row>
    <row r="79" spans="2:15">
      <c r="B79" s="73"/>
      <c r="O79" s="171"/>
    </row>
    <row r="80" spans="2:15">
      <c r="B80" s="170"/>
      <c r="O80" s="171"/>
    </row>
    <row r="81" spans="2:15">
      <c r="B81" s="170"/>
      <c r="O81" s="171"/>
    </row>
    <row r="82" spans="2:15">
      <c r="B82" s="170"/>
      <c r="O82" s="171"/>
    </row>
    <row r="83" spans="2:15">
      <c r="B83" s="170"/>
      <c r="O83" s="171"/>
    </row>
    <row r="84" spans="2:15">
      <c r="B84" s="205"/>
      <c r="C84" s="172"/>
      <c r="D84" s="172"/>
      <c r="E84" s="172"/>
      <c r="F84" s="172"/>
      <c r="G84" s="172"/>
      <c r="H84" s="172"/>
      <c r="I84" s="172"/>
      <c r="J84" s="172"/>
      <c r="K84" s="172"/>
      <c r="L84" s="172"/>
      <c r="M84" s="172"/>
      <c r="N84" s="172"/>
      <c r="O84" s="173"/>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2-14.③ジェネリック医薬品分析(全体)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34</vt:i4>
      </vt:variant>
    </vt:vector>
  </HeadingPairs>
  <TitlesOfParts>
    <vt:vector size="62" baseType="lpstr">
      <vt:lpstr>年齢階層別_普及率(金額)</vt:lpstr>
      <vt:lpstr>男女別_普及率(金額)</vt:lpstr>
      <vt:lpstr>年齢階層別_普及率(数量)</vt:lpstr>
      <vt:lpstr>男女別_普及率(数量)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年齢階層別_自己負担割合別普及率</vt:lpstr>
      <vt:lpstr>地区別_自己負担割合別普及率</vt:lpstr>
      <vt:lpstr>地区別_自己負担割合別普及率(金額)グラフ</vt:lpstr>
      <vt:lpstr>地区別_自己負担割合別普及率(数量)グラフ</vt:lpstr>
      <vt:lpstr>市区町村別_自己負担割合別普及率</vt:lpstr>
      <vt:lpstr>市区町村別_自己負担割合別普及率(金額)グラフ</vt:lpstr>
      <vt:lpstr>市区町村別_自己負担割合別普及率(数量)グラフ</vt:lpstr>
      <vt:lpstr>年齢階層別_所得区分別普及率</vt:lpstr>
      <vt:lpstr>地区別_所得区分別普及率</vt:lpstr>
      <vt:lpstr>地区別_所得区分別普及率(金額)グラフ</vt:lpstr>
      <vt:lpstr>地区別_所得区分別普及率(数量)グラフ</vt:lpstr>
      <vt:lpstr>市区町村別_所得区分別普及率</vt:lpstr>
      <vt:lpstr>市区町村別_所得区分別普及率(金額)グラフ</vt:lpstr>
      <vt:lpstr>市区町村別_所得区分別普及率(数量)グラフ</vt:lpstr>
      <vt:lpstr>市区町村別_自己負担割合別普及率!Print_Area</vt:lpstr>
      <vt:lpstr>'市区町村別_自己負担割合別普及率(金額)グラフ'!Print_Area</vt:lpstr>
      <vt:lpstr>'市区町村別_自己負担割合別普及率(数量)グラフ'!Print_Area</vt:lpstr>
      <vt:lpstr>市区町村別_所得区分別普及率!Print_Area</vt:lpstr>
      <vt:lpstr>'市区町村別_所得区分別普及率(金額)グラフ'!Print_Area</vt:lpstr>
      <vt:lpstr>'市区町村別_所得区分別普及率(数量)グラフ'!Print_Area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地区別_自己負担割合別普及率!Print_Area</vt:lpstr>
      <vt:lpstr>'地区別_自己負担割合別普及率(金額)グラフ'!Print_Area</vt:lpstr>
      <vt:lpstr>'地区別_自己負担割合別普及率(数量)グラフ'!Print_Area</vt:lpstr>
      <vt:lpstr>地区別_所得区分別普及率!Print_Area</vt:lpstr>
      <vt:lpstr>'地区別_所得区分別普及率(金額)グラフ'!Print_Area</vt:lpstr>
      <vt:lpstr>'地区別_所得区分別普及率(数量)グラフ'!Print_Area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年齢階層別_自己負担割合別普及率!Print_Area</vt:lpstr>
      <vt:lpstr>年齢階層別_所得区分別普及率!Print_Area</vt:lpstr>
      <vt:lpstr>'年齢階層別_普及率(金額)'!Print_Area</vt:lpstr>
      <vt:lpstr>'年齢階層別_普及率(数量)'!Print_Area</vt:lpstr>
      <vt:lpstr>市区町村別_自己負担割合別普及率!Print_Titles</vt:lpstr>
      <vt:lpstr>市区町村別_所得区分別普及率!Print_Titles</vt:lpstr>
      <vt:lpstr>市区町村別_普及率!Print_Titles</vt:lpstr>
      <vt:lpstr>地区別_自己負担割合別普及率!Print_Titles</vt:lpstr>
      <vt:lpstr>地区別_所得区分別普及率!Print_Titles</vt:lpstr>
      <vt:lpstr>地区別_普及率!Print_Titles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2022-09-05T09:02:12Z</dcterms:created>
  <dcterms:modified xsi:type="dcterms:W3CDTF">2022-10-26T09:19:20Z</dcterms:modified>
  <cp:category/>
  <cp:contentStatus/>
  <dc:language/>
  <cp:version/>
</cp:coreProperties>
</file>