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5.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16.xml" ContentType="application/vnd.openxmlformats-officedocument.drawing+xml"/>
  <Override PartName="/xl/charts/chart20.xml" ContentType="application/vnd.openxmlformats-officedocument.drawingml.chart+xml"/>
  <Override PartName="/xl/drawings/drawing17.xml" ContentType="application/vnd.openxmlformats-officedocument.drawing+xml"/>
  <Override PartName="/xl/charts/chart21.xml" ContentType="application/vnd.openxmlformats-officedocument.drawingml.chart+xml"/>
  <Override PartName="/xl/drawings/drawing18.xml" ContentType="application/vnd.openxmlformats-officedocument.drawing+xml"/>
  <Override PartName="/xl/charts/chart22.xml" ContentType="application/vnd.openxmlformats-officedocument.drawingml.chart+xml"/>
  <Override PartName="/xl/drawings/drawing19.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20.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defaultThemeVersion="124226"/>
  <xr:revisionPtr revIDLastSave="0" documentId="13_ncr:1_{9151BA52-CB7D-457C-AB37-399227D87D4E}" xr6:coauthVersionLast="36" xr6:coauthVersionMax="36" xr10:uidLastSave="{00000000-0000-0000-0000-000000000000}"/>
  <bookViews>
    <workbookView xWindow="0" yWindow="0" windowWidth="28800" windowHeight="12135" tabRatio="770" xr2:uid="{00000000-000D-0000-FFFF-FFFF00000000}"/>
  </bookViews>
  <sheets>
    <sheet name="年齢階層別_普及率(金額)" sheetId="49" r:id="rId1"/>
    <sheet name="男女別_普及率(金額)" sheetId="90" r:id="rId2"/>
    <sheet name="年齢階層別_普及率(数量)" sheetId="50" r:id="rId3"/>
    <sheet name="男女別_普及率(数量)" sheetId="91" r:id="rId4"/>
    <sheet name="地区別_普及率" sheetId="42" r:id="rId5"/>
    <sheet name="地区別_普及率(金額)グラフ" sheetId="44" r:id="rId6"/>
    <sheet name="地区別_普及率(金額)MAP" sheetId="63" r:id="rId7"/>
    <sheet name="地区別_普及率(数量)グラフ" sheetId="51" r:id="rId8"/>
    <sheet name="地区別_普及率(数量)MAP" sheetId="64" r:id="rId9"/>
    <sheet name="市区町村別_普及率" sheetId="19" r:id="rId10"/>
    <sheet name="市区町村別_普及率(金額)グラフ" sheetId="61" r:id="rId11"/>
    <sheet name="市区町村別_普及率(金額)MAP" sheetId="65" r:id="rId12"/>
    <sheet name="市区町村別_普及率(数量)グラフ" sheetId="62" r:id="rId13"/>
    <sheet name="市区町村別_普及率(数量)MAP" sheetId="66" r:id="rId14"/>
    <sheet name="年齢階層別_自己負担割合別普及率" sheetId="72" r:id="rId15"/>
    <sheet name="地区別_自己負担割合別普及率" sheetId="67" r:id="rId16"/>
    <sheet name="地区別_自己負担割合別普及率(金額)グラフ" sheetId="68" r:id="rId17"/>
    <sheet name="地区別_自己負担割合別普及率(数量)グラフ" sheetId="70" r:id="rId18"/>
    <sheet name="市区町村別_自己負担割合別普及率" sheetId="79" r:id="rId19"/>
    <sheet name="市区町村別_自己負担割合別普及率(金額)グラフ" sheetId="80" r:id="rId20"/>
    <sheet name="市区町村別_自己負担割合別普及率(数量)グラフ" sheetId="82" r:id="rId21"/>
    <sheet name="年齢階層別_所得区分別普及率" sheetId="83" r:id="rId22"/>
    <sheet name="地区別_所得区分別普及率" sheetId="84" r:id="rId23"/>
    <sheet name="地区別_所得区分別普及率(金額)グラフ" sheetId="85" r:id="rId24"/>
    <sheet name="地区別_所得区分別普及率(数量)グラフ" sheetId="86" r:id="rId25"/>
    <sheet name="市区町村別_所得区分別普及率" sheetId="87" r:id="rId26"/>
    <sheet name="市区町村別_所得区分別普及率(金額)グラフ" sheetId="88" r:id="rId27"/>
    <sheet name="市区町村別_所得区分別普及率(数量)グラフ" sheetId="89" r:id="rId28"/>
  </sheets>
  <definedNames>
    <definedName name="_xlnm._FilterDatabase" localSheetId="18" hidden="1">市区町村別_自己負担割合別普及率!$B$1:$K$79</definedName>
    <definedName name="_xlnm._FilterDatabase" localSheetId="25" hidden="1">市区町村別_所得区分別普及率!$B$1:$O$79</definedName>
    <definedName name="_xlnm._FilterDatabase" localSheetId="9" hidden="1">市区町村別_普及率!$B$1:$G$80</definedName>
    <definedName name="_xlnm._FilterDatabase" localSheetId="11" hidden="1">'市区町村別_普及率(金額)MAP'!$A$6:$Q$6</definedName>
    <definedName name="_xlnm._FilterDatabase" localSheetId="13" hidden="1">'市区町村別_普及率(数量)MAP'!$A$6:$Q$6</definedName>
    <definedName name="_xlnm._FilterDatabase" localSheetId="15" hidden="1">地区別_自己負担割合別普及率!$B$1:$K$13</definedName>
    <definedName name="_Order1" hidden="1">255</definedName>
    <definedName name="_xlnm.Print_Area" localSheetId="18">市区町村別_自己負担割合別普及率!$A$1:$K$79</definedName>
    <definedName name="_xlnm.Print_Area" localSheetId="19">'市区町村別_自己負担割合別普及率(金額)グラフ'!$A$1:$T$156</definedName>
    <definedName name="_xlnm.Print_Area" localSheetId="20">'市区町村別_自己負担割合別普及率(数量)グラフ'!$A$1:$T$156</definedName>
    <definedName name="_xlnm.Print_Area" localSheetId="25">市区町村別_所得区分別普及率!$A$1:$O$79</definedName>
    <definedName name="_xlnm.Print_Area" localSheetId="26">'市区町村別_所得区分別普及率(金額)グラフ'!$A$1:$X$156</definedName>
    <definedName name="_xlnm.Print_Area" localSheetId="27">'市区町村別_所得区分別普及率(数量)グラフ'!$A$1:$X$156</definedName>
    <definedName name="_xlnm.Print_Area" localSheetId="9">市区町村別_普及率!$A$1:$H$80</definedName>
    <definedName name="_xlnm.Print_Area" localSheetId="11">'市区町村別_普及率(金額)MAP'!$A$1:$O$84</definedName>
    <definedName name="_xlnm.Print_Area" localSheetId="10">'市区町村別_普及率(金額)グラフ'!$A$1:$J$154</definedName>
    <definedName name="_xlnm.Print_Area" localSheetId="13">'市区町村別_普及率(数量)MAP'!$A$1:$O$84</definedName>
    <definedName name="_xlnm.Print_Area" localSheetId="12">'市区町村別_普及率(数量)グラフ'!$A$1:$J$154</definedName>
    <definedName name="_xlnm.Print_Area" localSheetId="1">'男女別_普及率(金額)'!$A$1:$J$14</definedName>
    <definedName name="_xlnm.Print_Area" localSheetId="3">'男女別_普及率(数量)'!$A$1:$J$13</definedName>
    <definedName name="_xlnm.Print_Area" localSheetId="15">地区別_自己負担割合別普及率!$A$1:$K$13</definedName>
    <definedName name="_xlnm.Print_Area" localSheetId="16">'地区別_自己負担割合別普及率(金額)グラフ'!$A$1:$J$77</definedName>
    <definedName name="_xlnm.Print_Area" localSheetId="17">'地区別_自己負担割合別普及率(数量)グラフ'!$A$1:$J$77</definedName>
    <definedName name="_xlnm.Print_Area" localSheetId="22">地区別_所得区分別普及率!$A$1:$O$13</definedName>
    <definedName name="_xlnm.Print_Area" localSheetId="23">'地区別_所得区分別普及率(金額)グラフ'!$A$1:$J$77</definedName>
    <definedName name="_xlnm.Print_Area" localSheetId="24">'地区別_所得区分別普及率(数量)グラフ'!$A$1:$J$76</definedName>
    <definedName name="_xlnm.Print_Area" localSheetId="4">地区別_普及率!$A$1:$H$14</definedName>
    <definedName name="_xlnm.Print_Area" localSheetId="6">'地区別_普及率(金額)MAP'!$A$1:$O$84</definedName>
    <definedName name="_xlnm.Print_Area" localSheetId="5">'地区別_普及率(金額)グラフ'!$A$1:$J$77</definedName>
    <definedName name="_xlnm.Print_Area" localSheetId="8">'地区別_普及率(数量)MAP'!$A$1:$O$84</definedName>
    <definedName name="_xlnm.Print_Area" localSheetId="7">'地区別_普及率(数量)グラフ'!$A$1:$J$77</definedName>
    <definedName name="_xlnm.Print_Area" localSheetId="14">年齢階層別_自己負担割合別普及率!$A$1:$K$49</definedName>
    <definedName name="_xlnm.Print_Area" localSheetId="21">年齢階層別_所得区分別普及率!$A$1:$O$49</definedName>
    <definedName name="_xlnm.Print_Area" localSheetId="0">'年齢階層別_普及率(金額)'!$A$1:$P$65</definedName>
    <definedName name="_xlnm.Print_Area" localSheetId="2">'年齢階層別_普及率(数量)'!$A$1:$P$63</definedName>
    <definedName name="_xlnm.Print_Titles" localSheetId="18">市区町村別_自己負担割合別普及率!$1:$4</definedName>
    <definedName name="_xlnm.Print_Titles" localSheetId="25">市区町村別_所得区分別普及率!$1:$4</definedName>
    <definedName name="_xlnm.Print_Titles" localSheetId="9">市区町村別_普及率!$1:$5</definedName>
    <definedName name="_xlnm.Print_Titles" localSheetId="15">地区別_自己負担割合別普及率!$1:$4</definedName>
    <definedName name="_xlnm.Print_Titles" localSheetId="22">地区別_所得区分別普及率!$1:$4</definedName>
    <definedName name="_xlnm.Print_Titles" localSheetId="4">地区別_普及率!$1:$5</definedName>
  </definedNames>
  <calcPr calcId="191029"/>
</workbook>
</file>

<file path=xl/calcChain.xml><?xml version="1.0" encoding="utf-8"?>
<calcChain xmlns="http://schemas.openxmlformats.org/spreadsheetml/2006/main">
  <c r="BD78" i="87" l="1"/>
  <c r="BD77" i="87"/>
  <c r="BD76" i="87"/>
  <c r="BD75" i="87"/>
  <c r="BD74" i="87"/>
  <c r="BD73" i="87"/>
  <c r="BD72" i="87"/>
  <c r="BD71" i="87"/>
  <c r="BD70" i="87"/>
  <c r="BD69" i="87"/>
  <c r="BD68" i="87"/>
  <c r="BD67" i="87"/>
  <c r="BD66" i="87"/>
  <c r="BD65" i="87"/>
  <c r="BD64" i="87"/>
  <c r="BD63" i="87"/>
  <c r="BD62" i="87"/>
  <c r="BD61" i="87"/>
  <c r="BD60" i="87"/>
  <c r="BD59" i="87"/>
  <c r="BD58" i="87"/>
  <c r="BD57" i="87"/>
  <c r="BD56" i="87"/>
  <c r="BD55" i="87"/>
  <c r="BD54" i="87"/>
  <c r="BD53" i="87"/>
  <c r="BD52" i="87"/>
  <c r="BD51" i="87"/>
  <c r="BD50" i="87"/>
  <c r="BD49" i="87"/>
  <c r="BD48" i="87"/>
  <c r="BD47" i="87"/>
  <c r="BD46" i="87"/>
  <c r="BD45" i="87"/>
  <c r="BD44" i="87"/>
  <c r="BD43" i="87"/>
  <c r="BD42" i="87"/>
  <c r="BD41" i="87"/>
  <c r="BD40" i="87"/>
  <c r="BD39" i="87"/>
  <c r="BD38" i="87"/>
  <c r="BD37" i="87"/>
  <c r="BD36" i="87"/>
  <c r="BD35" i="87"/>
  <c r="BD34" i="87"/>
  <c r="BD33" i="87"/>
  <c r="BD32" i="87"/>
  <c r="BD31" i="87"/>
  <c r="BD30" i="87"/>
  <c r="BD29" i="87"/>
  <c r="BD28" i="87"/>
  <c r="BD27" i="87"/>
  <c r="BD26" i="87"/>
  <c r="BD25" i="87"/>
  <c r="BD24" i="87"/>
  <c r="BD23" i="87"/>
  <c r="BD22" i="87"/>
  <c r="BD21" i="87"/>
  <c r="BD20" i="87"/>
  <c r="BD19" i="87"/>
  <c r="BD18" i="87"/>
  <c r="BD17" i="87"/>
  <c r="BD16" i="87"/>
  <c r="BD15" i="87"/>
  <c r="BD14" i="87"/>
  <c r="BD13" i="87"/>
  <c r="BD12" i="87"/>
  <c r="BD11" i="87"/>
  <c r="BD10" i="87"/>
  <c r="BD9" i="87"/>
  <c r="BD8" i="87"/>
  <c r="BD7" i="87"/>
  <c r="BD6" i="87"/>
  <c r="BD5" i="87"/>
  <c r="BA78" i="87"/>
  <c r="BA77" i="87"/>
  <c r="BA76" i="87"/>
  <c r="BA75" i="87"/>
  <c r="BA74" i="87"/>
  <c r="BA73" i="87"/>
  <c r="BA72" i="87"/>
  <c r="BA71" i="87"/>
  <c r="BA70" i="87"/>
  <c r="BA69" i="87"/>
  <c r="BA68" i="87"/>
  <c r="BA67" i="87"/>
  <c r="BA66" i="87"/>
  <c r="BA65" i="87"/>
  <c r="BA64" i="87"/>
  <c r="BA63" i="87"/>
  <c r="BA62" i="87"/>
  <c r="BA61" i="87"/>
  <c r="BA60" i="87"/>
  <c r="BA59" i="87"/>
  <c r="BA58" i="87"/>
  <c r="BA57" i="87"/>
  <c r="BA56" i="87"/>
  <c r="BA55" i="87"/>
  <c r="BA54" i="87"/>
  <c r="BA53" i="87"/>
  <c r="BA52" i="87"/>
  <c r="BA51" i="87"/>
  <c r="BA50" i="87"/>
  <c r="BA49" i="87"/>
  <c r="BA48" i="87"/>
  <c r="BA47" i="87"/>
  <c r="BA46" i="87"/>
  <c r="BA45" i="87"/>
  <c r="BA44" i="87"/>
  <c r="BA43" i="87"/>
  <c r="BA42" i="87"/>
  <c r="BA41" i="87"/>
  <c r="BA40" i="87"/>
  <c r="BA39" i="87"/>
  <c r="BA38" i="87"/>
  <c r="BA37" i="87"/>
  <c r="BA36" i="87"/>
  <c r="BA35" i="87"/>
  <c r="BA34" i="87"/>
  <c r="BA33" i="87"/>
  <c r="BA32" i="87"/>
  <c r="BA31" i="87"/>
  <c r="BA30" i="87"/>
  <c r="BA29" i="87"/>
  <c r="BA28" i="87"/>
  <c r="BA27" i="87"/>
  <c r="BA26" i="87"/>
  <c r="BA25" i="87"/>
  <c r="BA24" i="87"/>
  <c r="BA23" i="87"/>
  <c r="BA22" i="87"/>
  <c r="BA21" i="87"/>
  <c r="BA20" i="87"/>
  <c r="BA19" i="87"/>
  <c r="BA18" i="87"/>
  <c r="BA17" i="87"/>
  <c r="BA16" i="87"/>
  <c r="BA15" i="87"/>
  <c r="BA14" i="87"/>
  <c r="BA13" i="87"/>
  <c r="BA12" i="87"/>
  <c r="BA11" i="87"/>
  <c r="BA10" i="87"/>
  <c r="BA9" i="87"/>
  <c r="BA8" i="87"/>
  <c r="BA7" i="87"/>
  <c r="BA6" i="87"/>
  <c r="BA5" i="87"/>
  <c r="AX78" i="87"/>
  <c r="AX77" i="87"/>
  <c r="AX76" i="87"/>
  <c r="AX75" i="87"/>
  <c r="AX74" i="87"/>
  <c r="AX73" i="87"/>
  <c r="AX72" i="87"/>
  <c r="AX71" i="87"/>
  <c r="AX70" i="87"/>
  <c r="AX69" i="87"/>
  <c r="AX68" i="87"/>
  <c r="AX67" i="87"/>
  <c r="AX66" i="87"/>
  <c r="AX65" i="87"/>
  <c r="AX64" i="87"/>
  <c r="AX63" i="87"/>
  <c r="AX62" i="87"/>
  <c r="AX61" i="87"/>
  <c r="AX60" i="87"/>
  <c r="AX59" i="87"/>
  <c r="AX58" i="87"/>
  <c r="AX57" i="87"/>
  <c r="AX56" i="87"/>
  <c r="AX55" i="87"/>
  <c r="AX54" i="87"/>
  <c r="AX53" i="87"/>
  <c r="AX52" i="87"/>
  <c r="AX51" i="87"/>
  <c r="AX50" i="87"/>
  <c r="AX49" i="87"/>
  <c r="AX48" i="87"/>
  <c r="AX47" i="87"/>
  <c r="AX46" i="87"/>
  <c r="AX45" i="87"/>
  <c r="AX44" i="87"/>
  <c r="AX43" i="87"/>
  <c r="AX42" i="87"/>
  <c r="AX41" i="87"/>
  <c r="AX40" i="87"/>
  <c r="AX39" i="87"/>
  <c r="AX38" i="87"/>
  <c r="AX37" i="87"/>
  <c r="AX36" i="87"/>
  <c r="AX35" i="87"/>
  <c r="AX34" i="87"/>
  <c r="AX33" i="87"/>
  <c r="AX32" i="87"/>
  <c r="AX31" i="87"/>
  <c r="AX30" i="87"/>
  <c r="AX29" i="87"/>
  <c r="AX28" i="87"/>
  <c r="AX27" i="87"/>
  <c r="AX26" i="87"/>
  <c r="AX25" i="87"/>
  <c r="AX24" i="87"/>
  <c r="AX23" i="87"/>
  <c r="AX22" i="87"/>
  <c r="AX21" i="87"/>
  <c r="AX20" i="87"/>
  <c r="AX19" i="87"/>
  <c r="AX18" i="87"/>
  <c r="AX17" i="87"/>
  <c r="AX16" i="87"/>
  <c r="AX15" i="87"/>
  <c r="AX14" i="87"/>
  <c r="AX13" i="87"/>
  <c r="AX12" i="87"/>
  <c r="AX11" i="87"/>
  <c r="AX10" i="87"/>
  <c r="AX9" i="87"/>
  <c r="AX8" i="87"/>
  <c r="AX7" i="87"/>
  <c r="AX6" i="87"/>
  <c r="AX5" i="87"/>
  <c r="AU78" i="87"/>
  <c r="AU77" i="87"/>
  <c r="AU76" i="87"/>
  <c r="AU75" i="87"/>
  <c r="AU74" i="87"/>
  <c r="AU73" i="87"/>
  <c r="AU72" i="87"/>
  <c r="AU71" i="87"/>
  <c r="AU70" i="87"/>
  <c r="AU69" i="87"/>
  <c r="AU68" i="87"/>
  <c r="AU67" i="87"/>
  <c r="AU66" i="87"/>
  <c r="AU65" i="87"/>
  <c r="AU64" i="87"/>
  <c r="AU63" i="87"/>
  <c r="AU62" i="87"/>
  <c r="AU61" i="87"/>
  <c r="AU60" i="87"/>
  <c r="AU59" i="87"/>
  <c r="AU58" i="87"/>
  <c r="AU57" i="87"/>
  <c r="AU56" i="87"/>
  <c r="AU55" i="87"/>
  <c r="AU54" i="87"/>
  <c r="AU53" i="87"/>
  <c r="AU52" i="87"/>
  <c r="AU51" i="87"/>
  <c r="AU50" i="87"/>
  <c r="AU49" i="87"/>
  <c r="AU48" i="87"/>
  <c r="AU47" i="87"/>
  <c r="AU46" i="87"/>
  <c r="AU45" i="87"/>
  <c r="AU44" i="87"/>
  <c r="AU43" i="87"/>
  <c r="AU42" i="87"/>
  <c r="AU41" i="87"/>
  <c r="AU40" i="87"/>
  <c r="AU39" i="87"/>
  <c r="AU38" i="87"/>
  <c r="AU37" i="87"/>
  <c r="AU36" i="87"/>
  <c r="AU35" i="87"/>
  <c r="AU34" i="87"/>
  <c r="AU33" i="87"/>
  <c r="AU32" i="87"/>
  <c r="AU31" i="87"/>
  <c r="AU30" i="87"/>
  <c r="AU29" i="87"/>
  <c r="AU28" i="87"/>
  <c r="AU27" i="87"/>
  <c r="AU26" i="87"/>
  <c r="AU25" i="87"/>
  <c r="AU24" i="87"/>
  <c r="AU23" i="87"/>
  <c r="AU22" i="87"/>
  <c r="AU21" i="87"/>
  <c r="AU20" i="87"/>
  <c r="AU19" i="87"/>
  <c r="AU18" i="87"/>
  <c r="AU17" i="87"/>
  <c r="AU16" i="87"/>
  <c r="AU15" i="87"/>
  <c r="AU14" i="87"/>
  <c r="AU13" i="87"/>
  <c r="AU12" i="87"/>
  <c r="AU11" i="87"/>
  <c r="AU10" i="87"/>
  <c r="AU9" i="87"/>
  <c r="AU8" i="87"/>
  <c r="AU7" i="87"/>
  <c r="AU6" i="87"/>
  <c r="AU5" i="87"/>
  <c r="AR78" i="87"/>
  <c r="AR77" i="87"/>
  <c r="AR76" i="87"/>
  <c r="AR75" i="87"/>
  <c r="AR74" i="87"/>
  <c r="AR73" i="87"/>
  <c r="AR72" i="87"/>
  <c r="AR71" i="87"/>
  <c r="AR70" i="87"/>
  <c r="AR69" i="87"/>
  <c r="AR68" i="87"/>
  <c r="AR67" i="87"/>
  <c r="AR66" i="87"/>
  <c r="AR65" i="87"/>
  <c r="AR64" i="87"/>
  <c r="AR63" i="87"/>
  <c r="AR62" i="87"/>
  <c r="AR61" i="87"/>
  <c r="AR60" i="87"/>
  <c r="AR59" i="87"/>
  <c r="AR58" i="87"/>
  <c r="AR57" i="87"/>
  <c r="AR56" i="87"/>
  <c r="AR55" i="87"/>
  <c r="AR54" i="87"/>
  <c r="AR53" i="87"/>
  <c r="AR52" i="87"/>
  <c r="AR51" i="87"/>
  <c r="AR50" i="87"/>
  <c r="AR49" i="87"/>
  <c r="AR48" i="87"/>
  <c r="AR47" i="87"/>
  <c r="AR46" i="87"/>
  <c r="AR45" i="87"/>
  <c r="AR44" i="87"/>
  <c r="AR43" i="87"/>
  <c r="AR42" i="87"/>
  <c r="AR41" i="87"/>
  <c r="AR40" i="87"/>
  <c r="AR39" i="87"/>
  <c r="AR38" i="87"/>
  <c r="AR37" i="87"/>
  <c r="AR36" i="87"/>
  <c r="AR35" i="87"/>
  <c r="AR34" i="87"/>
  <c r="AR33" i="87"/>
  <c r="AR32" i="87"/>
  <c r="AR31" i="87"/>
  <c r="AR30" i="87"/>
  <c r="AR29" i="87"/>
  <c r="AR28" i="87"/>
  <c r="AR27" i="87"/>
  <c r="AR26" i="87"/>
  <c r="AR25" i="87"/>
  <c r="AR24" i="87"/>
  <c r="AR23" i="87"/>
  <c r="AR22" i="87"/>
  <c r="AR21" i="87"/>
  <c r="AR20" i="87"/>
  <c r="AR19" i="87"/>
  <c r="AR18" i="87"/>
  <c r="AR17" i="87"/>
  <c r="AR16" i="87"/>
  <c r="AR15" i="87"/>
  <c r="AR14" i="87"/>
  <c r="AR13" i="87"/>
  <c r="AR12" i="87"/>
  <c r="AR11" i="87"/>
  <c r="AR10" i="87"/>
  <c r="AR9" i="87"/>
  <c r="AR8" i="87"/>
  <c r="AR7" i="87"/>
  <c r="AR6" i="87"/>
  <c r="AR5" i="87"/>
  <c r="AO78" i="87"/>
  <c r="AO77" i="87"/>
  <c r="AO76" i="87"/>
  <c r="AO75" i="87"/>
  <c r="AO74" i="87"/>
  <c r="AO73" i="87"/>
  <c r="AO72" i="87"/>
  <c r="AO71" i="87"/>
  <c r="AO70" i="87"/>
  <c r="AO69" i="87"/>
  <c r="AO68" i="87"/>
  <c r="AO67" i="87"/>
  <c r="AO66" i="87"/>
  <c r="AO65" i="87"/>
  <c r="AO64" i="87"/>
  <c r="AO63" i="87"/>
  <c r="AO62" i="87"/>
  <c r="AO61" i="87"/>
  <c r="AO60" i="87"/>
  <c r="AO59" i="87"/>
  <c r="AO58" i="87"/>
  <c r="AO57" i="87"/>
  <c r="AO56" i="87"/>
  <c r="AO55" i="87"/>
  <c r="AO54" i="87"/>
  <c r="AO53" i="87"/>
  <c r="AO52" i="87"/>
  <c r="AO51" i="87"/>
  <c r="AO50" i="87"/>
  <c r="AO49" i="87"/>
  <c r="AO48" i="87"/>
  <c r="AO47" i="87"/>
  <c r="AO46" i="87"/>
  <c r="AO45" i="87"/>
  <c r="AO44" i="87"/>
  <c r="AO43" i="87"/>
  <c r="AO42" i="87"/>
  <c r="AO41" i="87"/>
  <c r="AO40" i="87"/>
  <c r="AO39" i="87"/>
  <c r="AO38" i="87"/>
  <c r="AO37" i="87"/>
  <c r="AO36" i="87"/>
  <c r="AO35" i="87"/>
  <c r="AO34" i="87"/>
  <c r="AO33" i="87"/>
  <c r="AO32" i="87"/>
  <c r="AO31" i="87"/>
  <c r="AO30" i="87"/>
  <c r="AO29" i="87"/>
  <c r="AO28" i="87"/>
  <c r="AO27" i="87"/>
  <c r="AO26" i="87"/>
  <c r="AO25" i="87"/>
  <c r="AO24" i="87"/>
  <c r="AO23" i="87"/>
  <c r="AO22" i="87"/>
  <c r="AO21" i="87"/>
  <c r="AO20" i="87"/>
  <c r="AO19" i="87"/>
  <c r="AO18" i="87"/>
  <c r="AO17" i="87"/>
  <c r="AO16" i="87"/>
  <c r="AO15" i="87"/>
  <c r="AO14" i="87"/>
  <c r="AO13" i="87"/>
  <c r="AO12" i="87"/>
  <c r="AO11" i="87"/>
  <c r="AO10" i="87"/>
  <c r="AO9" i="87"/>
  <c r="AO8" i="87"/>
  <c r="AO7" i="87"/>
  <c r="AO6" i="87"/>
  <c r="AO5" i="87"/>
  <c r="AL78" i="87"/>
  <c r="AL77" i="87"/>
  <c r="AL76" i="87"/>
  <c r="AL75" i="87"/>
  <c r="AL74" i="87"/>
  <c r="AL73" i="87"/>
  <c r="AL72" i="87"/>
  <c r="AL71" i="87"/>
  <c r="AL70" i="87"/>
  <c r="AL69" i="87"/>
  <c r="AL68" i="87"/>
  <c r="AL67" i="87"/>
  <c r="AL66" i="87"/>
  <c r="AL65" i="87"/>
  <c r="AL64" i="87"/>
  <c r="AL63" i="87"/>
  <c r="AL62" i="87"/>
  <c r="AL61" i="87"/>
  <c r="AL60" i="87"/>
  <c r="AL59" i="87"/>
  <c r="AL58" i="87"/>
  <c r="AL57" i="87"/>
  <c r="AL56" i="87"/>
  <c r="AL55" i="87"/>
  <c r="AL54" i="87"/>
  <c r="AL53" i="87"/>
  <c r="AL52" i="87"/>
  <c r="AL51" i="87"/>
  <c r="AL50" i="87"/>
  <c r="AL49" i="87"/>
  <c r="AL48" i="87"/>
  <c r="AL47" i="87"/>
  <c r="AL46" i="87"/>
  <c r="AL45" i="87"/>
  <c r="AL44" i="87"/>
  <c r="AL43" i="87"/>
  <c r="AL42" i="87"/>
  <c r="AL41" i="87"/>
  <c r="AL40" i="87"/>
  <c r="AL39" i="87"/>
  <c r="AL38" i="87"/>
  <c r="AL37" i="87"/>
  <c r="AL36" i="87"/>
  <c r="AL35" i="87"/>
  <c r="AL34" i="87"/>
  <c r="AL33" i="87"/>
  <c r="AL32" i="87"/>
  <c r="AL31" i="87"/>
  <c r="AL30" i="87"/>
  <c r="AL29" i="87"/>
  <c r="AL28" i="87"/>
  <c r="AL27" i="87"/>
  <c r="AL26" i="87"/>
  <c r="AL25" i="87"/>
  <c r="AL24" i="87"/>
  <c r="AL23" i="87"/>
  <c r="AL22" i="87"/>
  <c r="AL21" i="87"/>
  <c r="AL20" i="87"/>
  <c r="AL19" i="87"/>
  <c r="AL18" i="87"/>
  <c r="AL17" i="87"/>
  <c r="AL16" i="87"/>
  <c r="AL15" i="87"/>
  <c r="AL14" i="87"/>
  <c r="AL13" i="87"/>
  <c r="AL12" i="87"/>
  <c r="AL11" i="87"/>
  <c r="AL10" i="87"/>
  <c r="AL9" i="87"/>
  <c r="AL8" i="87"/>
  <c r="AL7" i="87"/>
  <c r="AL6" i="87"/>
  <c r="AL5" i="87"/>
  <c r="AI6" i="87"/>
  <c r="AI7" i="87"/>
  <c r="AI8" i="87"/>
  <c r="AI9" i="87"/>
  <c r="AI10" i="87"/>
  <c r="AI11" i="87"/>
  <c r="AI12" i="87"/>
  <c r="AI13" i="87"/>
  <c r="AI14" i="87"/>
  <c r="AI15" i="87"/>
  <c r="AI16" i="87"/>
  <c r="AI17" i="87"/>
  <c r="AI18" i="87"/>
  <c r="AI19" i="87"/>
  <c r="AI20" i="87"/>
  <c r="AI21" i="87"/>
  <c r="AI22" i="87"/>
  <c r="AI23" i="87"/>
  <c r="AI24" i="87"/>
  <c r="AI25" i="87"/>
  <c r="AI26" i="87"/>
  <c r="AI27" i="87"/>
  <c r="AI28" i="87"/>
  <c r="AI29" i="87"/>
  <c r="AI30" i="87"/>
  <c r="AI31" i="87"/>
  <c r="AI32" i="87"/>
  <c r="AI33" i="87"/>
  <c r="AI34" i="87"/>
  <c r="AI35" i="87"/>
  <c r="AI36" i="87"/>
  <c r="AI37" i="87"/>
  <c r="AI38" i="87"/>
  <c r="AI39" i="87"/>
  <c r="AI40" i="87"/>
  <c r="AI41" i="87"/>
  <c r="AI42" i="87"/>
  <c r="AI43" i="87"/>
  <c r="AI44" i="87"/>
  <c r="AI45" i="87"/>
  <c r="AI46" i="87"/>
  <c r="AI47" i="87"/>
  <c r="AI48" i="87"/>
  <c r="AI49" i="87"/>
  <c r="AI50" i="87"/>
  <c r="AI51" i="87"/>
  <c r="AI52" i="87"/>
  <c r="AI53" i="87"/>
  <c r="AI54" i="87"/>
  <c r="AI55" i="87"/>
  <c r="AI56" i="87"/>
  <c r="AI57" i="87"/>
  <c r="AI58" i="87"/>
  <c r="AI59" i="87"/>
  <c r="AI60" i="87"/>
  <c r="AI61" i="87"/>
  <c r="AI62" i="87"/>
  <c r="AI63" i="87"/>
  <c r="AI64" i="87"/>
  <c r="AI65" i="87"/>
  <c r="AI66" i="87"/>
  <c r="AI67" i="87"/>
  <c r="AI68" i="87"/>
  <c r="AI69" i="87"/>
  <c r="AI70" i="87"/>
  <c r="AI71" i="87"/>
  <c r="AI72" i="87"/>
  <c r="AI73" i="87"/>
  <c r="AI74" i="87"/>
  <c r="AI75" i="87"/>
  <c r="AI76" i="87"/>
  <c r="AI77" i="87"/>
  <c r="AI78" i="87"/>
  <c r="AI5" i="87"/>
  <c r="AJ78" i="79"/>
  <c r="AJ77" i="79"/>
  <c r="AJ76" i="79"/>
  <c r="AJ75" i="79"/>
  <c r="AJ74" i="79"/>
  <c r="AJ73" i="79"/>
  <c r="AJ72" i="79"/>
  <c r="AJ71" i="79"/>
  <c r="AJ70" i="79"/>
  <c r="AJ69" i="79"/>
  <c r="AJ68" i="79"/>
  <c r="AJ67" i="79"/>
  <c r="AJ66" i="79"/>
  <c r="AJ65" i="79"/>
  <c r="AJ64" i="79"/>
  <c r="AJ63" i="79"/>
  <c r="AJ62" i="79"/>
  <c r="AJ61" i="79"/>
  <c r="AJ60" i="79"/>
  <c r="AJ59" i="79"/>
  <c r="AJ58" i="79"/>
  <c r="AJ57" i="79"/>
  <c r="AJ56" i="79"/>
  <c r="AJ55" i="79"/>
  <c r="AJ54" i="79"/>
  <c r="AJ53" i="79"/>
  <c r="AJ52" i="79"/>
  <c r="AJ51" i="79"/>
  <c r="AJ50" i="79"/>
  <c r="AJ49" i="79"/>
  <c r="AJ48" i="79"/>
  <c r="AJ47" i="79"/>
  <c r="AJ46" i="79"/>
  <c r="AJ45" i="79"/>
  <c r="AJ44" i="79"/>
  <c r="AJ43" i="79"/>
  <c r="AJ42" i="79"/>
  <c r="AJ41" i="79"/>
  <c r="AJ40" i="79"/>
  <c r="AJ39" i="79"/>
  <c r="AJ38" i="79"/>
  <c r="AJ37" i="79"/>
  <c r="AJ36" i="79"/>
  <c r="AJ35" i="79"/>
  <c r="AJ34" i="79"/>
  <c r="AJ33" i="79"/>
  <c r="AJ32" i="79"/>
  <c r="AJ31" i="79"/>
  <c r="AJ30" i="79"/>
  <c r="AJ29" i="79"/>
  <c r="AJ28" i="79"/>
  <c r="AJ27" i="79"/>
  <c r="AJ26" i="79"/>
  <c r="AJ25" i="79"/>
  <c r="AJ24" i="79"/>
  <c r="AJ23" i="79"/>
  <c r="AJ22" i="79"/>
  <c r="AJ21" i="79"/>
  <c r="AJ20" i="79"/>
  <c r="AJ19" i="79"/>
  <c r="AJ18" i="79"/>
  <c r="AJ17" i="79"/>
  <c r="AJ16" i="79"/>
  <c r="AJ15" i="79"/>
  <c r="AJ14" i="79"/>
  <c r="AJ13" i="79"/>
  <c r="AJ12" i="79"/>
  <c r="AJ11" i="79"/>
  <c r="AJ10" i="79"/>
  <c r="AJ9" i="79"/>
  <c r="AJ8" i="79"/>
  <c r="AJ7" i="79"/>
  <c r="AJ6" i="79"/>
  <c r="AJ5" i="79"/>
  <c r="AG78" i="79"/>
  <c r="AG77" i="79"/>
  <c r="AG76" i="79"/>
  <c r="AG75" i="79"/>
  <c r="AG74" i="79"/>
  <c r="AG73" i="79"/>
  <c r="AG72" i="79"/>
  <c r="AG71" i="79"/>
  <c r="AG70" i="79"/>
  <c r="AG69" i="79"/>
  <c r="AG68" i="79"/>
  <c r="AG67" i="79"/>
  <c r="AG66" i="79"/>
  <c r="AG65" i="79"/>
  <c r="AG64" i="79"/>
  <c r="AG63" i="79"/>
  <c r="AG62" i="79"/>
  <c r="AG61" i="79"/>
  <c r="AG60" i="79"/>
  <c r="AG59" i="79"/>
  <c r="AG58" i="79"/>
  <c r="AG57" i="79"/>
  <c r="AG56" i="79"/>
  <c r="AG55" i="79"/>
  <c r="AG54" i="79"/>
  <c r="AG53" i="79"/>
  <c r="AG52" i="79"/>
  <c r="AG51" i="79"/>
  <c r="AG50" i="79"/>
  <c r="AG49" i="79"/>
  <c r="AG48" i="79"/>
  <c r="AG47" i="79"/>
  <c r="AG46" i="79"/>
  <c r="AG45" i="79"/>
  <c r="AG44" i="79"/>
  <c r="AG43" i="79"/>
  <c r="AG42" i="79"/>
  <c r="AG41" i="79"/>
  <c r="AG40" i="79"/>
  <c r="AG39" i="79"/>
  <c r="AG38" i="79"/>
  <c r="AG37" i="79"/>
  <c r="AG36" i="79"/>
  <c r="AG35" i="79"/>
  <c r="AG34" i="79"/>
  <c r="AG33" i="79"/>
  <c r="AG32" i="79"/>
  <c r="AG31" i="79"/>
  <c r="AG30" i="79"/>
  <c r="AG29" i="79"/>
  <c r="AG28" i="79"/>
  <c r="AG27" i="79"/>
  <c r="AG26" i="79"/>
  <c r="AG25" i="79"/>
  <c r="AG24" i="79"/>
  <c r="AG23" i="79"/>
  <c r="AG22" i="79"/>
  <c r="AG21" i="79"/>
  <c r="AG20" i="79"/>
  <c r="AG19" i="79"/>
  <c r="AG18" i="79"/>
  <c r="AG17" i="79"/>
  <c r="AG16" i="79"/>
  <c r="AG15" i="79"/>
  <c r="AG14" i="79"/>
  <c r="AG13" i="79"/>
  <c r="AG12" i="79"/>
  <c r="AG11" i="79"/>
  <c r="AG10" i="79"/>
  <c r="AG9" i="79"/>
  <c r="AG8" i="79"/>
  <c r="AG7" i="79"/>
  <c r="AG6" i="79"/>
  <c r="AG5" i="79"/>
  <c r="AD78" i="79"/>
  <c r="AD77" i="79"/>
  <c r="AD76" i="79"/>
  <c r="AD75" i="79"/>
  <c r="AD74" i="79"/>
  <c r="AD73" i="79"/>
  <c r="AD72" i="79"/>
  <c r="AD71" i="79"/>
  <c r="AD70" i="79"/>
  <c r="AD69" i="79"/>
  <c r="AD68" i="79"/>
  <c r="AD67" i="79"/>
  <c r="AD66" i="79"/>
  <c r="AD65" i="79"/>
  <c r="AD64" i="79"/>
  <c r="AD63" i="79"/>
  <c r="AD62" i="79"/>
  <c r="AD61" i="79"/>
  <c r="AD60" i="79"/>
  <c r="AD59" i="79"/>
  <c r="AD58" i="79"/>
  <c r="AD57" i="79"/>
  <c r="AD56" i="79"/>
  <c r="AD55" i="79"/>
  <c r="AD54" i="79"/>
  <c r="AD53" i="79"/>
  <c r="AD52" i="79"/>
  <c r="AD51" i="79"/>
  <c r="AD50" i="79"/>
  <c r="AD49" i="79"/>
  <c r="AD48" i="79"/>
  <c r="AD47" i="79"/>
  <c r="AD46" i="79"/>
  <c r="AD45" i="79"/>
  <c r="AD44" i="79"/>
  <c r="AD43" i="79"/>
  <c r="AD42" i="79"/>
  <c r="AD41" i="79"/>
  <c r="AD40" i="79"/>
  <c r="AD39" i="79"/>
  <c r="AD38" i="79"/>
  <c r="AD37" i="79"/>
  <c r="AD36" i="79"/>
  <c r="AD35" i="79"/>
  <c r="AD34" i="79"/>
  <c r="AD33" i="79"/>
  <c r="AD32" i="79"/>
  <c r="AD31" i="79"/>
  <c r="AD30" i="79"/>
  <c r="AD29" i="79"/>
  <c r="AD28" i="79"/>
  <c r="AD27" i="79"/>
  <c r="AD26" i="79"/>
  <c r="AD25" i="79"/>
  <c r="AD24" i="79"/>
  <c r="AD23" i="79"/>
  <c r="AD22" i="79"/>
  <c r="AD21" i="79"/>
  <c r="AD20" i="79"/>
  <c r="AD19" i="79"/>
  <c r="AD18" i="79"/>
  <c r="AD17" i="79"/>
  <c r="AD16" i="79"/>
  <c r="AD15" i="79"/>
  <c r="AD14" i="79"/>
  <c r="AD13" i="79"/>
  <c r="AD12" i="79"/>
  <c r="AD11" i="79"/>
  <c r="AD10" i="79"/>
  <c r="AD9" i="79"/>
  <c r="AD8" i="79"/>
  <c r="AD7" i="79"/>
  <c r="AD6" i="79"/>
  <c r="AD5" i="79"/>
  <c r="AA6" i="79"/>
  <c r="AA7" i="79"/>
  <c r="AA8" i="79"/>
  <c r="AA9" i="79"/>
  <c r="AA10" i="79"/>
  <c r="AA11" i="79"/>
  <c r="AA12" i="79"/>
  <c r="AA13" i="79"/>
  <c r="AA14" i="79"/>
  <c r="AA15" i="79"/>
  <c r="AA16" i="79"/>
  <c r="AA17" i="79"/>
  <c r="AA18" i="79"/>
  <c r="AA19" i="79"/>
  <c r="AA20" i="79"/>
  <c r="AA21" i="79"/>
  <c r="AA22" i="79"/>
  <c r="AA23" i="79"/>
  <c r="AA24" i="79"/>
  <c r="AA25" i="79"/>
  <c r="AA26" i="79"/>
  <c r="AA27" i="79"/>
  <c r="AA28" i="79"/>
  <c r="AA29" i="79"/>
  <c r="AA30" i="79"/>
  <c r="AA31" i="79"/>
  <c r="AA32" i="79"/>
  <c r="AA33" i="79"/>
  <c r="AA34" i="79"/>
  <c r="AA35" i="79"/>
  <c r="AA36" i="79"/>
  <c r="AA37" i="79"/>
  <c r="AA38" i="79"/>
  <c r="AA39" i="79"/>
  <c r="AA40" i="79"/>
  <c r="AA41" i="79"/>
  <c r="AA42" i="79"/>
  <c r="AA43" i="79"/>
  <c r="AA44" i="79"/>
  <c r="AA45" i="79"/>
  <c r="AA46" i="79"/>
  <c r="AA47" i="79"/>
  <c r="AA48" i="79"/>
  <c r="AA49" i="79"/>
  <c r="AA50" i="79"/>
  <c r="AA51" i="79"/>
  <c r="AA52" i="79"/>
  <c r="AA53" i="79"/>
  <c r="AA54" i="79"/>
  <c r="AA55" i="79"/>
  <c r="AA56" i="79"/>
  <c r="AA57" i="79"/>
  <c r="AA58" i="79"/>
  <c r="AA59" i="79"/>
  <c r="AA60" i="79"/>
  <c r="AA61" i="79"/>
  <c r="AA62" i="79"/>
  <c r="AA63" i="79"/>
  <c r="AA64" i="79"/>
  <c r="AA65" i="79"/>
  <c r="AA66" i="79"/>
  <c r="AA67" i="79"/>
  <c r="AA68" i="79"/>
  <c r="AA69" i="79"/>
  <c r="AA70" i="79"/>
  <c r="AA71" i="79"/>
  <c r="AA72" i="79"/>
  <c r="AA73" i="79"/>
  <c r="AA74" i="79"/>
  <c r="AA75" i="79"/>
  <c r="AA76" i="79"/>
  <c r="AA77" i="79"/>
  <c r="AA78" i="79"/>
  <c r="AA5" i="79"/>
  <c r="X79" i="19"/>
  <c r="X78" i="19"/>
  <c r="X77" i="19"/>
  <c r="X76" i="19"/>
  <c r="X75" i="19"/>
  <c r="X74" i="19"/>
  <c r="X73" i="19"/>
  <c r="X72" i="19"/>
  <c r="X71" i="19"/>
  <c r="X70" i="19"/>
  <c r="X69" i="19"/>
  <c r="X68" i="19"/>
  <c r="X67" i="19"/>
  <c r="X66" i="19"/>
  <c r="X65" i="19"/>
  <c r="X64" i="19"/>
  <c r="X63" i="19"/>
  <c r="X62" i="19"/>
  <c r="X61" i="19"/>
  <c r="X60" i="19"/>
  <c r="X59" i="19"/>
  <c r="X58" i="19"/>
  <c r="X57" i="19"/>
  <c r="X56" i="19"/>
  <c r="X55" i="19"/>
  <c r="X54" i="19"/>
  <c r="X53" i="19"/>
  <c r="X52" i="19"/>
  <c r="X51" i="19"/>
  <c r="X50" i="19"/>
  <c r="X49" i="19"/>
  <c r="X48" i="19"/>
  <c r="X47" i="19"/>
  <c r="X46" i="19"/>
  <c r="X45" i="19"/>
  <c r="X44" i="19"/>
  <c r="X43" i="19"/>
  <c r="X42" i="19"/>
  <c r="X41" i="19"/>
  <c r="X40" i="19"/>
  <c r="X39" i="19"/>
  <c r="X38" i="19"/>
  <c r="X37" i="19"/>
  <c r="X36" i="19"/>
  <c r="X35" i="19"/>
  <c r="X34" i="19"/>
  <c r="X33" i="19"/>
  <c r="X32" i="19"/>
  <c r="X31" i="19"/>
  <c r="X30" i="19"/>
  <c r="X29" i="19"/>
  <c r="X28" i="19"/>
  <c r="X27" i="19"/>
  <c r="X26" i="19"/>
  <c r="X25" i="19"/>
  <c r="X24" i="19"/>
  <c r="X23" i="19"/>
  <c r="X22" i="19"/>
  <c r="X21" i="19"/>
  <c r="X20" i="19"/>
  <c r="X19" i="19"/>
  <c r="X18" i="19"/>
  <c r="X17" i="19"/>
  <c r="X16" i="19"/>
  <c r="X15" i="19"/>
  <c r="X14" i="19"/>
  <c r="X13" i="19"/>
  <c r="X12" i="19"/>
  <c r="X11" i="19"/>
  <c r="X10" i="19"/>
  <c r="X9" i="19"/>
  <c r="X8" i="19"/>
  <c r="X7" i="19"/>
  <c r="X6" i="19"/>
  <c r="T7" i="19"/>
  <c r="T8" i="19"/>
  <c r="T9" i="19"/>
  <c r="T10" i="19"/>
  <c r="T11" i="19"/>
  <c r="T12" i="19"/>
  <c r="T13" i="19"/>
  <c r="T14" i="19"/>
  <c r="T15" i="19"/>
  <c r="T16" i="19"/>
  <c r="T17" i="19"/>
  <c r="T18" i="19"/>
  <c r="T19" i="19"/>
  <c r="T20" i="19"/>
  <c r="T21" i="19"/>
  <c r="T22" i="19"/>
  <c r="T23" i="19"/>
  <c r="T24" i="19"/>
  <c r="T25" i="19"/>
  <c r="T26" i="19"/>
  <c r="T27" i="19"/>
  <c r="T28" i="19"/>
  <c r="T29" i="19"/>
  <c r="T30" i="19"/>
  <c r="T31" i="19"/>
  <c r="T32" i="19"/>
  <c r="T33" i="19"/>
  <c r="T34" i="19"/>
  <c r="T35" i="19"/>
  <c r="T36" i="19"/>
  <c r="T37" i="19"/>
  <c r="T38" i="19"/>
  <c r="T39" i="19"/>
  <c r="T40" i="19"/>
  <c r="T41" i="19"/>
  <c r="T42" i="19"/>
  <c r="T43" i="19"/>
  <c r="T44" i="19"/>
  <c r="T45" i="19"/>
  <c r="T46" i="19"/>
  <c r="T47" i="19"/>
  <c r="T48" i="19"/>
  <c r="T49" i="19"/>
  <c r="T50" i="19"/>
  <c r="T51" i="19"/>
  <c r="T52" i="19"/>
  <c r="T53" i="19"/>
  <c r="T54" i="19"/>
  <c r="T55" i="19"/>
  <c r="T56" i="19"/>
  <c r="T57" i="19"/>
  <c r="T58" i="19"/>
  <c r="T59" i="19"/>
  <c r="T60" i="19"/>
  <c r="T61" i="19"/>
  <c r="T62" i="19"/>
  <c r="T63" i="19"/>
  <c r="T64" i="19"/>
  <c r="T65" i="19"/>
  <c r="T66" i="19"/>
  <c r="T67" i="19"/>
  <c r="T68" i="19"/>
  <c r="T69" i="19"/>
  <c r="T70" i="19"/>
  <c r="T71" i="19"/>
  <c r="T72" i="19"/>
  <c r="T73" i="19"/>
  <c r="T74" i="19"/>
  <c r="T75" i="19"/>
  <c r="T76" i="19"/>
  <c r="T77" i="19"/>
  <c r="T78" i="19"/>
  <c r="T79" i="19"/>
  <c r="T6" i="19"/>
  <c r="O78" i="87"/>
  <c r="O77" i="87"/>
  <c r="O76" i="87"/>
  <c r="O75" i="87"/>
  <c r="O74" i="87"/>
  <c r="O73" i="87"/>
  <c r="O72" i="87"/>
  <c r="O71" i="87"/>
  <c r="O70" i="87"/>
  <c r="O69" i="87"/>
  <c r="O68" i="87"/>
  <c r="O67" i="87"/>
  <c r="O66" i="87"/>
  <c r="O65" i="87"/>
  <c r="O64" i="87"/>
  <c r="O63" i="87"/>
  <c r="O62" i="87"/>
  <c r="O61" i="87"/>
  <c r="O60" i="87"/>
  <c r="O59" i="87"/>
  <c r="O58" i="87"/>
  <c r="O57" i="87"/>
  <c r="O56" i="87"/>
  <c r="O55" i="87"/>
  <c r="O54" i="87"/>
  <c r="O53" i="87"/>
  <c r="O52" i="87"/>
  <c r="O51" i="87"/>
  <c r="O50" i="87"/>
  <c r="O49" i="87"/>
  <c r="O48" i="87"/>
  <c r="O47" i="87"/>
  <c r="O46" i="87"/>
  <c r="O45" i="87"/>
  <c r="O44" i="87"/>
  <c r="O43" i="87"/>
  <c r="O42" i="87"/>
  <c r="O41" i="87"/>
  <c r="O40" i="87"/>
  <c r="O39" i="87"/>
  <c r="O38" i="87"/>
  <c r="O37" i="87"/>
  <c r="O36" i="87"/>
  <c r="O35" i="87"/>
  <c r="O34" i="87"/>
  <c r="O33" i="87"/>
  <c r="O32" i="87"/>
  <c r="O31" i="87"/>
  <c r="O30" i="87"/>
  <c r="O29" i="87"/>
  <c r="O28" i="87"/>
  <c r="O27" i="87"/>
  <c r="O26" i="87"/>
  <c r="O25" i="87"/>
  <c r="O24" i="87"/>
  <c r="O23" i="87"/>
  <c r="O22" i="87"/>
  <c r="O21" i="87"/>
  <c r="O20" i="87"/>
  <c r="O19" i="87"/>
  <c r="O18" i="87"/>
  <c r="O17" i="87"/>
  <c r="O16" i="87"/>
  <c r="O15" i="87"/>
  <c r="O14" i="87"/>
  <c r="O13" i="87"/>
  <c r="O12" i="87"/>
  <c r="O11" i="87"/>
  <c r="O10" i="87"/>
  <c r="O9" i="87"/>
  <c r="O8" i="87"/>
  <c r="O7" i="87"/>
  <c r="O6" i="87"/>
  <c r="O5" i="87"/>
  <c r="I78" i="87"/>
  <c r="I77" i="87"/>
  <c r="I76" i="87"/>
  <c r="I75" i="87"/>
  <c r="I74" i="87"/>
  <c r="I73" i="87"/>
  <c r="I72" i="87"/>
  <c r="I71" i="87"/>
  <c r="I70" i="87"/>
  <c r="I69" i="87"/>
  <c r="I68" i="87"/>
  <c r="I67" i="87"/>
  <c r="I66" i="87"/>
  <c r="I65" i="87"/>
  <c r="I64" i="87"/>
  <c r="I63" i="87"/>
  <c r="I62" i="87"/>
  <c r="I61" i="87"/>
  <c r="I60" i="87"/>
  <c r="I59" i="87"/>
  <c r="I58" i="87"/>
  <c r="I57" i="87"/>
  <c r="I56" i="87"/>
  <c r="I55" i="87"/>
  <c r="I54" i="87"/>
  <c r="I53" i="87"/>
  <c r="I52" i="87"/>
  <c r="I51" i="87"/>
  <c r="I50" i="87"/>
  <c r="I49" i="87"/>
  <c r="I48" i="87"/>
  <c r="I47" i="87"/>
  <c r="I46" i="87"/>
  <c r="I45" i="87"/>
  <c r="I44" i="87"/>
  <c r="I43" i="87"/>
  <c r="I42" i="87"/>
  <c r="I41" i="87"/>
  <c r="I40" i="87"/>
  <c r="I39" i="87"/>
  <c r="I38" i="87"/>
  <c r="I37" i="87"/>
  <c r="I36" i="87"/>
  <c r="I35" i="87"/>
  <c r="I34" i="87"/>
  <c r="I33" i="87"/>
  <c r="I32" i="87"/>
  <c r="I31" i="87"/>
  <c r="I30" i="87"/>
  <c r="I29" i="87"/>
  <c r="I28" i="87"/>
  <c r="I27" i="87"/>
  <c r="I26" i="87"/>
  <c r="I25" i="87"/>
  <c r="I24" i="87"/>
  <c r="I23" i="87"/>
  <c r="I22" i="87"/>
  <c r="I21" i="87"/>
  <c r="I20" i="87"/>
  <c r="I19" i="87"/>
  <c r="I18" i="87"/>
  <c r="I17" i="87"/>
  <c r="I16" i="87"/>
  <c r="I15" i="87"/>
  <c r="I14" i="87"/>
  <c r="I13" i="87"/>
  <c r="I12" i="87"/>
  <c r="I11" i="87"/>
  <c r="I10" i="87"/>
  <c r="I9" i="87"/>
  <c r="I8" i="87"/>
  <c r="I7" i="87"/>
  <c r="I6" i="87"/>
  <c r="I5" i="87"/>
  <c r="O12" i="84"/>
  <c r="O11" i="84"/>
  <c r="O10" i="84"/>
  <c r="O9" i="84"/>
  <c r="O8" i="84"/>
  <c r="O7" i="84"/>
  <c r="O6" i="84"/>
  <c r="O5" i="84"/>
  <c r="I12" i="84"/>
  <c r="I11" i="84"/>
  <c r="I10" i="84"/>
  <c r="I9" i="84"/>
  <c r="I8" i="84"/>
  <c r="I7" i="84"/>
  <c r="I6" i="84"/>
  <c r="I5" i="84"/>
  <c r="N11" i="83"/>
  <c r="N10" i="83"/>
  <c r="N9" i="83"/>
  <c r="N8" i="83"/>
  <c r="N7" i="83"/>
  <c r="N6" i="83"/>
  <c r="N5" i="83"/>
  <c r="H11" i="83"/>
  <c r="H10" i="83"/>
  <c r="H9" i="83"/>
  <c r="H8" i="83"/>
  <c r="H7" i="83"/>
  <c r="H6" i="83"/>
  <c r="H5" i="83"/>
  <c r="V7" i="19"/>
  <c r="V6" i="19"/>
  <c r="R7" i="19"/>
  <c r="R6" i="19"/>
  <c r="L7" i="42"/>
  <c r="L6" i="42"/>
  <c r="J7" i="42"/>
  <c r="J6" i="42"/>
  <c r="J12" i="91"/>
  <c r="J11" i="91"/>
  <c r="J10" i="91"/>
  <c r="J9" i="91"/>
  <c r="J8" i="91"/>
  <c r="J7" i="91"/>
  <c r="J6" i="91"/>
  <c r="I13" i="91"/>
  <c r="I12" i="91"/>
  <c r="I11" i="91"/>
  <c r="I10" i="91"/>
  <c r="I9" i="91"/>
  <c r="I8" i="91"/>
  <c r="I7" i="91"/>
  <c r="I6" i="91"/>
  <c r="I5" i="91"/>
  <c r="J12" i="90"/>
  <c r="J11" i="90"/>
  <c r="J10" i="90"/>
  <c r="J9" i="90"/>
  <c r="J8" i="90"/>
  <c r="J7" i="90"/>
  <c r="J6" i="90"/>
  <c r="I14" i="90"/>
  <c r="I13" i="90"/>
  <c r="I12" i="90"/>
  <c r="I11" i="90"/>
  <c r="I10" i="90"/>
  <c r="I9" i="90"/>
  <c r="I8" i="90"/>
  <c r="I7" i="90"/>
  <c r="I6" i="90"/>
  <c r="I5" i="90"/>
  <c r="AE6" i="79"/>
  <c r="AE7" i="79"/>
  <c r="AE8" i="79"/>
  <c r="AE9" i="79"/>
  <c r="AE10" i="79"/>
  <c r="AE11" i="79"/>
  <c r="AE12" i="79"/>
  <c r="AE13" i="79"/>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5" i="79"/>
  <c r="AN6" i="87"/>
  <c r="AN7" i="87"/>
  <c r="AN8" i="87"/>
  <c r="AN9" i="87"/>
  <c r="AN10" i="87"/>
  <c r="AN11" i="87"/>
  <c r="AN12" i="87"/>
  <c r="AN13" i="87"/>
  <c r="AN14" i="87"/>
  <c r="AN15" i="87"/>
  <c r="AN16" i="87"/>
  <c r="AN17" i="87"/>
  <c r="AN18" i="87"/>
  <c r="AN19" i="87"/>
  <c r="AN20" i="87"/>
  <c r="AN21" i="87"/>
  <c r="AN22" i="87"/>
  <c r="AN23" i="87"/>
  <c r="AN24" i="87"/>
  <c r="AN25" i="87"/>
  <c r="AN26" i="87"/>
  <c r="AN27" i="87"/>
  <c r="AN28" i="87"/>
  <c r="AN29" i="87"/>
  <c r="AN30" i="87"/>
  <c r="AN31" i="87"/>
  <c r="AN32" i="87"/>
  <c r="AN33" i="87"/>
  <c r="AN34" i="87"/>
  <c r="AN35" i="87"/>
  <c r="AN36" i="87"/>
  <c r="AN37" i="87"/>
  <c r="AN38" i="87"/>
  <c r="AN39" i="87"/>
  <c r="AN40" i="87"/>
  <c r="AN41" i="87"/>
  <c r="AN42" i="87"/>
  <c r="AN43" i="87"/>
  <c r="AN44" i="87"/>
  <c r="AN45" i="87"/>
  <c r="AN46" i="87"/>
  <c r="AN47" i="87"/>
  <c r="AN48" i="87"/>
  <c r="AN49" i="87"/>
  <c r="AN50" i="87"/>
  <c r="AN51" i="87"/>
  <c r="AN52" i="87"/>
  <c r="AN53" i="87"/>
  <c r="AN54" i="87"/>
  <c r="AN55" i="87"/>
  <c r="AN56" i="87"/>
  <c r="AN57" i="87"/>
  <c r="AN58" i="87"/>
  <c r="AN59" i="87"/>
  <c r="AN60" i="87"/>
  <c r="AN61" i="87"/>
  <c r="AN62" i="87"/>
  <c r="AN63" i="87"/>
  <c r="AN64" i="87"/>
  <c r="AN65" i="87"/>
  <c r="AN66" i="87"/>
  <c r="AN67" i="87"/>
  <c r="AN68" i="87"/>
  <c r="AN69" i="87"/>
  <c r="AN70" i="87"/>
  <c r="AN71" i="87"/>
  <c r="AN72" i="87"/>
  <c r="AN73" i="87"/>
  <c r="AN74" i="87"/>
  <c r="AN75" i="87"/>
  <c r="AN76" i="87"/>
  <c r="AN77" i="87"/>
  <c r="AN78" i="87"/>
  <c r="AK6" i="87"/>
  <c r="AK7" i="87"/>
  <c r="AK8" i="87"/>
  <c r="AK9" i="87"/>
  <c r="AK10" i="87"/>
  <c r="AK11" i="87"/>
  <c r="AK12" i="87"/>
  <c r="AK13" i="87"/>
  <c r="AK14" i="87"/>
  <c r="AK15" i="87"/>
  <c r="AK16" i="87"/>
  <c r="AK17" i="87"/>
  <c r="AK18" i="87"/>
  <c r="AK19" i="87"/>
  <c r="AK20" i="87"/>
  <c r="AK21" i="87"/>
  <c r="AK22" i="87"/>
  <c r="AK23" i="87"/>
  <c r="AK24" i="87"/>
  <c r="AK25" i="87"/>
  <c r="AK26" i="87"/>
  <c r="AK27" i="87"/>
  <c r="AK28" i="87"/>
  <c r="AK29" i="87"/>
  <c r="AK30" i="87"/>
  <c r="AK31" i="87"/>
  <c r="AK32" i="87"/>
  <c r="AK33" i="87"/>
  <c r="AK34" i="87"/>
  <c r="AK35" i="87"/>
  <c r="AK36" i="87"/>
  <c r="AK37" i="87"/>
  <c r="AK38" i="87"/>
  <c r="AK39" i="87"/>
  <c r="AK40" i="87"/>
  <c r="AK41" i="87"/>
  <c r="AK42" i="87"/>
  <c r="AK43" i="87"/>
  <c r="AK44" i="87"/>
  <c r="AK45" i="87"/>
  <c r="AK46" i="87"/>
  <c r="AK47" i="87"/>
  <c r="AK48" i="87"/>
  <c r="AK49" i="87"/>
  <c r="AK50" i="87"/>
  <c r="AK51" i="87"/>
  <c r="AK52" i="87"/>
  <c r="AK53" i="87"/>
  <c r="AK54" i="87"/>
  <c r="AK55" i="87"/>
  <c r="AK56" i="87"/>
  <c r="AK57" i="87"/>
  <c r="AK58" i="87"/>
  <c r="AK59" i="87"/>
  <c r="AK60" i="87"/>
  <c r="AK61" i="87"/>
  <c r="AK62" i="87"/>
  <c r="AK63" i="87"/>
  <c r="AK64" i="87"/>
  <c r="AK65" i="87"/>
  <c r="AK66" i="87"/>
  <c r="AK67" i="87"/>
  <c r="AK68" i="87"/>
  <c r="AK69" i="87"/>
  <c r="AK70" i="87"/>
  <c r="AK71" i="87"/>
  <c r="AK72" i="87"/>
  <c r="AK73" i="87"/>
  <c r="AK74" i="87"/>
  <c r="AK75" i="87"/>
  <c r="AK76" i="87"/>
  <c r="AK77" i="87"/>
  <c r="AK78" i="87"/>
  <c r="AH6" i="87"/>
  <c r="AH7" i="87"/>
  <c r="AH8" i="87"/>
  <c r="AH9" i="87"/>
  <c r="AH10" i="87"/>
  <c r="AH11" i="87"/>
  <c r="AH12" i="87"/>
  <c r="AH13" i="87"/>
  <c r="AH14" i="87"/>
  <c r="AH15" i="87"/>
  <c r="AH16" i="87"/>
  <c r="AH17" i="87"/>
  <c r="AH18" i="87"/>
  <c r="AH19" i="87"/>
  <c r="AH20" i="87"/>
  <c r="AH21" i="87"/>
  <c r="AH22" i="87"/>
  <c r="AH23" i="87"/>
  <c r="AH24" i="87"/>
  <c r="AH25" i="87"/>
  <c r="AH26" i="87"/>
  <c r="AH27" i="87"/>
  <c r="AH28" i="87"/>
  <c r="AH29" i="87"/>
  <c r="AH30" i="87"/>
  <c r="AH31" i="87"/>
  <c r="AH32" i="87"/>
  <c r="AH33" i="87"/>
  <c r="AH34" i="87"/>
  <c r="AH35" i="87"/>
  <c r="AH36" i="87"/>
  <c r="AH37" i="87"/>
  <c r="AH38" i="87"/>
  <c r="AH39" i="87"/>
  <c r="AH40" i="87"/>
  <c r="AH41" i="87"/>
  <c r="AH42" i="87"/>
  <c r="AH43" i="87"/>
  <c r="AH44" i="87"/>
  <c r="AH45" i="87"/>
  <c r="AH46" i="87"/>
  <c r="AH47" i="87"/>
  <c r="AH48" i="87"/>
  <c r="AH49" i="87"/>
  <c r="AH50" i="87"/>
  <c r="AH51" i="87"/>
  <c r="AH52" i="87"/>
  <c r="AH53" i="87"/>
  <c r="AH54" i="87"/>
  <c r="AH55" i="87"/>
  <c r="AH56" i="87"/>
  <c r="AH57" i="87"/>
  <c r="AH58" i="87"/>
  <c r="AH59" i="87"/>
  <c r="AH60" i="87"/>
  <c r="AH61" i="87"/>
  <c r="AH62" i="87"/>
  <c r="AH63" i="87"/>
  <c r="AH64" i="87"/>
  <c r="AH65" i="87"/>
  <c r="AH66" i="87"/>
  <c r="AH67" i="87"/>
  <c r="AH68" i="87"/>
  <c r="AH69" i="87"/>
  <c r="AH70" i="87"/>
  <c r="AH71" i="87"/>
  <c r="AH72" i="87"/>
  <c r="AH73" i="87"/>
  <c r="AH74" i="87"/>
  <c r="AH75" i="87"/>
  <c r="AH76" i="87"/>
  <c r="AH77" i="87"/>
  <c r="AH78" i="87"/>
  <c r="AN5" i="87"/>
  <c r="AK5" i="87"/>
  <c r="AH5" i="87"/>
  <c r="CB6" i="87"/>
  <c r="CB7" i="87"/>
  <c r="CB8" i="87"/>
  <c r="CB9" i="87"/>
  <c r="CB10" i="87"/>
  <c r="CB11" i="87"/>
  <c r="CB12" i="87"/>
  <c r="CB13" i="87"/>
  <c r="CB14" i="87"/>
  <c r="CB15" i="87"/>
  <c r="CB16" i="87"/>
  <c r="CB17" i="87"/>
  <c r="CB18" i="87"/>
  <c r="CB19" i="87"/>
  <c r="CB20" i="87"/>
  <c r="CB21" i="87"/>
  <c r="CB22" i="87"/>
  <c r="CB23" i="87"/>
  <c r="CB24" i="87"/>
  <c r="CB25" i="87"/>
  <c r="CB26" i="87"/>
  <c r="CB27" i="87"/>
  <c r="CB28" i="87"/>
  <c r="CB29" i="87"/>
  <c r="CB30" i="87"/>
  <c r="CB31" i="87"/>
  <c r="CB32" i="87"/>
  <c r="CB33" i="87"/>
  <c r="CB34" i="87"/>
  <c r="CB35" i="87"/>
  <c r="CB36" i="87"/>
  <c r="CB37" i="87"/>
  <c r="CB38" i="87"/>
  <c r="CB39" i="87"/>
  <c r="CB40" i="87"/>
  <c r="CB41" i="87"/>
  <c r="CB42" i="87"/>
  <c r="CB43" i="87"/>
  <c r="CB44" i="87"/>
  <c r="CB45" i="87"/>
  <c r="CB46" i="87"/>
  <c r="CB47" i="87"/>
  <c r="CB48" i="87"/>
  <c r="CB49" i="87"/>
  <c r="CB50" i="87"/>
  <c r="CB51" i="87"/>
  <c r="CB52" i="87"/>
  <c r="CB53" i="87"/>
  <c r="CB54" i="87"/>
  <c r="CB55" i="87"/>
  <c r="CB56" i="87"/>
  <c r="CB57" i="87"/>
  <c r="CB58" i="87"/>
  <c r="CB59" i="87"/>
  <c r="CB60" i="87"/>
  <c r="CB61" i="87"/>
  <c r="CB62" i="87"/>
  <c r="CB63" i="87"/>
  <c r="CB64" i="87"/>
  <c r="CB65" i="87"/>
  <c r="CB66" i="87"/>
  <c r="CB67" i="87"/>
  <c r="CB68" i="87"/>
  <c r="CB69" i="87"/>
  <c r="CB70" i="87"/>
  <c r="CB71" i="87"/>
  <c r="CB72" i="87"/>
  <c r="CB73" i="87"/>
  <c r="CB74" i="87"/>
  <c r="CB75" i="87"/>
  <c r="CB76" i="87"/>
  <c r="CB77" i="87"/>
  <c r="CB78" i="87"/>
  <c r="BY78" i="87"/>
  <c r="BY6" i="87"/>
  <c r="BY7" i="87"/>
  <c r="BY8" i="87"/>
  <c r="BY9" i="87"/>
  <c r="BY10" i="87"/>
  <c r="BY11" i="87"/>
  <c r="BY12" i="87"/>
  <c r="BY13" i="87"/>
  <c r="BY14" i="87"/>
  <c r="BY15" i="87"/>
  <c r="BY16" i="87"/>
  <c r="BY17" i="87"/>
  <c r="BY18" i="87"/>
  <c r="BY19" i="87"/>
  <c r="BY20" i="87"/>
  <c r="BY21" i="87"/>
  <c r="BY22" i="87"/>
  <c r="BY23" i="87"/>
  <c r="BY24" i="87"/>
  <c r="BY25" i="87"/>
  <c r="BY26" i="87"/>
  <c r="BY27" i="87"/>
  <c r="BY28" i="87"/>
  <c r="BY29" i="87"/>
  <c r="BY30" i="87"/>
  <c r="BY31" i="87"/>
  <c r="BY32" i="87"/>
  <c r="BY33" i="87"/>
  <c r="BY34" i="87"/>
  <c r="BY35" i="87"/>
  <c r="BY36" i="87"/>
  <c r="BY37" i="87"/>
  <c r="BY38" i="87"/>
  <c r="BY39" i="87"/>
  <c r="BY40" i="87"/>
  <c r="BY41" i="87"/>
  <c r="BY42" i="87"/>
  <c r="BY43" i="87"/>
  <c r="BY44" i="87"/>
  <c r="BY45" i="87"/>
  <c r="BY46" i="87"/>
  <c r="BY47" i="87"/>
  <c r="BY48" i="87"/>
  <c r="BY49" i="87"/>
  <c r="BY50" i="87"/>
  <c r="BY51" i="87"/>
  <c r="BY52" i="87"/>
  <c r="BY53" i="87"/>
  <c r="BY54" i="87"/>
  <c r="BY55" i="87"/>
  <c r="BY56" i="87"/>
  <c r="BY57" i="87"/>
  <c r="BY58" i="87"/>
  <c r="BY59" i="87"/>
  <c r="BY60" i="87"/>
  <c r="BY61" i="87"/>
  <c r="BY62" i="87"/>
  <c r="BY63" i="87"/>
  <c r="BY64" i="87"/>
  <c r="BY65" i="87"/>
  <c r="BY66" i="87"/>
  <c r="BY67" i="87"/>
  <c r="BY68" i="87"/>
  <c r="BY69" i="87"/>
  <c r="BY70" i="87"/>
  <c r="BY71" i="87"/>
  <c r="BY72" i="87"/>
  <c r="BY73" i="87"/>
  <c r="BY74" i="87"/>
  <c r="BY75" i="87"/>
  <c r="BY76" i="87"/>
  <c r="BY77" i="87"/>
  <c r="BV6" i="87"/>
  <c r="BV7" i="87"/>
  <c r="BV8" i="87"/>
  <c r="BV9" i="87"/>
  <c r="BV10" i="87"/>
  <c r="BV11" i="87"/>
  <c r="BV12" i="87"/>
  <c r="BV13" i="87"/>
  <c r="BV14" i="87"/>
  <c r="BV15" i="87"/>
  <c r="BV16" i="87"/>
  <c r="BV17" i="87"/>
  <c r="BV18" i="87"/>
  <c r="BV19" i="87"/>
  <c r="BV20" i="87"/>
  <c r="BV21" i="87"/>
  <c r="BV22" i="87"/>
  <c r="BV23" i="87"/>
  <c r="BV24" i="87"/>
  <c r="BV25" i="87"/>
  <c r="BV26" i="87"/>
  <c r="BV27" i="87"/>
  <c r="BV28" i="87"/>
  <c r="BV29" i="87"/>
  <c r="BV30" i="87"/>
  <c r="BV31" i="87"/>
  <c r="BV32" i="87"/>
  <c r="BV33" i="87"/>
  <c r="BV34" i="87"/>
  <c r="BV35" i="87"/>
  <c r="BV36" i="87"/>
  <c r="BV37" i="87"/>
  <c r="BV38" i="87"/>
  <c r="BV39" i="87"/>
  <c r="BV40" i="87"/>
  <c r="BV41" i="87"/>
  <c r="BV42" i="87"/>
  <c r="BV43" i="87"/>
  <c r="BV44" i="87"/>
  <c r="BV45" i="87"/>
  <c r="BV46" i="87"/>
  <c r="BV47" i="87"/>
  <c r="BV48" i="87"/>
  <c r="BV49" i="87"/>
  <c r="BV50" i="87"/>
  <c r="BV51" i="87"/>
  <c r="BV52" i="87"/>
  <c r="BV53" i="87"/>
  <c r="BV54" i="87"/>
  <c r="BV55" i="87"/>
  <c r="BV56" i="87"/>
  <c r="BV57" i="87"/>
  <c r="BV58" i="87"/>
  <c r="BV59" i="87"/>
  <c r="BV60" i="87"/>
  <c r="BV61" i="87"/>
  <c r="BV62" i="87"/>
  <c r="BV63" i="87"/>
  <c r="BV64" i="87"/>
  <c r="BV65" i="87"/>
  <c r="BV66" i="87"/>
  <c r="BV67" i="87"/>
  <c r="BV68" i="87"/>
  <c r="BV69" i="87"/>
  <c r="BV70" i="87"/>
  <c r="BV71" i="87"/>
  <c r="BV72" i="87"/>
  <c r="BV73" i="87"/>
  <c r="BV74" i="87"/>
  <c r="BV75" i="87"/>
  <c r="BV76" i="87"/>
  <c r="BV77" i="87"/>
  <c r="BV78" i="87"/>
  <c r="BS6" i="87"/>
  <c r="BS7" i="87"/>
  <c r="BS8" i="87"/>
  <c r="BS9" i="87"/>
  <c r="BS10" i="87"/>
  <c r="BS11" i="87"/>
  <c r="BS12" i="87"/>
  <c r="BS13" i="87"/>
  <c r="BS14" i="87"/>
  <c r="BS15" i="87"/>
  <c r="BS16" i="87"/>
  <c r="BS17" i="87"/>
  <c r="BS18" i="87"/>
  <c r="BS19" i="87"/>
  <c r="BS20" i="87"/>
  <c r="BS21" i="87"/>
  <c r="BS22" i="87"/>
  <c r="BS23" i="87"/>
  <c r="BS24" i="87"/>
  <c r="BS25" i="87"/>
  <c r="BS26" i="87"/>
  <c r="BS27" i="87"/>
  <c r="BS28" i="87"/>
  <c r="BS29" i="87"/>
  <c r="BS30" i="87"/>
  <c r="BS31" i="87"/>
  <c r="BS32" i="87"/>
  <c r="BS33" i="87"/>
  <c r="BS34" i="87"/>
  <c r="BS35" i="87"/>
  <c r="BS36" i="87"/>
  <c r="BS37" i="87"/>
  <c r="BS38" i="87"/>
  <c r="BS39" i="87"/>
  <c r="BS40" i="87"/>
  <c r="BS41" i="87"/>
  <c r="BS42" i="87"/>
  <c r="BS43" i="87"/>
  <c r="BS44" i="87"/>
  <c r="BS45" i="87"/>
  <c r="BS46" i="87"/>
  <c r="BS47" i="87"/>
  <c r="BS48" i="87"/>
  <c r="BS49" i="87"/>
  <c r="BS50" i="87"/>
  <c r="BS51" i="87"/>
  <c r="BS52" i="87"/>
  <c r="BS53" i="87"/>
  <c r="BS54" i="87"/>
  <c r="BS55" i="87"/>
  <c r="BS56" i="87"/>
  <c r="BS57" i="87"/>
  <c r="BS58" i="87"/>
  <c r="BS59" i="87"/>
  <c r="BS60" i="87"/>
  <c r="BS61" i="87"/>
  <c r="BS62" i="87"/>
  <c r="BS63" i="87"/>
  <c r="BS64" i="87"/>
  <c r="BS65" i="87"/>
  <c r="BS66" i="87"/>
  <c r="BS67" i="87"/>
  <c r="BS68" i="87"/>
  <c r="BS69" i="87"/>
  <c r="BS70" i="87"/>
  <c r="BS71" i="87"/>
  <c r="BS72" i="87"/>
  <c r="BS73" i="87"/>
  <c r="BS74" i="87"/>
  <c r="BS75" i="87"/>
  <c r="BS76" i="87"/>
  <c r="BS77" i="87"/>
  <c r="BS78" i="87"/>
  <c r="BP6" i="87"/>
  <c r="BP7" i="87"/>
  <c r="BP8" i="87"/>
  <c r="BP9" i="87"/>
  <c r="BP10" i="87"/>
  <c r="BP11" i="87"/>
  <c r="BP12" i="87"/>
  <c r="BP13" i="87"/>
  <c r="BP14" i="87"/>
  <c r="BP15" i="87"/>
  <c r="BP16" i="87"/>
  <c r="BP17" i="87"/>
  <c r="BP18" i="87"/>
  <c r="BP19" i="87"/>
  <c r="BP20" i="87"/>
  <c r="BP21" i="87"/>
  <c r="BP22" i="87"/>
  <c r="BP23" i="87"/>
  <c r="BP24" i="87"/>
  <c r="BP25" i="87"/>
  <c r="BP26" i="87"/>
  <c r="BP27" i="87"/>
  <c r="BP28" i="87"/>
  <c r="BP29" i="87"/>
  <c r="BP30" i="87"/>
  <c r="BP31" i="87"/>
  <c r="BP32" i="87"/>
  <c r="BP33" i="87"/>
  <c r="BP34" i="87"/>
  <c r="BP35" i="87"/>
  <c r="BP36" i="87"/>
  <c r="BP37" i="87"/>
  <c r="BP38" i="87"/>
  <c r="BP39" i="87"/>
  <c r="BP40" i="87"/>
  <c r="BP41" i="87"/>
  <c r="BP42" i="87"/>
  <c r="BP43" i="87"/>
  <c r="BP44" i="87"/>
  <c r="BP45" i="87"/>
  <c r="BP46" i="87"/>
  <c r="BP47" i="87"/>
  <c r="BP48" i="87"/>
  <c r="BP49" i="87"/>
  <c r="BP50" i="87"/>
  <c r="BP51" i="87"/>
  <c r="BP52" i="87"/>
  <c r="BP53" i="87"/>
  <c r="BP54" i="87"/>
  <c r="BP55" i="87"/>
  <c r="BP56" i="87"/>
  <c r="BP57" i="87"/>
  <c r="BP58" i="87"/>
  <c r="BP59" i="87"/>
  <c r="BP60" i="87"/>
  <c r="BP61" i="87"/>
  <c r="BP62" i="87"/>
  <c r="BP63" i="87"/>
  <c r="BP64" i="87"/>
  <c r="BP65" i="87"/>
  <c r="BP66" i="87"/>
  <c r="BP67" i="87"/>
  <c r="BP68" i="87"/>
  <c r="BP69" i="87"/>
  <c r="BP70" i="87"/>
  <c r="BP71" i="87"/>
  <c r="BP72" i="87"/>
  <c r="BP73" i="87"/>
  <c r="BP74" i="87"/>
  <c r="BP75" i="87"/>
  <c r="BP76" i="87"/>
  <c r="BP77" i="87"/>
  <c r="BP78" i="87"/>
  <c r="BM6" i="87"/>
  <c r="BM7" i="87"/>
  <c r="BM8" i="87"/>
  <c r="BM9" i="87"/>
  <c r="BM10" i="87"/>
  <c r="BM11" i="87"/>
  <c r="BM12" i="87"/>
  <c r="BM13" i="87"/>
  <c r="BM14" i="87"/>
  <c r="BM15" i="87"/>
  <c r="BM16" i="87"/>
  <c r="BM17" i="87"/>
  <c r="BM18" i="87"/>
  <c r="BM19" i="87"/>
  <c r="BM20" i="87"/>
  <c r="BM21" i="87"/>
  <c r="BM22" i="87"/>
  <c r="BM23" i="87"/>
  <c r="BM24" i="87"/>
  <c r="BM25" i="87"/>
  <c r="BM26" i="87"/>
  <c r="BM27" i="87"/>
  <c r="BM28" i="87"/>
  <c r="BM29" i="87"/>
  <c r="BM30" i="87"/>
  <c r="BM31" i="87"/>
  <c r="BM32" i="87"/>
  <c r="BM33" i="87"/>
  <c r="BM34" i="87"/>
  <c r="BM35" i="87"/>
  <c r="BM36" i="87"/>
  <c r="BM37" i="87"/>
  <c r="BM38" i="87"/>
  <c r="BM39" i="87"/>
  <c r="BM40" i="87"/>
  <c r="BM41" i="87"/>
  <c r="BM42" i="87"/>
  <c r="BM43" i="87"/>
  <c r="BM44" i="87"/>
  <c r="BM45" i="87"/>
  <c r="BM46" i="87"/>
  <c r="BM47" i="87"/>
  <c r="BM48" i="87"/>
  <c r="BM49" i="87"/>
  <c r="BM50" i="87"/>
  <c r="BM51" i="87"/>
  <c r="BM52" i="87"/>
  <c r="BM53" i="87"/>
  <c r="BM54" i="87"/>
  <c r="BM55" i="87"/>
  <c r="BM56" i="87"/>
  <c r="BM57" i="87"/>
  <c r="BM58" i="87"/>
  <c r="BM59" i="87"/>
  <c r="BM60" i="87"/>
  <c r="BM61" i="87"/>
  <c r="BM62" i="87"/>
  <c r="BM63" i="87"/>
  <c r="BM64" i="87"/>
  <c r="BM65" i="87"/>
  <c r="BM66" i="87"/>
  <c r="BM67" i="87"/>
  <c r="BM68" i="87"/>
  <c r="BM69" i="87"/>
  <c r="BM70" i="87"/>
  <c r="BM71" i="87"/>
  <c r="BM72" i="87"/>
  <c r="BM73" i="87"/>
  <c r="BM74" i="87"/>
  <c r="BM75" i="87"/>
  <c r="BM76" i="87"/>
  <c r="BM77" i="87"/>
  <c r="BM78" i="87"/>
  <c r="BJ6" i="87"/>
  <c r="BJ7" i="87"/>
  <c r="BJ8" i="87"/>
  <c r="BJ9" i="87"/>
  <c r="BJ10" i="87"/>
  <c r="BJ11" i="87"/>
  <c r="BJ12" i="87"/>
  <c r="BJ13" i="87"/>
  <c r="BJ14" i="87"/>
  <c r="BJ15" i="87"/>
  <c r="BJ16" i="87"/>
  <c r="BJ17" i="87"/>
  <c r="BJ18" i="87"/>
  <c r="BJ19" i="87"/>
  <c r="BJ20" i="87"/>
  <c r="BJ21" i="87"/>
  <c r="BJ22" i="87"/>
  <c r="BJ23" i="87"/>
  <c r="BJ24" i="87"/>
  <c r="BJ25" i="87"/>
  <c r="BJ26" i="87"/>
  <c r="BJ27" i="87"/>
  <c r="BJ28" i="87"/>
  <c r="BJ29" i="87"/>
  <c r="BJ30" i="87"/>
  <c r="BJ31" i="87"/>
  <c r="BJ32" i="87"/>
  <c r="BJ33" i="87"/>
  <c r="BJ34" i="87"/>
  <c r="BJ35" i="87"/>
  <c r="BJ36" i="87"/>
  <c r="BJ37" i="87"/>
  <c r="BJ38" i="87"/>
  <c r="BJ39" i="87"/>
  <c r="BJ40" i="87"/>
  <c r="BJ41" i="87"/>
  <c r="BJ42" i="87"/>
  <c r="BJ43" i="87"/>
  <c r="BJ44" i="87"/>
  <c r="BJ45" i="87"/>
  <c r="BJ46" i="87"/>
  <c r="BJ47" i="87"/>
  <c r="BJ48" i="87"/>
  <c r="BJ49" i="87"/>
  <c r="BJ50" i="87"/>
  <c r="BJ51" i="87"/>
  <c r="BJ52" i="87"/>
  <c r="BJ53" i="87"/>
  <c r="BJ54" i="87"/>
  <c r="BJ55" i="87"/>
  <c r="BJ56" i="87"/>
  <c r="BJ57" i="87"/>
  <c r="BJ58" i="87"/>
  <c r="BJ59" i="87"/>
  <c r="BJ60" i="87"/>
  <c r="BJ61" i="87"/>
  <c r="BJ62" i="87"/>
  <c r="BJ63" i="87"/>
  <c r="BJ64" i="87"/>
  <c r="BJ65" i="87"/>
  <c r="BJ66" i="87"/>
  <c r="BJ67" i="87"/>
  <c r="BJ68" i="87"/>
  <c r="BJ69" i="87"/>
  <c r="BJ70" i="87"/>
  <c r="BJ71" i="87"/>
  <c r="BJ72" i="87"/>
  <c r="BJ73" i="87"/>
  <c r="BJ74" i="87"/>
  <c r="BJ75" i="87"/>
  <c r="BJ76" i="87"/>
  <c r="BJ77" i="87"/>
  <c r="BJ78" i="87"/>
  <c r="BG6" i="87"/>
  <c r="BG7" i="87"/>
  <c r="BG8" i="87"/>
  <c r="BG9" i="87"/>
  <c r="BG10" i="87"/>
  <c r="BG11" i="87"/>
  <c r="BG12" i="87"/>
  <c r="BG13" i="87"/>
  <c r="BG14" i="87"/>
  <c r="BG15" i="87"/>
  <c r="BG16" i="87"/>
  <c r="BG17" i="87"/>
  <c r="BG18" i="87"/>
  <c r="BG19" i="87"/>
  <c r="BG20" i="87"/>
  <c r="BG21" i="87"/>
  <c r="BG22" i="87"/>
  <c r="BG23" i="87"/>
  <c r="BG24" i="87"/>
  <c r="BG25" i="87"/>
  <c r="BG26" i="87"/>
  <c r="BG27" i="87"/>
  <c r="BG28" i="87"/>
  <c r="BG29" i="87"/>
  <c r="BG30" i="87"/>
  <c r="BG31" i="87"/>
  <c r="BG32" i="87"/>
  <c r="BG33" i="87"/>
  <c r="BG34" i="87"/>
  <c r="BG35" i="87"/>
  <c r="BG36" i="87"/>
  <c r="BG37" i="87"/>
  <c r="BG38" i="87"/>
  <c r="BG39" i="87"/>
  <c r="BG40" i="87"/>
  <c r="BG41" i="87"/>
  <c r="BG42" i="87"/>
  <c r="BG43" i="87"/>
  <c r="BG44" i="87"/>
  <c r="BG45" i="87"/>
  <c r="BG46" i="87"/>
  <c r="BG47" i="87"/>
  <c r="BG48" i="87"/>
  <c r="BG49" i="87"/>
  <c r="BG50" i="87"/>
  <c r="BG51" i="87"/>
  <c r="BG52" i="87"/>
  <c r="BG53" i="87"/>
  <c r="BG54" i="87"/>
  <c r="BG55" i="87"/>
  <c r="BG56" i="87"/>
  <c r="BG57" i="87"/>
  <c r="BG58" i="87"/>
  <c r="BG59" i="87"/>
  <c r="BG60" i="87"/>
  <c r="BG61" i="87"/>
  <c r="BG62" i="87"/>
  <c r="BG63" i="87"/>
  <c r="BG64" i="87"/>
  <c r="BG65" i="87"/>
  <c r="BG66" i="87"/>
  <c r="BG67" i="87"/>
  <c r="BG68" i="87"/>
  <c r="BG69" i="87"/>
  <c r="BG70" i="87"/>
  <c r="BG71" i="87"/>
  <c r="BG72" i="87"/>
  <c r="BG73" i="87"/>
  <c r="BG74" i="87"/>
  <c r="BG75" i="87"/>
  <c r="BG76" i="87"/>
  <c r="BG77" i="87"/>
  <c r="BG78" i="87"/>
  <c r="CB5" i="87"/>
  <c r="BY5" i="87"/>
  <c r="BV5" i="87"/>
  <c r="BS5" i="87"/>
  <c r="BP5" i="87"/>
  <c r="BM5" i="87"/>
  <c r="BJ5" i="87"/>
  <c r="BG5" i="87"/>
  <c r="BC6" i="87"/>
  <c r="BC7" i="87"/>
  <c r="BC8" i="87"/>
  <c r="BC9" i="87"/>
  <c r="BC10" i="87"/>
  <c r="BC11" i="87"/>
  <c r="BC12" i="87"/>
  <c r="BC13" i="87"/>
  <c r="BC14" i="87"/>
  <c r="BC15" i="87"/>
  <c r="BC16" i="87"/>
  <c r="BC17" i="87"/>
  <c r="BC18" i="87"/>
  <c r="BC19" i="87"/>
  <c r="BC20" i="87"/>
  <c r="BC21" i="87"/>
  <c r="BC22" i="87"/>
  <c r="BC23" i="87"/>
  <c r="BC24" i="87"/>
  <c r="BC25" i="87"/>
  <c r="BC26" i="87"/>
  <c r="BC27" i="87"/>
  <c r="BC28" i="87"/>
  <c r="BC29" i="87"/>
  <c r="BC30" i="87"/>
  <c r="BC31" i="87"/>
  <c r="BC32" i="87"/>
  <c r="BC33" i="87"/>
  <c r="BC34" i="87"/>
  <c r="BC35" i="87"/>
  <c r="BC36" i="87"/>
  <c r="BC37" i="87"/>
  <c r="BC38" i="87"/>
  <c r="BC39" i="87"/>
  <c r="BC40" i="87"/>
  <c r="BC41" i="87"/>
  <c r="BC42" i="87"/>
  <c r="BC43" i="87"/>
  <c r="BC44" i="87"/>
  <c r="BC45" i="87"/>
  <c r="BC46" i="87"/>
  <c r="BC47" i="87"/>
  <c r="BC48" i="87"/>
  <c r="BC49" i="87"/>
  <c r="BC50" i="87"/>
  <c r="BC51" i="87"/>
  <c r="BC52" i="87"/>
  <c r="BC53" i="87"/>
  <c r="BC54" i="87"/>
  <c r="BC55" i="87"/>
  <c r="BC56" i="87"/>
  <c r="BC57" i="87"/>
  <c r="BC58" i="87"/>
  <c r="BC59" i="87"/>
  <c r="BC60" i="87"/>
  <c r="BC61" i="87"/>
  <c r="BC62" i="87"/>
  <c r="BC63" i="87"/>
  <c r="BC64" i="87"/>
  <c r="BC65" i="87"/>
  <c r="BC66" i="87"/>
  <c r="BC67" i="87"/>
  <c r="BC68" i="87"/>
  <c r="BC69" i="87"/>
  <c r="BC70" i="87"/>
  <c r="BC71" i="87"/>
  <c r="BC72" i="87"/>
  <c r="BC73" i="87"/>
  <c r="BC74" i="87"/>
  <c r="BC75" i="87"/>
  <c r="BC76" i="87"/>
  <c r="BC77" i="87"/>
  <c r="BC78" i="87"/>
  <c r="AZ6" i="87"/>
  <c r="AZ7" i="87"/>
  <c r="AZ8" i="87"/>
  <c r="AZ9" i="87"/>
  <c r="AZ10" i="87"/>
  <c r="AZ11" i="87"/>
  <c r="AZ12" i="87"/>
  <c r="AZ13" i="87"/>
  <c r="AZ14" i="87"/>
  <c r="AZ15" i="87"/>
  <c r="AZ16" i="87"/>
  <c r="AZ17" i="87"/>
  <c r="AZ18" i="87"/>
  <c r="AZ19" i="87"/>
  <c r="AZ20" i="87"/>
  <c r="AZ21" i="87"/>
  <c r="AZ22" i="87"/>
  <c r="AZ23" i="87"/>
  <c r="AZ24" i="87"/>
  <c r="AZ25" i="87"/>
  <c r="AZ26" i="87"/>
  <c r="AZ27" i="87"/>
  <c r="AZ28" i="87"/>
  <c r="AZ29" i="87"/>
  <c r="AZ30" i="87"/>
  <c r="AZ31" i="87"/>
  <c r="AZ32" i="87"/>
  <c r="AZ33" i="87"/>
  <c r="AZ34" i="87"/>
  <c r="AZ35" i="87"/>
  <c r="AZ36" i="87"/>
  <c r="AZ37" i="87"/>
  <c r="AZ38" i="87"/>
  <c r="AZ39" i="87"/>
  <c r="AZ40" i="87"/>
  <c r="AZ41" i="87"/>
  <c r="AZ42" i="87"/>
  <c r="AZ43" i="87"/>
  <c r="AZ44" i="87"/>
  <c r="AZ45" i="87"/>
  <c r="AZ46" i="87"/>
  <c r="AZ47" i="87"/>
  <c r="AZ48" i="87"/>
  <c r="AZ49" i="87"/>
  <c r="AZ50" i="87"/>
  <c r="AZ51" i="87"/>
  <c r="AZ52" i="87"/>
  <c r="AZ53" i="87"/>
  <c r="AZ54" i="87"/>
  <c r="AZ55" i="87"/>
  <c r="AZ56" i="87"/>
  <c r="AZ57" i="87"/>
  <c r="AZ58" i="87"/>
  <c r="AZ59" i="87"/>
  <c r="AZ60" i="87"/>
  <c r="AZ61" i="87"/>
  <c r="AZ62" i="87"/>
  <c r="AZ63" i="87"/>
  <c r="AZ64" i="87"/>
  <c r="AZ65" i="87"/>
  <c r="AZ66" i="87"/>
  <c r="AZ67" i="87"/>
  <c r="AZ68" i="87"/>
  <c r="AZ69" i="87"/>
  <c r="AZ70" i="87"/>
  <c r="AZ71" i="87"/>
  <c r="AZ72" i="87"/>
  <c r="AZ73" i="87"/>
  <c r="AZ74" i="87"/>
  <c r="AZ75" i="87"/>
  <c r="AZ76" i="87"/>
  <c r="AZ77" i="87"/>
  <c r="AZ78" i="87"/>
  <c r="AW6" i="87"/>
  <c r="AW7" i="87"/>
  <c r="AW8" i="87"/>
  <c r="AW9" i="87"/>
  <c r="AW10" i="87"/>
  <c r="AW11" i="87"/>
  <c r="AW12" i="87"/>
  <c r="AW13" i="87"/>
  <c r="AW14" i="87"/>
  <c r="AW15" i="87"/>
  <c r="AW16" i="87"/>
  <c r="AW17" i="87"/>
  <c r="AW18" i="87"/>
  <c r="AW19" i="87"/>
  <c r="AW20" i="87"/>
  <c r="AW21" i="87"/>
  <c r="AW22" i="87"/>
  <c r="AW23" i="87"/>
  <c r="AW24" i="87"/>
  <c r="AW25" i="87"/>
  <c r="AW26" i="87"/>
  <c r="AW27" i="87"/>
  <c r="AW28" i="87"/>
  <c r="AW29" i="87"/>
  <c r="AW30" i="87"/>
  <c r="AW31" i="87"/>
  <c r="AW32" i="87"/>
  <c r="AW33" i="87"/>
  <c r="AW34" i="87"/>
  <c r="AW35" i="87"/>
  <c r="AW36" i="87"/>
  <c r="AW37" i="87"/>
  <c r="AW38" i="87"/>
  <c r="AW39" i="87"/>
  <c r="AW40" i="87"/>
  <c r="AW41" i="87"/>
  <c r="AW42" i="87"/>
  <c r="AW43" i="87"/>
  <c r="AW44" i="87"/>
  <c r="AW45" i="87"/>
  <c r="AW46" i="87"/>
  <c r="AW47" i="87"/>
  <c r="AW48" i="87"/>
  <c r="AW49" i="87"/>
  <c r="AW50" i="87"/>
  <c r="AW51" i="87"/>
  <c r="AW52" i="87"/>
  <c r="AW53" i="87"/>
  <c r="AW54" i="87"/>
  <c r="AW55" i="87"/>
  <c r="AW56" i="87"/>
  <c r="AW57" i="87"/>
  <c r="AW58" i="87"/>
  <c r="AW59" i="87"/>
  <c r="AW60" i="87"/>
  <c r="AW61" i="87"/>
  <c r="AW62" i="87"/>
  <c r="AW63" i="87"/>
  <c r="AW64" i="87"/>
  <c r="AW65" i="87"/>
  <c r="AW66" i="87"/>
  <c r="AW67" i="87"/>
  <c r="AW68" i="87"/>
  <c r="AW69" i="87"/>
  <c r="AW70" i="87"/>
  <c r="AW71" i="87"/>
  <c r="AW72" i="87"/>
  <c r="AW73" i="87"/>
  <c r="AW74" i="87"/>
  <c r="AW75" i="87"/>
  <c r="AW76" i="87"/>
  <c r="AW77" i="87"/>
  <c r="AW78" i="87"/>
  <c r="AT6" i="87"/>
  <c r="AT7" i="87"/>
  <c r="AT8" i="87"/>
  <c r="AT9" i="87"/>
  <c r="AT10" i="87"/>
  <c r="AT11" i="87"/>
  <c r="AT12" i="87"/>
  <c r="AT13" i="87"/>
  <c r="AT14" i="87"/>
  <c r="AT15" i="87"/>
  <c r="AT16" i="87"/>
  <c r="AT17" i="87"/>
  <c r="AT18" i="87"/>
  <c r="AT19" i="87"/>
  <c r="AT20" i="87"/>
  <c r="AT21" i="87"/>
  <c r="AT22" i="87"/>
  <c r="AT23" i="87"/>
  <c r="AT24" i="87"/>
  <c r="AT25" i="87"/>
  <c r="AT26" i="87"/>
  <c r="AT27" i="87"/>
  <c r="AT28" i="87"/>
  <c r="AT29" i="87"/>
  <c r="AT30" i="87"/>
  <c r="AT31" i="87"/>
  <c r="AT32" i="87"/>
  <c r="AT33" i="87"/>
  <c r="AT34" i="87"/>
  <c r="AT35" i="87"/>
  <c r="AT36" i="87"/>
  <c r="AT37" i="87"/>
  <c r="AT38" i="87"/>
  <c r="AT39" i="87"/>
  <c r="AT40" i="87"/>
  <c r="AT41" i="87"/>
  <c r="AT42" i="87"/>
  <c r="AT43" i="87"/>
  <c r="AT44" i="87"/>
  <c r="AT45" i="87"/>
  <c r="AT46" i="87"/>
  <c r="AT47" i="87"/>
  <c r="AT48" i="87"/>
  <c r="AT49" i="87"/>
  <c r="AT50" i="87"/>
  <c r="AT51" i="87"/>
  <c r="AT52" i="87"/>
  <c r="AT53" i="87"/>
  <c r="AT54" i="87"/>
  <c r="AT55" i="87"/>
  <c r="AT56" i="87"/>
  <c r="AT57" i="87"/>
  <c r="AT58" i="87"/>
  <c r="AT59" i="87"/>
  <c r="AT60" i="87"/>
  <c r="AT61" i="87"/>
  <c r="AT62" i="87"/>
  <c r="AT63" i="87"/>
  <c r="AT64" i="87"/>
  <c r="AT65" i="87"/>
  <c r="AT66" i="87"/>
  <c r="AT67" i="87"/>
  <c r="AT68" i="87"/>
  <c r="AT69" i="87"/>
  <c r="AT70" i="87"/>
  <c r="AT71" i="87"/>
  <c r="AT72" i="87"/>
  <c r="AT73" i="87"/>
  <c r="AT74" i="87"/>
  <c r="AT75" i="87"/>
  <c r="AT76" i="87"/>
  <c r="AT77" i="87"/>
  <c r="AT78" i="87"/>
  <c r="AQ6" i="87"/>
  <c r="AQ7" i="87"/>
  <c r="AQ8" i="87"/>
  <c r="AQ9" i="87"/>
  <c r="AQ10" i="87"/>
  <c r="AQ11" i="87"/>
  <c r="AQ12" i="87"/>
  <c r="AQ13" i="87"/>
  <c r="AQ14" i="87"/>
  <c r="AQ15" i="87"/>
  <c r="AQ16" i="87"/>
  <c r="AQ17" i="87"/>
  <c r="AQ18" i="87"/>
  <c r="AQ19" i="87"/>
  <c r="AQ20" i="87"/>
  <c r="AQ21" i="87"/>
  <c r="AQ22" i="87"/>
  <c r="AQ23" i="87"/>
  <c r="AQ24" i="87"/>
  <c r="AQ25" i="87"/>
  <c r="AQ26" i="87"/>
  <c r="AQ27" i="87"/>
  <c r="AQ28" i="87"/>
  <c r="AQ29" i="87"/>
  <c r="AQ30" i="87"/>
  <c r="AQ31" i="87"/>
  <c r="AQ32" i="87"/>
  <c r="AQ33" i="87"/>
  <c r="AQ34" i="87"/>
  <c r="AQ35" i="87"/>
  <c r="AQ36" i="87"/>
  <c r="AQ37" i="87"/>
  <c r="AQ38" i="87"/>
  <c r="AQ39" i="87"/>
  <c r="AQ40" i="87"/>
  <c r="AQ41" i="87"/>
  <c r="AQ42" i="87"/>
  <c r="AQ43" i="87"/>
  <c r="AQ44" i="87"/>
  <c r="AQ45" i="87"/>
  <c r="AQ46" i="87"/>
  <c r="AQ47" i="87"/>
  <c r="AQ48" i="87"/>
  <c r="AQ49" i="87"/>
  <c r="AQ50" i="87"/>
  <c r="AQ51" i="87"/>
  <c r="AQ52" i="87"/>
  <c r="AQ53" i="87"/>
  <c r="AQ54" i="87"/>
  <c r="AQ55" i="87"/>
  <c r="AQ56" i="87"/>
  <c r="AQ57" i="87"/>
  <c r="AQ58" i="87"/>
  <c r="AQ59" i="87"/>
  <c r="AQ60" i="87"/>
  <c r="AQ61" i="87"/>
  <c r="AQ62" i="87"/>
  <c r="AQ63" i="87"/>
  <c r="AQ64" i="87"/>
  <c r="AQ65" i="87"/>
  <c r="AQ66" i="87"/>
  <c r="AQ67" i="87"/>
  <c r="AQ68" i="87"/>
  <c r="AQ69" i="87"/>
  <c r="AQ70" i="87"/>
  <c r="AQ71" i="87"/>
  <c r="AQ72" i="87"/>
  <c r="AQ73" i="87"/>
  <c r="AQ74" i="87"/>
  <c r="AQ75" i="87"/>
  <c r="AQ76" i="87"/>
  <c r="AQ77" i="87"/>
  <c r="AQ78" i="87"/>
  <c r="BC5" i="87"/>
  <c r="AZ5" i="87"/>
  <c r="AW5" i="87"/>
  <c r="AT5" i="87"/>
  <c r="AQ5" i="87"/>
  <c r="AV6" i="79"/>
  <c r="AV7" i="79"/>
  <c r="AV8" i="79"/>
  <c r="AV9" i="79"/>
  <c r="AV10" i="79"/>
  <c r="AV11" i="79"/>
  <c r="AV12" i="79"/>
  <c r="AV13" i="79"/>
  <c r="AV14" i="79"/>
  <c r="AV15" i="79"/>
  <c r="AV16" i="79"/>
  <c r="AV17" i="79"/>
  <c r="AV18" i="79"/>
  <c r="AV19" i="79"/>
  <c r="AV20" i="79"/>
  <c r="AV21" i="79"/>
  <c r="AV22" i="79"/>
  <c r="AV23" i="79"/>
  <c r="AV24" i="79"/>
  <c r="AV25" i="79"/>
  <c r="AV26" i="79"/>
  <c r="AV27" i="79"/>
  <c r="AV28" i="79"/>
  <c r="AV29" i="79"/>
  <c r="AV30" i="79"/>
  <c r="AV31" i="79"/>
  <c r="AV32" i="79"/>
  <c r="AV33" i="79"/>
  <c r="AV34" i="79"/>
  <c r="AV35" i="79"/>
  <c r="AV36" i="79"/>
  <c r="AV37" i="79"/>
  <c r="AV38" i="79"/>
  <c r="AV39" i="79"/>
  <c r="AV40" i="79"/>
  <c r="AV41" i="79"/>
  <c r="AV42" i="79"/>
  <c r="AV43" i="79"/>
  <c r="AV44" i="79"/>
  <c r="AV45" i="79"/>
  <c r="AV46" i="79"/>
  <c r="AV47" i="79"/>
  <c r="AV48" i="79"/>
  <c r="AV49" i="79"/>
  <c r="AV50" i="79"/>
  <c r="AV51" i="79"/>
  <c r="AV52" i="79"/>
  <c r="AV53" i="79"/>
  <c r="AV54" i="79"/>
  <c r="AV55" i="79"/>
  <c r="AV56" i="79"/>
  <c r="AV57" i="79"/>
  <c r="AV58" i="79"/>
  <c r="AV59" i="79"/>
  <c r="AV60" i="79"/>
  <c r="AV61" i="79"/>
  <c r="AV62" i="79"/>
  <c r="AV63" i="79"/>
  <c r="AV64" i="79"/>
  <c r="AV65" i="79"/>
  <c r="AV66" i="79"/>
  <c r="AV67" i="79"/>
  <c r="AV68" i="79"/>
  <c r="AV69" i="79"/>
  <c r="AV70" i="79"/>
  <c r="AV71" i="79"/>
  <c r="AV72" i="79"/>
  <c r="AV73" i="79"/>
  <c r="AV74" i="79"/>
  <c r="AV75" i="79"/>
  <c r="AV76" i="79"/>
  <c r="AV77" i="79"/>
  <c r="AV78" i="79"/>
  <c r="AS6" i="79"/>
  <c r="AS7" i="79"/>
  <c r="AS8" i="79"/>
  <c r="AS9" i="79"/>
  <c r="AS10" i="79"/>
  <c r="AS11" i="79"/>
  <c r="AS12" i="79"/>
  <c r="AS13" i="79"/>
  <c r="AS14" i="79"/>
  <c r="AS15" i="79"/>
  <c r="AS16" i="79"/>
  <c r="AS17" i="79"/>
  <c r="AS18" i="79"/>
  <c r="AS19" i="79"/>
  <c r="AS20" i="79"/>
  <c r="AS21" i="79"/>
  <c r="AS22" i="79"/>
  <c r="AS23" i="79"/>
  <c r="AS24" i="79"/>
  <c r="AS25" i="79"/>
  <c r="AS26" i="79"/>
  <c r="AS27" i="79"/>
  <c r="AS28" i="79"/>
  <c r="AS29" i="79"/>
  <c r="AS30" i="79"/>
  <c r="AS31" i="79"/>
  <c r="AS32" i="79"/>
  <c r="AS33" i="79"/>
  <c r="AS34" i="79"/>
  <c r="AS35" i="79"/>
  <c r="AS36" i="79"/>
  <c r="AS37" i="79"/>
  <c r="AS38" i="79"/>
  <c r="AS39" i="79"/>
  <c r="AS40" i="79"/>
  <c r="AS41" i="79"/>
  <c r="AS42" i="79"/>
  <c r="AS43" i="79"/>
  <c r="AS44" i="79"/>
  <c r="AS45" i="79"/>
  <c r="AS46" i="79"/>
  <c r="AS47" i="79"/>
  <c r="AS48" i="79"/>
  <c r="AS49" i="79"/>
  <c r="AS50" i="79"/>
  <c r="AS51" i="79"/>
  <c r="AS52" i="79"/>
  <c r="AS53" i="79"/>
  <c r="AS54" i="79"/>
  <c r="AS55" i="79"/>
  <c r="AS56" i="79"/>
  <c r="AS57" i="79"/>
  <c r="AS58" i="79"/>
  <c r="AS59" i="79"/>
  <c r="AS60" i="79"/>
  <c r="AS61" i="79"/>
  <c r="AS62" i="79"/>
  <c r="AS63" i="79"/>
  <c r="AS64" i="79"/>
  <c r="AS65" i="79"/>
  <c r="AS66" i="79"/>
  <c r="AS67" i="79"/>
  <c r="AS68" i="79"/>
  <c r="AS69" i="79"/>
  <c r="AS70" i="79"/>
  <c r="AS71" i="79"/>
  <c r="AS72" i="79"/>
  <c r="AS73" i="79"/>
  <c r="AS74" i="79"/>
  <c r="AS75" i="79"/>
  <c r="AS76" i="79"/>
  <c r="AS77" i="79"/>
  <c r="AS78" i="79"/>
  <c r="AP6" i="79"/>
  <c r="AP7" i="79"/>
  <c r="AP8" i="79"/>
  <c r="AP9" i="79"/>
  <c r="AP10" i="79"/>
  <c r="AP11" i="79"/>
  <c r="AP12" i="79"/>
  <c r="AP13" i="79"/>
  <c r="AP14" i="79"/>
  <c r="AP15" i="79"/>
  <c r="AP16" i="79"/>
  <c r="AP17" i="79"/>
  <c r="AP18" i="79"/>
  <c r="AP19" i="79"/>
  <c r="AP20" i="79"/>
  <c r="AP21" i="79"/>
  <c r="AP22" i="79"/>
  <c r="AP23" i="79"/>
  <c r="AP24" i="79"/>
  <c r="AP25" i="79"/>
  <c r="AP26" i="79"/>
  <c r="AP27" i="79"/>
  <c r="AP28" i="79"/>
  <c r="AP29" i="79"/>
  <c r="AP30" i="79"/>
  <c r="AP31" i="79"/>
  <c r="AP32" i="79"/>
  <c r="AP33" i="79"/>
  <c r="AP34" i="79"/>
  <c r="AP35" i="79"/>
  <c r="AP36" i="79"/>
  <c r="AP37" i="79"/>
  <c r="AP38" i="79"/>
  <c r="AP39" i="79"/>
  <c r="AP40" i="79"/>
  <c r="AP41" i="79"/>
  <c r="AP42" i="79"/>
  <c r="AP43" i="79"/>
  <c r="AP44" i="79"/>
  <c r="AP45" i="79"/>
  <c r="AP46" i="79"/>
  <c r="AP47" i="79"/>
  <c r="AP48" i="79"/>
  <c r="AP49" i="79"/>
  <c r="AP50" i="79"/>
  <c r="AP51" i="79"/>
  <c r="AP52" i="79"/>
  <c r="AP53" i="79"/>
  <c r="AP54" i="79"/>
  <c r="AP55" i="79"/>
  <c r="AP56" i="79"/>
  <c r="AP57" i="79"/>
  <c r="AP58" i="79"/>
  <c r="AP59" i="79"/>
  <c r="AP60" i="79"/>
  <c r="AP61" i="79"/>
  <c r="AP62" i="79"/>
  <c r="AP63" i="79"/>
  <c r="AP64" i="79"/>
  <c r="AP65" i="79"/>
  <c r="AP66" i="79"/>
  <c r="AP67" i="79"/>
  <c r="AP68" i="79"/>
  <c r="AP69" i="79"/>
  <c r="AP70" i="79"/>
  <c r="AP71" i="79"/>
  <c r="AP72" i="79"/>
  <c r="AP73" i="79"/>
  <c r="AP74" i="79"/>
  <c r="AP75" i="79"/>
  <c r="AP76" i="79"/>
  <c r="AP77" i="79"/>
  <c r="AP78" i="79"/>
  <c r="AM6" i="79"/>
  <c r="AM7" i="79"/>
  <c r="AM8" i="79"/>
  <c r="AM9" i="79"/>
  <c r="AM10" i="79"/>
  <c r="AM11" i="79"/>
  <c r="AM12" i="79"/>
  <c r="AM13" i="79"/>
  <c r="AM14" i="79"/>
  <c r="AM15" i="79"/>
  <c r="AM16" i="79"/>
  <c r="AM17" i="79"/>
  <c r="AM18" i="79"/>
  <c r="AM19" i="79"/>
  <c r="AM20" i="79"/>
  <c r="AM21" i="79"/>
  <c r="AM22" i="79"/>
  <c r="AM23" i="79"/>
  <c r="AM24" i="79"/>
  <c r="AM25" i="79"/>
  <c r="AM26" i="79"/>
  <c r="AM27" i="79"/>
  <c r="AM28" i="79"/>
  <c r="AM29" i="79"/>
  <c r="AM30" i="79"/>
  <c r="AM31" i="79"/>
  <c r="AM32" i="79"/>
  <c r="AM33" i="79"/>
  <c r="AM34" i="79"/>
  <c r="AM35" i="79"/>
  <c r="AM36" i="79"/>
  <c r="AM37" i="79"/>
  <c r="AM38" i="79"/>
  <c r="AM39" i="79"/>
  <c r="AM40" i="79"/>
  <c r="AM41" i="79"/>
  <c r="AM42" i="79"/>
  <c r="AM43" i="79"/>
  <c r="AM44" i="79"/>
  <c r="AM45" i="79"/>
  <c r="AM46" i="79"/>
  <c r="AM47" i="79"/>
  <c r="AM48" i="79"/>
  <c r="AM49" i="79"/>
  <c r="AM50" i="79"/>
  <c r="AM51" i="79"/>
  <c r="AM52" i="79"/>
  <c r="AM53" i="79"/>
  <c r="AM54" i="79"/>
  <c r="AM55" i="79"/>
  <c r="AM56" i="79"/>
  <c r="AM57" i="79"/>
  <c r="AM58" i="79"/>
  <c r="AM59" i="79"/>
  <c r="AM60" i="79"/>
  <c r="AM61" i="79"/>
  <c r="AM62" i="79"/>
  <c r="AM63" i="79"/>
  <c r="AM64" i="79"/>
  <c r="AM65" i="79"/>
  <c r="AM66" i="79"/>
  <c r="AM67" i="79"/>
  <c r="AM68" i="79"/>
  <c r="AM69" i="79"/>
  <c r="AM70" i="79"/>
  <c r="AM71" i="79"/>
  <c r="AM72" i="79"/>
  <c r="AM73" i="79"/>
  <c r="AM74" i="79"/>
  <c r="AM75" i="79"/>
  <c r="AM76" i="79"/>
  <c r="AM77" i="79"/>
  <c r="AM78" i="79"/>
  <c r="AS5" i="79"/>
  <c r="AP5" i="79"/>
  <c r="AM5" i="79"/>
  <c r="AV5" i="79"/>
  <c r="AI6" i="79"/>
  <c r="AI7" i="79"/>
  <c r="AI8" i="79"/>
  <c r="AI9" i="79"/>
  <c r="AI10" i="79"/>
  <c r="AI11" i="79"/>
  <c r="AI12" i="79"/>
  <c r="AI13" i="79"/>
  <c r="AI14" i="79"/>
  <c r="AI15" i="79"/>
  <c r="AI16" i="79"/>
  <c r="AI17" i="79"/>
  <c r="AI18" i="79"/>
  <c r="AI19" i="79"/>
  <c r="AI20" i="79"/>
  <c r="AI21" i="79"/>
  <c r="AI22" i="79"/>
  <c r="AI23" i="79"/>
  <c r="AI24" i="79"/>
  <c r="AI25" i="79"/>
  <c r="AI26" i="79"/>
  <c r="AI27" i="79"/>
  <c r="AI28" i="79"/>
  <c r="AI29" i="79"/>
  <c r="AI30" i="79"/>
  <c r="AI31" i="79"/>
  <c r="AI32" i="79"/>
  <c r="AI33" i="79"/>
  <c r="AI34" i="79"/>
  <c r="AI35" i="79"/>
  <c r="AI36" i="79"/>
  <c r="AI37" i="79"/>
  <c r="AI38" i="79"/>
  <c r="AI39" i="79"/>
  <c r="AI40" i="79"/>
  <c r="AI41" i="79"/>
  <c r="AI42" i="79"/>
  <c r="AI43" i="79"/>
  <c r="AI44" i="79"/>
  <c r="AI45" i="79"/>
  <c r="AI46" i="79"/>
  <c r="AI47" i="79"/>
  <c r="AI48" i="79"/>
  <c r="AI49" i="79"/>
  <c r="AI50" i="79"/>
  <c r="AI51" i="79"/>
  <c r="AI52" i="79"/>
  <c r="AI53" i="79"/>
  <c r="AI54" i="79"/>
  <c r="AI55" i="79"/>
  <c r="AI56" i="79"/>
  <c r="AI57" i="79"/>
  <c r="AI58" i="79"/>
  <c r="AI59" i="79"/>
  <c r="AI60" i="79"/>
  <c r="AI61" i="79"/>
  <c r="AI62" i="79"/>
  <c r="AI63" i="79"/>
  <c r="AI64" i="79"/>
  <c r="AI65" i="79"/>
  <c r="AI66" i="79"/>
  <c r="AI67" i="79"/>
  <c r="AI68" i="79"/>
  <c r="AI69" i="79"/>
  <c r="AI70" i="79"/>
  <c r="AI71" i="79"/>
  <c r="AI72" i="79"/>
  <c r="AI73" i="79"/>
  <c r="AI74" i="79"/>
  <c r="AI75" i="79"/>
  <c r="AI76" i="79"/>
  <c r="AI77" i="79"/>
  <c r="AI78" i="79"/>
  <c r="AF6" i="79"/>
  <c r="AF7" i="79"/>
  <c r="AF8" i="79"/>
  <c r="AF9" i="79"/>
  <c r="AF10" i="79"/>
  <c r="AF11" i="79"/>
  <c r="AF12" i="79"/>
  <c r="AF13" i="79"/>
  <c r="AF14" i="79"/>
  <c r="AF15" i="79"/>
  <c r="AF16" i="79"/>
  <c r="AF17" i="79"/>
  <c r="AF18" i="79"/>
  <c r="AF19" i="79"/>
  <c r="AF20" i="79"/>
  <c r="AF21" i="79"/>
  <c r="AF22" i="79"/>
  <c r="AF23" i="79"/>
  <c r="AF24" i="79"/>
  <c r="AF25" i="79"/>
  <c r="AF26" i="79"/>
  <c r="AF27" i="79"/>
  <c r="AF28" i="79"/>
  <c r="AF29" i="79"/>
  <c r="AF30" i="79"/>
  <c r="AF31" i="79"/>
  <c r="AF32" i="79"/>
  <c r="AF33" i="79"/>
  <c r="AF34" i="79"/>
  <c r="AF35" i="79"/>
  <c r="AF36" i="79"/>
  <c r="AF37" i="79"/>
  <c r="AF38" i="79"/>
  <c r="AF39" i="79"/>
  <c r="AF40" i="79"/>
  <c r="AF41" i="79"/>
  <c r="AF42" i="79"/>
  <c r="AF43" i="79"/>
  <c r="AF44" i="79"/>
  <c r="AF45" i="79"/>
  <c r="AF46" i="79"/>
  <c r="AF47" i="79"/>
  <c r="AF48" i="79"/>
  <c r="AF49" i="79"/>
  <c r="AF50" i="79"/>
  <c r="AF51" i="79"/>
  <c r="AF52" i="79"/>
  <c r="AF53" i="79"/>
  <c r="AF54" i="79"/>
  <c r="AF55" i="79"/>
  <c r="AF56" i="79"/>
  <c r="AF57" i="79"/>
  <c r="AF58" i="79"/>
  <c r="AF59" i="79"/>
  <c r="AF60" i="79"/>
  <c r="AF61" i="79"/>
  <c r="AF62" i="79"/>
  <c r="AF63" i="79"/>
  <c r="AF64" i="79"/>
  <c r="AF65" i="79"/>
  <c r="AF66" i="79"/>
  <c r="AF67" i="79"/>
  <c r="AF68" i="79"/>
  <c r="AF69" i="79"/>
  <c r="AF70" i="79"/>
  <c r="AF71" i="79"/>
  <c r="AF72" i="79"/>
  <c r="AF73" i="79"/>
  <c r="AF74" i="79"/>
  <c r="AF75" i="79"/>
  <c r="AF76" i="79"/>
  <c r="AF77" i="79"/>
  <c r="AF78" i="79"/>
  <c r="AC6" i="79"/>
  <c r="AC7" i="79"/>
  <c r="AC8" i="79"/>
  <c r="AC9" i="79"/>
  <c r="AC10" i="79"/>
  <c r="AC11" i="79"/>
  <c r="AC12" i="79"/>
  <c r="AC13" i="79"/>
  <c r="AC14" i="79"/>
  <c r="AC15" i="79"/>
  <c r="AC16" i="79"/>
  <c r="AC17" i="79"/>
  <c r="AC18" i="79"/>
  <c r="AC19" i="79"/>
  <c r="AC20" i="79"/>
  <c r="AC21" i="79"/>
  <c r="AC22" i="79"/>
  <c r="AC23" i="79"/>
  <c r="AC24" i="79"/>
  <c r="AC25" i="79"/>
  <c r="AC26" i="79"/>
  <c r="AC27" i="79"/>
  <c r="AC28" i="79"/>
  <c r="AC29" i="79"/>
  <c r="AC30" i="79"/>
  <c r="AC31" i="79"/>
  <c r="AC32" i="79"/>
  <c r="AC33" i="79"/>
  <c r="AC34" i="79"/>
  <c r="AC35" i="79"/>
  <c r="AC36" i="79"/>
  <c r="AC37" i="79"/>
  <c r="AC38" i="79"/>
  <c r="AC39" i="79"/>
  <c r="AC40" i="79"/>
  <c r="AC41" i="79"/>
  <c r="AC42" i="79"/>
  <c r="AC43" i="79"/>
  <c r="AC44" i="79"/>
  <c r="AC45" i="79"/>
  <c r="AC46" i="79"/>
  <c r="AC47" i="79"/>
  <c r="AC48" i="79"/>
  <c r="AC49" i="79"/>
  <c r="AC50" i="79"/>
  <c r="AC51" i="79"/>
  <c r="AC52" i="79"/>
  <c r="AC53" i="79"/>
  <c r="AC54" i="79"/>
  <c r="AC55" i="79"/>
  <c r="AC56" i="79"/>
  <c r="AC57" i="79"/>
  <c r="AC58" i="79"/>
  <c r="AC59" i="79"/>
  <c r="AC60" i="79"/>
  <c r="AC61" i="79"/>
  <c r="AC62" i="79"/>
  <c r="AC63" i="79"/>
  <c r="AC64" i="79"/>
  <c r="AC65" i="79"/>
  <c r="AC66" i="79"/>
  <c r="AC67" i="79"/>
  <c r="AC68" i="79"/>
  <c r="AC69" i="79"/>
  <c r="AC70" i="79"/>
  <c r="AC71" i="79"/>
  <c r="AC72" i="79"/>
  <c r="AC73" i="79"/>
  <c r="AC74" i="79"/>
  <c r="AC75" i="79"/>
  <c r="AC76" i="79"/>
  <c r="AC77" i="79"/>
  <c r="AC78" i="79"/>
  <c r="Z6" i="79"/>
  <c r="Z7" i="79"/>
  <c r="Z8" i="79"/>
  <c r="Z9" i="79"/>
  <c r="Z10" i="79"/>
  <c r="Z11" i="79"/>
  <c r="Z12" i="79"/>
  <c r="Z13" i="79"/>
  <c r="Z14" i="79"/>
  <c r="Z15" i="79"/>
  <c r="Z16" i="79"/>
  <c r="Z17" i="79"/>
  <c r="Z18" i="79"/>
  <c r="Z19" i="79"/>
  <c r="Z20" i="79"/>
  <c r="Z21" i="79"/>
  <c r="Z22" i="79"/>
  <c r="Z23" i="79"/>
  <c r="Z24" i="79"/>
  <c r="Z25" i="79"/>
  <c r="Z26" i="79"/>
  <c r="Z27" i="79"/>
  <c r="Z28" i="79"/>
  <c r="Z29" i="79"/>
  <c r="Z30" i="79"/>
  <c r="Z31" i="79"/>
  <c r="Z32" i="79"/>
  <c r="Z33" i="79"/>
  <c r="Z34" i="79"/>
  <c r="Z35" i="79"/>
  <c r="Z36" i="79"/>
  <c r="Z37" i="79"/>
  <c r="Z38" i="79"/>
  <c r="Z39" i="79"/>
  <c r="Z40" i="79"/>
  <c r="Z41" i="79"/>
  <c r="Z42" i="79"/>
  <c r="Z43" i="79"/>
  <c r="Z44" i="79"/>
  <c r="Z45" i="79"/>
  <c r="Z46" i="79"/>
  <c r="Z47" i="79"/>
  <c r="Z48" i="79"/>
  <c r="Z49" i="79"/>
  <c r="Z50" i="79"/>
  <c r="Z51" i="79"/>
  <c r="Z52" i="79"/>
  <c r="Z53" i="79"/>
  <c r="Z54" i="79"/>
  <c r="Z55" i="79"/>
  <c r="Z56" i="79"/>
  <c r="Z57" i="79"/>
  <c r="Z58" i="79"/>
  <c r="Z59" i="79"/>
  <c r="Z60" i="79"/>
  <c r="Z61" i="79"/>
  <c r="Z62" i="79"/>
  <c r="Z63" i="79"/>
  <c r="Z64" i="79"/>
  <c r="Z65" i="79"/>
  <c r="Z66" i="79"/>
  <c r="Z67" i="79"/>
  <c r="Z68" i="79"/>
  <c r="Z69" i="79"/>
  <c r="Z70" i="79"/>
  <c r="Z71" i="79"/>
  <c r="Z72" i="79"/>
  <c r="Z73" i="79"/>
  <c r="Z74" i="79"/>
  <c r="Z75" i="79"/>
  <c r="Z76" i="79"/>
  <c r="Z77" i="79"/>
  <c r="Z78" i="79"/>
  <c r="AI5" i="79"/>
  <c r="AF5" i="79"/>
  <c r="AC5" i="79"/>
  <c r="Z5" i="79"/>
  <c r="AD7" i="19"/>
  <c r="AD8" i="19"/>
  <c r="AD9" i="19"/>
  <c r="AD10" i="19"/>
  <c r="AD11" i="19"/>
  <c r="AD12" i="19"/>
  <c r="AD13" i="19"/>
  <c r="AD14" i="19"/>
  <c r="AD15" i="19"/>
  <c r="AD16" i="19"/>
  <c r="AD17" i="19"/>
  <c r="AD18" i="19"/>
  <c r="AD19" i="19"/>
  <c r="AD20" i="19"/>
  <c r="AD21" i="19"/>
  <c r="AD22" i="19"/>
  <c r="AD23" i="19"/>
  <c r="AD24" i="19"/>
  <c r="AD25" i="19"/>
  <c r="AD26" i="19"/>
  <c r="AD27" i="19"/>
  <c r="AD28" i="19"/>
  <c r="AD29" i="19"/>
  <c r="AD30" i="19"/>
  <c r="AD31" i="19"/>
  <c r="AD32" i="19"/>
  <c r="AD33" i="19"/>
  <c r="AD34" i="19"/>
  <c r="AD35" i="19"/>
  <c r="AD36" i="19"/>
  <c r="AD37" i="19"/>
  <c r="AD38" i="19"/>
  <c r="AD39" i="19"/>
  <c r="AD40" i="19"/>
  <c r="AD41" i="19"/>
  <c r="AD42" i="19"/>
  <c r="AD43" i="19"/>
  <c r="AD44" i="19"/>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AD68" i="19"/>
  <c r="AD69" i="19"/>
  <c r="AD70" i="19"/>
  <c r="AD71" i="19"/>
  <c r="AD72" i="19"/>
  <c r="AD73" i="19"/>
  <c r="AD74" i="19"/>
  <c r="AD75" i="19"/>
  <c r="AD76" i="19"/>
  <c r="AD77" i="19"/>
  <c r="AD78" i="19"/>
  <c r="AD79" i="19"/>
  <c r="AA7" i="19"/>
  <c r="AA8" i="19"/>
  <c r="AA9" i="19"/>
  <c r="AA10" i="19"/>
  <c r="AA11" i="19"/>
  <c r="AA12" i="19"/>
  <c r="AA13" i="19"/>
  <c r="AA14" i="19"/>
  <c r="AA15" i="19"/>
  <c r="AA16" i="19"/>
  <c r="AA17" i="19"/>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A64" i="19"/>
  <c r="AA65" i="19"/>
  <c r="AA66" i="19"/>
  <c r="AA67" i="19"/>
  <c r="AA68" i="19"/>
  <c r="AA69" i="19"/>
  <c r="AA70" i="19"/>
  <c r="AA71" i="19"/>
  <c r="AA72" i="19"/>
  <c r="AA73" i="19"/>
  <c r="AA74" i="19"/>
  <c r="AA75" i="19"/>
  <c r="AA76" i="19"/>
  <c r="AA77" i="19"/>
  <c r="AA78" i="19"/>
  <c r="AA79" i="19"/>
  <c r="AA6" i="19"/>
  <c r="AD6" i="19"/>
  <c r="R9" i="19"/>
  <c r="O79" i="87"/>
  <c r="O13" i="84"/>
  <c r="N12" i="83"/>
  <c r="J12" i="72"/>
  <c r="I79" i="87"/>
  <c r="I13" i="84"/>
  <c r="H12" i="83"/>
  <c r="F12" i="72"/>
  <c r="BB78" i="87"/>
  <c r="AY78" i="87"/>
  <c r="AV78" i="87"/>
  <c r="AS78" i="87"/>
  <c r="AP78" i="87"/>
  <c r="AM78" i="87"/>
  <c r="AJ78" i="87"/>
  <c r="AG78" i="87"/>
  <c r="AS5" i="87"/>
  <c r="AG5" i="87"/>
  <c r="Y5" i="84"/>
  <c r="X5" i="84"/>
  <c r="W5" i="84"/>
  <c r="V5" i="84"/>
  <c r="U5" i="84"/>
  <c r="T5" i="84"/>
  <c r="S5" i="84"/>
  <c r="R5" i="84"/>
  <c r="Y12" i="84"/>
  <c r="X12" i="84"/>
  <c r="W12" i="84"/>
  <c r="V12" i="84"/>
  <c r="U12" i="84"/>
  <c r="T12" i="84"/>
  <c r="S12" i="84"/>
  <c r="R12" i="84"/>
  <c r="Y11" i="84"/>
  <c r="X11" i="84"/>
  <c r="W11" i="84"/>
  <c r="V11" i="84"/>
  <c r="U11" i="84"/>
  <c r="T11" i="84"/>
  <c r="S11" i="84"/>
  <c r="R11" i="84"/>
  <c r="Y10" i="84"/>
  <c r="X10" i="84"/>
  <c r="W10" i="84"/>
  <c r="V10" i="84"/>
  <c r="U10" i="84"/>
  <c r="T10" i="84"/>
  <c r="S10" i="84"/>
  <c r="R10" i="84"/>
  <c r="Y9" i="84"/>
  <c r="X9" i="84"/>
  <c r="W9" i="84"/>
  <c r="V9" i="84"/>
  <c r="U9" i="84"/>
  <c r="T9" i="84"/>
  <c r="S9" i="84"/>
  <c r="R9" i="84"/>
  <c r="Y8" i="84"/>
  <c r="X8" i="84"/>
  <c r="W8" i="84"/>
  <c r="V8" i="84"/>
  <c r="U8" i="84"/>
  <c r="T8" i="84"/>
  <c r="S8" i="84"/>
  <c r="R8" i="84"/>
  <c r="Y7" i="84"/>
  <c r="X7" i="84"/>
  <c r="W7" i="84"/>
  <c r="V7" i="84"/>
  <c r="U7" i="84"/>
  <c r="T7" i="84"/>
  <c r="S7" i="84"/>
  <c r="R7" i="84"/>
  <c r="Y6" i="84"/>
  <c r="X6" i="84"/>
  <c r="W6" i="84"/>
  <c r="V6" i="84"/>
  <c r="U6" i="84"/>
  <c r="T6" i="84"/>
  <c r="S6" i="84"/>
  <c r="R6" i="84"/>
  <c r="BB77" i="87"/>
  <c r="AY77" i="87"/>
  <c r="AV77" i="87"/>
  <c r="AS77" i="87"/>
  <c r="AP77" i="87"/>
  <c r="AM77" i="87"/>
  <c r="AJ77" i="87"/>
  <c r="AG77" i="87"/>
  <c r="BB76" i="87"/>
  <c r="AY76" i="87"/>
  <c r="AV76" i="87"/>
  <c r="AS76" i="87"/>
  <c r="AP76" i="87"/>
  <c r="AM76" i="87"/>
  <c r="AJ76" i="87"/>
  <c r="AG76" i="87"/>
  <c r="BB75" i="87"/>
  <c r="AY75" i="87"/>
  <c r="AV75" i="87"/>
  <c r="AS75" i="87"/>
  <c r="AP75" i="87"/>
  <c r="AM75" i="87"/>
  <c r="AJ75" i="87"/>
  <c r="AG75" i="87"/>
  <c r="BB74" i="87"/>
  <c r="AY74" i="87"/>
  <c r="AV74" i="87"/>
  <c r="AS74" i="87"/>
  <c r="AP74" i="87"/>
  <c r="AM74" i="87"/>
  <c r="AJ74" i="87"/>
  <c r="AG74" i="87"/>
  <c r="BB73" i="87"/>
  <c r="AY73" i="87"/>
  <c r="AV73" i="87"/>
  <c r="AS73" i="87"/>
  <c r="AP73" i="87"/>
  <c r="AM73" i="87"/>
  <c r="AJ73" i="87"/>
  <c r="AG73" i="87"/>
  <c r="BB72" i="87"/>
  <c r="AY72" i="87"/>
  <c r="AV72" i="87"/>
  <c r="AS72" i="87"/>
  <c r="AP72" i="87"/>
  <c r="AM72" i="87"/>
  <c r="AJ72" i="87"/>
  <c r="AG72" i="87"/>
  <c r="BB71" i="87"/>
  <c r="AY71" i="87"/>
  <c r="AV71" i="87"/>
  <c r="AS71" i="87"/>
  <c r="AP71" i="87"/>
  <c r="AM71" i="87"/>
  <c r="AJ71" i="87"/>
  <c r="AG71" i="87"/>
  <c r="BB70" i="87"/>
  <c r="AY70" i="87"/>
  <c r="AV70" i="87"/>
  <c r="AS70" i="87"/>
  <c r="AP70" i="87"/>
  <c r="AM70" i="87"/>
  <c r="AJ70" i="87"/>
  <c r="AG70" i="87"/>
  <c r="BB69" i="87"/>
  <c r="AY69" i="87"/>
  <c r="AV69" i="87"/>
  <c r="AS69" i="87"/>
  <c r="AP69" i="87"/>
  <c r="AM69" i="87"/>
  <c r="AJ69" i="87"/>
  <c r="AG69" i="87"/>
  <c r="BB68" i="87"/>
  <c r="AY68" i="87"/>
  <c r="AV68" i="87"/>
  <c r="AS68" i="87"/>
  <c r="AP68" i="87"/>
  <c r="AM68" i="87"/>
  <c r="AJ68" i="87"/>
  <c r="AG68" i="87"/>
  <c r="BB67" i="87"/>
  <c r="AY67" i="87"/>
  <c r="AV67" i="87"/>
  <c r="AS67" i="87"/>
  <c r="AP67" i="87"/>
  <c r="AM67" i="87"/>
  <c r="AJ67" i="87"/>
  <c r="AG67" i="87"/>
  <c r="BB66" i="87"/>
  <c r="AY66" i="87"/>
  <c r="AV66" i="87"/>
  <c r="AS66" i="87"/>
  <c r="AP66" i="87"/>
  <c r="AM66" i="87"/>
  <c r="AJ66" i="87"/>
  <c r="AG66" i="87"/>
  <c r="BB65" i="87"/>
  <c r="AY65" i="87"/>
  <c r="AV65" i="87"/>
  <c r="AS65" i="87"/>
  <c r="AP65" i="87"/>
  <c r="AM65" i="87"/>
  <c r="AJ65" i="87"/>
  <c r="AG65" i="87"/>
  <c r="BB64" i="87"/>
  <c r="AY64" i="87"/>
  <c r="AV64" i="87"/>
  <c r="AS64" i="87"/>
  <c r="AP64" i="87"/>
  <c r="AM64" i="87"/>
  <c r="AJ64" i="87"/>
  <c r="AG64" i="87"/>
  <c r="BB63" i="87"/>
  <c r="AY63" i="87"/>
  <c r="AV63" i="87"/>
  <c r="AS63" i="87"/>
  <c r="AP63" i="87"/>
  <c r="AM63" i="87"/>
  <c r="AJ63" i="87"/>
  <c r="AG63" i="87"/>
  <c r="BB62" i="87"/>
  <c r="AY62" i="87"/>
  <c r="AV62" i="87"/>
  <c r="AS62" i="87"/>
  <c r="AP62" i="87"/>
  <c r="AM62" i="87"/>
  <c r="AJ62" i="87"/>
  <c r="AG62" i="87"/>
  <c r="BB61" i="87"/>
  <c r="AY61" i="87"/>
  <c r="AV61" i="87"/>
  <c r="AS61" i="87"/>
  <c r="AP61" i="87"/>
  <c r="AM61" i="87"/>
  <c r="AJ61" i="87"/>
  <c r="AG61" i="87"/>
  <c r="BB60" i="87"/>
  <c r="AY60" i="87"/>
  <c r="AV60" i="87"/>
  <c r="AS60" i="87"/>
  <c r="AP60" i="87"/>
  <c r="AM60" i="87"/>
  <c r="AJ60" i="87"/>
  <c r="AG60" i="87"/>
  <c r="BB59" i="87"/>
  <c r="AY59" i="87"/>
  <c r="AV59" i="87"/>
  <c r="AS59" i="87"/>
  <c r="AP59" i="87"/>
  <c r="AM59" i="87"/>
  <c r="AJ59" i="87"/>
  <c r="AG59" i="87"/>
  <c r="BB58" i="87"/>
  <c r="AY58" i="87"/>
  <c r="AV58" i="87"/>
  <c r="AS58" i="87"/>
  <c r="AP58" i="87"/>
  <c r="AM58" i="87"/>
  <c r="AJ58" i="87"/>
  <c r="AG58" i="87"/>
  <c r="BB57" i="87"/>
  <c r="AY57" i="87"/>
  <c r="AV57" i="87"/>
  <c r="AS57" i="87"/>
  <c r="AP57" i="87"/>
  <c r="AM57" i="87"/>
  <c r="AJ57" i="87"/>
  <c r="AG57" i="87"/>
  <c r="BB56" i="87"/>
  <c r="AY56" i="87"/>
  <c r="AV56" i="87"/>
  <c r="AS56" i="87"/>
  <c r="AP56" i="87"/>
  <c r="AM56" i="87"/>
  <c r="AJ56" i="87"/>
  <c r="AG56" i="87"/>
  <c r="BB55" i="87"/>
  <c r="AY55" i="87"/>
  <c r="AV55" i="87"/>
  <c r="AS55" i="87"/>
  <c r="AP55" i="87"/>
  <c r="AM55" i="87"/>
  <c r="AJ55" i="87"/>
  <c r="AG55" i="87"/>
  <c r="BB54" i="87"/>
  <c r="AY54" i="87"/>
  <c r="AV54" i="87"/>
  <c r="AS54" i="87"/>
  <c r="AP54" i="87"/>
  <c r="AM54" i="87"/>
  <c r="AJ54" i="87"/>
  <c r="AG54" i="87"/>
  <c r="BB53" i="87"/>
  <c r="AY53" i="87"/>
  <c r="AV53" i="87"/>
  <c r="AS53" i="87"/>
  <c r="AP53" i="87"/>
  <c r="AM53" i="87"/>
  <c r="AJ53" i="87"/>
  <c r="AG53" i="87"/>
  <c r="BB52" i="87"/>
  <c r="AY52" i="87"/>
  <c r="AV52" i="87"/>
  <c r="AS52" i="87"/>
  <c r="AP52" i="87"/>
  <c r="AM52" i="87"/>
  <c r="AJ52" i="87"/>
  <c r="AG52" i="87"/>
  <c r="BB51" i="87"/>
  <c r="AY51" i="87"/>
  <c r="AV51" i="87"/>
  <c r="AS51" i="87"/>
  <c r="AP51" i="87"/>
  <c r="AM51" i="87"/>
  <c r="AJ51" i="87"/>
  <c r="AG51" i="87"/>
  <c r="BB50" i="87"/>
  <c r="AY50" i="87"/>
  <c r="AV50" i="87"/>
  <c r="AS50" i="87"/>
  <c r="AP50" i="87"/>
  <c r="AM50" i="87"/>
  <c r="AJ50" i="87"/>
  <c r="AG50" i="87"/>
  <c r="BB49" i="87"/>
  <c r="AY49" i="87"/>
  <c r="AV49" i="87"/>
  <c r="AS49" i="87"/>
  <c r="AP49" i="87"/>
  <c r="AM49" i="87"/>
  <c r="AJ49" i="87"/>
  <c r="AG49" i="87"/>
  <c r="BB48" i="87"/>
  <c r="AY48" i="87"/>
  <c r="AV48" i="87"/>
  <c r="AS48" i="87"/>
  <c r="AP48" i="87"/>
  <c r="AM48" i="87"/>
  <c r="AJ48" i="87"/>
  <c r="AG48" i="87"/>
  <c r="BB47" i="87"/>
  <c r="AY47" i="87"/>
  <c r="AV47" i="87"/>
  <c r="AS47" i="87"/>
  <c r="AP47" i="87"/>
  <c r="AM47" i="87"/>
  <c r="AJ47" i="87"/>
  <c r="AG47" i="87"/>
  <c r="BB46" i="87"/>
  <c r="AY46" i="87"/>
  <c r="AV46" i="87"/>
  <c r="AS46" i="87"/>
  <c r="AP46" i="87"/>
  <c r="AM46" i="87"/>
  <c r="AJ46" i="87"/>
  <c r="AG46" i="87"/>
  <c r="BB45" i="87"/>
  <c r="AY45" i="87"/>
  <c r="AV45" i="87"/>
  <c r="AS45" i="87"/>
  <c r="AP45" i="87"/>
  <c r="AM45" i="87"/>
  <c r="AJ45" i="87"/>
  <c r="AG45" i="87"/>
  <c r="BB44" i="87"/>
  <c r="AY44" i="87"/>
  <c r="AV44" i="87"/>
  <c r="AS44" i="87"/>
  <c r="AP44" i="87"/>
  <c r="AM44" i="87"/>
  <c r="AJ44" i="87"/>
  <c r="AG44" i="87"/>
  <c r="BB43" i="87"/>
  <c r="AY43" i="87"/>
  <c r="AV43" i="87"/>
  <c r="AS43" i="87"/>
  <c r="AP43" i="87"/>
  <c r="AM43" i="87"/>
  <c r="AJ43" i="87"/>
  <c r="AG43" i="87"/>
  <c r="BB42" i="87"/>
  <c r="AY42" i="87"/>
  <c r="AV42" i="87"/>
  <c r="AS42" i="87"/>
  <c r="AP42" i="87"/>
  <c r="AM42" i="87"/>
  <c r="AJ42" i="87"/>
  <c r="AG42" i="87"/>
  <c r="BB41" i="87"/>
  <c r="AY41" i="87"/>
  <c r="AV41" i="87"/>
  <c r="AS41" i="87"/>
  <c r="AP41" i="87"/>
  <c r="AM41" i="87"/>
  <c r="AJ41" i="87"/>
  <c r="AG41" i="87"/>
  <c r="BB40" i="87"/>
  <c r="AY40" i="87"/>
  <c r="AV40" i="87"/>
  <c r="AS40" i="87"/>
  <c r="AP40" i="87"/>
  <c r="AM40" i="87"/>
  <c r="AJ40" i="87"/>
  <c r="AG40" i="87"/>
  <c r="BB39" i="87"/>
  <c r="AY39" i="87"/>
  <c r="AV39" i="87"/>
  <c r="AS39" i="87"/>
  <c r="AP39" i="87"/>
  <c r="AM39" i="87"/>
  <c r="AJ39" i="87"/>
  <c r="AG39" i="87"/>
  <c r="BB38" i="87"/>
  <c r="AY38" i="87"/>
  <c r="AV38" i="87"/>
  <c r="AS38" i="87"/>
  <c r="AP38" i="87"/>
  <c r="AM38" i="87"/>
  <c r="AJ38" i="87"/>
  <c r="AG38" i="87"/>
  <c r="BB37" i="87"/>
  <c r="AY37" i="87"/>
  <c r="AV37" i="87"/>
  <c r="AS37" i="87"/>
  <c r="AP37" i="87"/>
  <c r="AM37" i="87"/>
  <c r="AJ37" i="87"/>
  <c r="AG37" i="87"/>
  <c r="BB36" i="87"/>
  <c r="AY36" i="87"/>
  <c r="AV36" i="87"/>
  <c r="AS36" i="87"/>
  <c r="AP36" i="87"/>
  <c r="AM36" i="87"/>
  <c r="AJ36" i="87"/>
  <c r="AG36" i="87"/>
  <c r="BB35" i="87"/>
  <c r="AY35" i="87"/>
  <c r="AV35" i="87"/>
  <c r="AS35" i="87"/>
  <c r="AP35" i="87"/>
  <c r="AM35" i="87"/>
  <c r="AJ35" i="87"/>
  <c r="AG35" i="87"/>
  <c r="BB34" i="87"/>
  <c r="AY34" i="87"/>
  <c r="AV34" i="87"/>
  <c r="AS34" i="87"/>
  <c r="AP34" i="87"/>
  <c r="AM34" i="87"/>
  <c r="AJ34" i="87"/>
  <c r="AG34" i="87"/>
  <c r="BB33" i="87"/>
  <c r="AY33" i="87"/>
  <c r="AV33" i="87"/>
  <c r="AS33" i="87"/>
  <c r="AP33" i="87"/>
  <c r="AM33" i="87"/>
  <c r="AJ33" i="87"/>
  <c r="AG33" i="87"/>
  <c r="BB32" i="87"/>
  <c r="AY32" i="87"/>
  <c r="AV32" i="87"/>
  <c r="AS32" i="87"/>
  <c r="AP32" i="87"/>
  <c r="AM32" i="87"/>
  <c r="AJ32" i="87"/>
  <c r="AG32" i="87"/>
  <c r="BB31" i="87"/>
  <c r="AY31" i="87"/>
  <c r="AV31" i="87"/>
  <c r="AS31" i="87"/>
  <c r="AP31" i="87"/>
  <c r="AM31" i="87"/>
  <c r="AJ31" i="87"/>
  <c r="AG31" i="87"/>
  <c r="BB30" i="87"/>
  <c r="AY30" i="87"/>
  <c r="AV30" i="87"/>
  <c r="AS30" i="87"/>
  <c r="AP30" i="87"/>
  <c r="AM30" i="87"/>
  <c r="AJ30" i="87"/>
  <c r="AG30" i="87"/>
  <c r="BB29" i="87"/>
  <c r="AY29" i="87"/>
  <c r="AV29" i="87"/>
  <c r="AS29" i="87"/>
  <c r="AP29" i="87"/>
  <c r="AM29" i="87"/>
  <c r="AJ29" i="87"/>
  <c r="AG29" i="87"/>
  <c r="BB28" i="87"/>
  <c r="AY28" i="87"/>
  <c r="AV28" i="87"/>
  <c r="AS28" i="87"/>
  <c r="AP28" i="87"/>
  <c r="AM28" i="87"/>
  <c r="AJ28" i="87"/>
  <c r="AG28" i="87"/>
  <c r="BB27" i="87"/>
  <c r="AY27" i="87"/>
  <c r="AV27" i="87"/>
  <c r="AS27" i="87"/>
  <c r="AP27" i="87"/>
  <c r="AM27" i="87"/>
  <c r="AJ27" i="87"/>
  <c r="AG27" i="87"/>
  <c r="BB26" i="87"/>
  <c r="AY26" i="87"/>
  <c r="AV26" i="87"/>
  <c r="AS26" i="87"/>
  <c r="AP26" i="87"/>
  <c r="AM26" i="87"/>
  <c r="AJ26" i="87"/>
  <c r="AG26" i="87"/>
  <c r="BB25" i="87"/>
  <c r="AY25" i="87"/>
  <c r="AV25" i="87"/>
  <c r="AS25" i="87"/>
  <c r="AP25" i="87"/>
  <c r="AM25" i="87"/>
  <c r="AJ25" i="87"/>
  <c r="AG25" i="87"/>
  <c r="BB24" i="87"/>
  <c r="AY24" i="87"/>
  <c r="AV24" i="87"/>
  <c r="AS24" i="87"/>
  <c r="AP24" i="87"/>
  <c r="AM24" i="87"/>
  <c r="AJ24" i="87"/>
  <c r="AG24" i="87"/>
  <c r="BB23" i="87"/>
  <c r="AY23" i="87"/>
  <c r="AV23" i="87"/>
  <c r="AS23" i="87"/>
  <c r="AP23" i="87"/>
  <c r="AM23" i="87"/>
  <c r="AJ23" i="87"/>
  <c r="AG23" i="87"/>
  <c r="BB22" i="87"/>
  <c r="AY22" i="87"/>
  <c r="AV22" i="87"/>
  <c r="AS22" i="87"/>
  <c r="AP22" i="87"/>
  <c r="AM22" i="87"/>
  <c r="AJ22" i="87"/>
  <c r="AG22" i="87"/>
  <c r="BB21" i="87"/>
  <c r="AY21" i="87"/>
  <c r="AV21" i="87"/>
  <c r="AS21" i="87"/>
  <c r="AP21" i="87"/>
  <c r="AM21" i="87"/>
  <c r="AJ21" i="87"/>
  <c r="AG21" i="87"/>
  <c r="BB20" i="87"/>
  <c r="AY20" i="87"/>
  <c r="AV20" i="87"/>
  <c r="AS20" i="87"/>
  <c r="AP20" i="87"/>
  <c r="AM20" i="87"/>
  <c r="AJ20" i="87"/>
  <c r="AG20" i="87"/>
  <c r="BB19" i="87"/>
  <c r="AY19" i="87"/>
  <c r="AV19" i="87"/>
  <c r="AS19" i="87"/>
  <c r="AP19" i="87"/>
  <c r="AM19" i="87"/>
  <c r="AJ19" i="87"/>
  <c r="AG19" i="87"/>
  <c r="BB18" i="87"/>
  <c r="AY18" i="87"/>
  <c r="AV18" i="87"/>
  <c r="AS18" i="87"/>
  <c r="AP18" i="87"/>
  <c r="AM18" i="87"/>
  <c r="AJ18" i="87"/>
  <c r="AG18" i="87"/>
  <c r="BB17" i="87"/>
  <c r="AY17" i="87"/>
  <c r="AV17" i="87"/>
  <c r="AS17" i="87"/>
  <c r="AP17" i="87"/>
  <c r="AM17" i="87"/>
  <c r="AJ17" i="87"/>
  <c r="AG17" i="87"/>
  <c r="BB16" i="87"/>
  <c r="AY16" i="87"/>
  <c r="AV16" i="87"/>
  <c r="AS16" i="87"/>
  <c r="AP16" i="87"/>
  <c r="AM16" i="87"/>
  <c r="AJ16" i="87"/>
  <c r="AG16" i="87"/>
  <c r="BB15" i="87"/>
  <c r="AY15" i="87"/>
  <c r="AV15" i="87"/>
  <c r="AS15" i="87"/>
  <c r="AP15" i="87"/>
  <c r="AM15" i="87"/>
  <c r="AJ15" i="87"/>
  <c r="AG15" i="87"/>
  <c r="BB14" i="87"/>
  <c r="AY14" i="87"/>
  <c r="AV14" i="87"/>
  <c r="AS14" i="87"/>
  <c r="AP14" i="87"/>
  <c r="AM14" i="87"/>
  <c r="AJ14" i="87"/>
  <c r="AG14" i="87"/>
  <c r="BB13" i="87"/>
  <c r="AY13" i="87"/>
  <c r="AV13" i="87"/>
  <c r="AS13" i="87"/>
  <c r="AP13" i="87"/>
  <c r="AM13" i="87"/>
  <c r="AJ13" i="87"/>
  <c r="AG13" i="87"/>
  <c r="BB12" i="87"/>
  <c r="AY12" i="87"/>
  <c r="AV12" i="87"/>
  <c r="AS12" i="87"/>
  <c r="AP12" i="87"/>
  <c r="AM12" i="87"/>
  <c r="AJ12" i="87"/>
  <c r="AG12" i="87"/>
  <c r="BB11" i="87"/>
  <c r="AY11" i="87"/>
  <c r="AV11" i="87"/>
  <c r="AS11" i="87"/>
  <c r="AP11" i="87"/>
  <c r="AM11" i="87"/>
  <c r="AJ11" i="87"/>
  <c r="AG11" i="87"/>
  <c r="BB10" i="87"/>
  <c r="AY10" i="87"/>
  <c r="AV10" i="87"/>
  <c r="AS10" i="87"/>
  <c r="AP10" i="87"/>
  <c r="AM10" i="87"/>
  <c r="AJ10" i="87"/>
  <c r="AG10" i="87"/>
  <c r="BB9" i="87"/>
  <c r="AY9" i="87"/>
  <c r="AV9" i="87"/>
  <c r="AS9" i="87"/>
  <c r="AP9" i="87"/>
  <c r="AM9" i="87"/>
  <c r="AJ9" i="87"/>
  <c r="AG9" i="87"/>
  <c r="BB8" i="87"/>
  <c r="AY8" i="87"/>
  <c r="AV8" i="87"/>
  <c r="AS8" i="87"/>
  <c r="AP8" i="87"/>
  <c r="AM8" i="87"/>
  <c r="AJ8" i="87"/>
  <c r="AG8" i="87"/>
  <c r="BB7" i="87"/>
  <c r="AY7" i="87"/>
  <c r="AV7" i="87"/>
  <c r="AS7" i="87"/>
  <c r="AP7" i="87"/>
  <c r="AM7" i="87"/>
  <c r="AJ7" i="87"/>
  <c r="AG7" i="87"/>
  <c r="BB6" i="87"/>
  <c r="AY6" i="87"/>
  <c r="AV6" i="87"/>
  <c r="AS6" i="87"/>
  <c r="AP6" i="87"/>
  <c r="AM6" i="87"/>
  <c r="AJ6" i="87"/>
  <c r="AG6" i="87"/>
  <c r="BB5" i="87"/>
  <c r="AY5" i="87"/>
  <c r="AV5" i="87"/>
  <c r="AP5" i="87"/>
  <c r="AM5" i="87"/>
  <c r="AJ5" i="87"/>
  <c r="AH78" i="79"/>
  <c r="AH77" i="79"/>
  <c r="AH76" i="79"/>
  <c r="AH75" i="79"/>
  <c r="AH74" i="79"/>
  <c r="AH73" i="79"/>
  <c r="AH72" i="79"/>
  <c r="AH71" i="79"/>
  <c r="AH70" i="79"/>
  <c r="AH69" i="79"/>
  <c r="AH68" i="79"/>
  <c r="AH67" i="79"/>
  <c r="AH66" i="79"/>
  <c r="AH65" i="79"/>
  <c r="AH64" i="79"/>
  <c r="AH63" i="79"/>
  <c r="AH62" i="79"/>
  <c r="AH61" i="79"/>
  <c r="AH60" i="79"/>
  <c r="AH59" i="79"/>
  <c r="AH58" i="79"/>
  <c r="AH57" i="79"/>
  <c r="AH56" i="79"/>
  <c r="AH55" i="79"/>
  <c r="AH54" i="79"/>
  <c r="AH53" i="79"/>
  <c r="AH52" i="79"/>
  <c r="AH51" i="79"/>
  <c r="AH50" i="79"/>
  <c r="AH49" i="79"/>
  <c r="AH48" i="79"/>
  <c r="AH47" i="79"/>
  <c r="AH46" i="79"/>
  <c r="AH45" i="79"/>
  <c r="AH44" i="79"/>
  <c r="AH43" i="79"/>
  <c r="AH42" i="79"/>
  <c r="AH41" i="79"/>
  <c r="AH40" i="79"/>
  <c r="AH39" i="79"/>
  <c r="AH38" i="79"/>
  <c r="AH37" i="79"/>
  <c r="AH36" i="79"/>
  <c r="AH35" i="79"/>
  <c r="AH34" i="79"/>
  <c r="AH33" i="79"/>
  <c r="AH32" i="79"/>
  <c r="AH31" i="79"/>
  <c r="AH30" i="79"/>
  <c r="AH29" i="79"/>
  <c r="AH28" i="79"/>
  <c r="AH27" i="79"/>
  <c r="AH26" i="79"/>
  <c r="AH25" i="79"/>
  <c r="AH24" i="79"/>
  <c r="AH23" i="79"/>
  <c r="AH22" i="79"/>
  <c r="AH21" i="79"/>
  <c r="AH20" i="79"/>
  <c r="AH19" i="79"/>
  <c r="AH18" i="79"/>
  <c r="AH17" i="79"/>
  <c r="AH16" i="79"/>
  <c r="AH15" i="79"/>
  <c r="AH14" i="79"/>
  <c r="AH13" i="79"/>
  <c r="AH12" i="79"/>
  <c r="AH11" i="79"/>
  <c r="AH10" i="79"/>
  <c r="AH9" i="79"/>
  <c r="AH8" i="79"/>
  <c r="AH7" i="79"/>
  <c r="AH6" i="79"/>
  <c r="AH5" i="79"/>
  <c r="AB78" i="79"/>
  <c r="Y78" i="79"/>
  <c r="AB77" i="79"/>
  <c r="Y77" i="79"/>
  <c r="AB76" i="79"/>
  <c r="Y76" i="79"/>
  <c r="AB75" i="79"/>
  <c r="Y75" i="79"/>
  <c r="AB74" i="79"/>
  <c r="Y74" i="79"/>
  <c r="AB73" i="79"/>
  <c r="Y73" i="79"/>
  <c r="AB72" i="79"/>
  <c r="Y72" i="79"/>
  <c r="AB71" i="79"/>
  <c r="Y71" i="79"/>
  <c r="AB70" i="79"/>
  <c r="Y70" i="79"/>
  <c r="AB69" i="79"/>
  <c r="Y69" i="79"/>
  <c r="AB68" i="79"/>
  <c r="Y68" i="79"/>
  <c r="AB67" i="79"/>
  <c r="Y67" i="79"/>
  <c r="AB66" i="79"/>
  <c r="Y66" i="79"/>
  <c r="AB65" i="79"/>
  <c r="Y65" i="79"/>
  <c r="AB64" i="79"/>
  <c r="Y64" i="79"/>
  <c r="AB63" i="79"/>
  <c r="Y63" i="79"/>
  <c r="AB62" i="79"/>
  <c r="Y62" i="79"/>
  <c r="AB61" i="79"/>
  <c r="Y61" i="79"/>
  <c r="AB60" i="79"/>
  <c r="Y60" i="79"/>
  <c r="AB59" i="79"/>
  <c r="Y59" i="79"/>
  <c r="AB58" i="79"/>
  <c r="Y58" i="79"/>
  <c r="AB57" i="79"/>
  <c r="Y57" i="79"/>
  <c r="AB56" i="79"/>
  <c r="Y56" i="79"/>
  <c r="AB55" i="79"/>
  <c r="Y55" i="79"/>
  <c r="AB54" i="79"/>
  <c r="Y54" i="79"/>
  <c r="AB53" i="79"/>
  <c r="Y53" i="79"/>
  <c r="AB52" i="79"/>
  <c r="Y52" i="79"/>
  <c r="AB51" i="79"/>
  <c r="Y51" i="79"/>
  <c r="AB50" i="79"/>
  <c r="Y50" i="79"/>
  <c r="AB49" i="79"/>
  <c r="Y49" i="79"/>
  <c r="AB48" i="79"/>
  <c r="Y48" i="79"/>
  <c r="AB47" i="79"/>
  <c r="Y47" i="79"/>
  <c r="AB46" i="79"/>
  <c r="Y46" i="79"/>
  <c r="AB45" i="79"/>
  <c r="Y45" i="79"/>
  <c r="AB44" i="79"/>
  <c r="Y44" i="79"/>
  <c r="AB43" i="79"/>
  <c r="Y43" i="79"/>
  <c r="AB42" i="79"/>
  <c r="Y42" i="79"/>
  <c r="AB41" i="79"/>
  <c r="Y41" i="79"/>
  <c r="AB40" i="79"/>
  <c r="Y40" i="79"/>
  <c r="AB39" i="79"/>
  <c r="Y39" i="79"/>
  <c r="AB38" i="79"/>
  <c r="Y38" i="79"/>
  <c r="AB37" i="79"/>
  <c r="Y37" i="79"/>
  <c r="AB36" i="79"/>
  <c r="Y36" i="79"/>
  <c r="AB35" i="79"/>
  <c r="Y35" i="79"/>
  <c r="AB34" i="79"/>
  <c r="Y34" i="79"/>
  <c r="AB33" i="79"/>
  <c r="Y33" i="79"/>
  <c r="AB32" i="79"/>
  <c r="Y32" i="79"/>
  <c r="AB31" i="79"/>
  <c r="Y31" i="79"/>
  <c r="AB30" i="79"/>
  <c r="Y30" i="79"/>
  <c r="AB29" i="79"/>
  <c r="Y29" i="79"/>
  <c r="AB28" i="79"/>
  <c r="Y28" i="79"/>
  <c r="AB27" i="79"/>
  <c r="Y27" i="79"/>
  <c r="AB26" i="79"/>
  <c r="Y26" i="79"/>
  <c r="AB25" i="79"/>
  <c r="Y25" i="79"/>
  <c r="AB24" i="79"/>
  <c r="Y24" i="79"/>
  <c r="AB23" i="79"/>
  <c r="Y23" i="79"/>
  <c r="AB22" i="79"/>
  <c r="Y22" i="79"/>
  <c r="AB21" i="79"/>
  <c r="Y21" i="79"/>
  <c r="AB20" i="79"/>
  <c r="Y20" i="79"/>
  <c r="AB19" i="79"/>
  <c r="Y19" i="79"/>
  <c r="AB18" i="79"/>
  <c r="Y18" i="79"/>
  <c r="AB17" i="79"/>
  <c r="Y17" i="79"/>
  <c r="AB16" i="79"/>
  <c r="Y16" i="79"/>
  <c r="AB15" i="79"/>
  <c r="Y15" i="79"/>
  <c r="AB14" i="79"/>
  <c r="Y14" i="79"/>
  <c r="AB13" i="79"/>
  <c r="Y13" i="79"/>
  <c r="AB12" i="79"/>
  <c r="Y12" i="79"/>
  <c r="AB11" i="79"/>
  <c r="Y11" i="79"/>
  <c r="AB10" i="79"/>
  <c r="Y10" i="79"/>
  <c r="AB9" i="79"/>
  <c r="Y9" i="79"/>
  <c r="AB8" i="79"/>
  <c r="Y8" i="79"/>
  <c r="AB7" i="79"/>
  <c r="Y7" i="79"/>
  <c r="AB6" i="79"/>
  <c r="Y6" i="79"/>
  <c r="AB5" i="79"/>
  <c r="Y5" i="79"/>
  <c r="Q12" i="67"/>
  <c r="P12" i="67"/>
  <c r="O12" i="67"/>
  <c r="N12" i="67"/>
  <c r="Q6" i="67"/>
  <c r="P6" i="67"/>
  <c r="O6" i="67"/>
  <c r="N6" i="67"/>
  <c r="Q5" i="67"/>
  <c r="P5" i="67"/>
  <c r="O5" i="67"/>
  <c r="N5" i="67"/>
  <c r="Q11" i="67"/>
  <c r="P11" i="67"/>
  <c r="O11" i="67"/>
  <c r="N11" i="67"/>
  <c r="Q10" i="67"/>
  <c r="P10" i="67"/>
  <c r="O10" i="67"/>
  <c r="N10" i="67"/>
  <c r="Q9" i="67"/>
  <c r="P9" i="67"/>
  <c r="O9" i="67"/>
  <c r="N9" i="67"/>
  <c r="Q8" i="67"/>
  <c r="P8" i="67"/>
  <c r="O8" i="67"/>
  <c r="N8" i="67"/>
  <c r="Q7" i="67"/>
  <c r="P7" i="67"/>
  <c r="O7" i="67"/>
  <c r="N7" i="67"/>
  <c r="N79" i="87"/>
  <c r="M79" i="87"/>
  <c r="L79" i="87"/>
  <c r="K79" i="87"/>
  <c r="J79" i="87"/>
  <c r="H79" i="87"/>
  <c r="G79" i="87"/>
  <c r="F79" i="87"/>
  <c r="E79" i="87"/>
  <c r="D79" i="87"/>
  <c r="N13" i="84"/>
  <c r="M13" i="84"/>
  <c r="L13" i="84"/>
  <c r="K13" i="84"/>
  <c r="H13" i="84"/>
  <c r="G13" i="84"/>
  <c r="F13" i="84"/>
  <c r="E13" i="84"/>
  <c r="J13" i="84"/>
  <c r="D13" i="84"/>
  <c r="Y13" i="84"/>
  <c r="W13" i="84"/>
  <c r="R13" i="84"/>
  <c r="X13" i="84"/>
  <c r="V13" i="84"/>
  <c r="S13" i="84"/>
  <c r="T13" i="84"/>
  <c r="U13" i="84"/>
  <c r="CA68" i="87"/>
  <c r="CC68" i="87"/>
  <c r="BU15" i="87"/>
  <c r="BW15" i="87"/>
  <c r="BR74" i="87"/>
  <c r="BT74" i="87"/>
  <c r="BO71" i="87"/>
  <c r="BQ71" i="87"/>
  <c r="BF76" i="87"/>
  <c r="BH76" i="87"/>
  <c r="BO77" i="87"/>
  <c r="BQ77" i="87"/>
  <c r="BL77" i="87"/>
  <c r="BN77" i="87"/>
  <c r="BO76" i="87"/>
  <c r="BQ76" i="87"/>
  <c r="BL76" i="87"/>
  <c r="BN76" i="87"/>
  <c r="BL75" i="87"/>
  <c r="BN75" i="87"/>
  <c r="BL74" i="87"/>
  <c r="BN74" i="87"/>
  <c r="BU73" i="87"/>
  <c r="BW73" i="87"/>
  <c r="BL73" i="87"/>
  <c r="BN73" i="87"/>
  <c r="BO72" i="87"/>
  <c r="BQ72" i="87"/>
  <c r="BL72" i="87"/>
  <c r="BN72" i="87"/>
  <c r="BI72" i="87"/>
  <c r="BK72" i="87"/>
  <c r="BU71" i="87"/>
  <c r="BW71" i="87"/>
  <c r="BR71" i="87"/>
  <c r="BT71" i="87"/>
  <c r="BL71" i="87"/>
  <c r="BN71" i="87"/>
  <c r="CA70" i="87"/>
  <c r="CC70" i="87"/>
  <c r="BU70" i="87"/>
  <c r="BW70" i="87"/>
  <c r="BL70" i="87"/>
  <c r="BN70" i="87"/>
  <c r="BU69" i="87"/>
  <c r="BW69" i="87"/>
  <c r="BO69" i="87"/>
  <c r="BQ69" i="87"/>
  <c r="BL69" i="87"/>
  <c r="BN69" i="87"/>
  <c r="BU68" i="87"/>
  <c r="BW68" i="87"/>
  <c r="BO68" i="87"/>
  <c r="BQ68" i="87"/>
  <c r="BL68" i="87"/>
  <c r="BN68" i="87"/>
  <c r="CA67" i="87"/>
  <c r="CC67" i="87"/>
  <c r="BU67" i="87"/>
  <c r="BW67" i="87"/>
  <c r="BO67" i="87"/>
  <c r="BQ67" i="87"/>
  <c r="BL67" i="87"/>
  <c r="BN67" i="87"/>
  <c r="BU66" i="87"/>
  <c r="BW66" i="87"/>
  <c r="BO66" i="87"/>
  <c r="BQ66" i="87"/>
  <c r="BL66" i="87"/>
  <c r="BN66" i="87"/>
  <c r="BF66" i="87"/>
  <c r="BH66" i="87"/>
  <c r="BO65" i="87"/>
  <c r="BQ65" i="87"/>
  <c r="BL65" i="87"/>
  <c r="BN65" i="87"/>
  <c r="BL64" i="87"/>
  <c r="BN64" i="87"/>
  <c r="BL63" i="87"/>
  <c r="BN63" i="87"/>
  <c r="BU62" i="87"/>
  <c r="BW62" i="87"/>
  <c r="BL62" i="87"/>
  <c r="BN62" i="87"/>
  <c r="BU61" i="87"/>
  <c r="BW61" i="87"/>
  <c r="BO61" i="87"/>
  <c r="BQ61" i="87"/>
  <c r="BL61" i="87"/>
  <c r="BN61" i="87"/>
  <c r="CA60" i="87"/>
  <c r="CC60" i="87"/>
  <c r="BU60" i="87"/>
  <c r="BW60" i="87"/>
  <c r="BO60" i="87"/>
  <c r="BQ60" i="87"/>
  <c r="BL60" i="87"/>
  <c r="BN60" i="87"/>
  <c r="CA59" i="87"/>
  <c r="CC59" i="87"/>
  <c r="BU59" i="87"/>
  <c r="BW59" i="87"/>
  <c r="BO59" i="87"/>
  <c r="BQ59" i="87"/>
  <c r="BL59" i="87"/>
  <c r="BN59" i="87"/>
  <c r="BI59" i="87"/>
  <c r="BK59" i="87"/>
  <c r="BU58" i="87"/>
  <c r="BW58" i="87"/>
  <c r="BR58" i="87"/>
  <c r="BT58" i="87"/>
  <c r="BO58" i="87"/>
  <c r="BQ58" i="87"/>
  <c r="BL58" i="87"/>
  <c r="BN58" i="87"/>
  <c r="BI58" i="87"/>
  <c r="BK58" i="87"/>
  <c r="BU57" i="87"/>
  <c r="BW57" i="87"/>
  <c r="BO57" i="87"/>
  <c r="BQ57" i="87"/>
  <c r="BL57" i="87"/>
  <c r="BN57" i="87"/>
  <c r="BU56" i="87"/>
  <c r="BW56" i="87"/>
  <c r="BO56" i="87"/>
  <c r="BQ56" i="87"/>
  <c r="BL56" i="87"/>
  <c r="BN56" i="87"/>
  <c r="BU55" i="87"/>
  <c r="BW55" i="87"/>
  <c r="BO55" i="87"/>
  <c r="BQ55" i="87"/>
  <c r="BL55" i="87"/>
  <c r="BN55" i="87"/>
  <c r="BO54" i="87"/>
  <c r="BQ54" i="87"/>
  <c r="BL54" i="87"/>
  <c r="BN54" i="87"/>
  <c r="BL53" i="87"/>
  <c r="BN53" i="87"/>
  <c r="CA52" i="87"/>
  <c r="CC52" i="87"/>
  <c r="BO52" i="87"/>
  <c r="BQ52" i="87"/>
  <c r="BL52" i="87"/>
  <c r="BN52" i="87"/>
  <c r="BF52" i="87"/>
  <c r="BH52" i="87"/>
  <c r="CA51" i="87"/>
  <c r="CC51" i="87"/>
  <c r="BO51" i="87"/>
  <c r="BQ51" i="87"/>
  <c r="BL51" i="87"/>
  <c r="BN51" i="87"/>
  <c r="BI51" i="87"/>
  <c r="BK51" i="87"/>
  <c r="BO50" i="87"/>
  <c r="BQ50" i="87"/>
  <c r="BL50" i="87"/>
  <c r="BN50" i="87"/>
  <c r="BI50" i="87"/>
  <c r="BK50" i="87"/>
  <c r="BU49" i="87"/>
  <c r="BW49" i="87"/>
  <c r="BR49" i="87"/>
  <c r="BT49" i="87"/>
  <c r="BO49" i="87"/>
  <c r="BQ49" i="87"/>
  <c r="BL49" i="87"/>
  <c r="BN49" i="87"/>
  <c r="BF49" i="87"/>
  <c r="BH49" i="87"/>
  <c r="BU48" i="87"/>
  <c r="BW48" i="87"/>
  <c r="BO48" i="87"/>
  <c r="BQ48" i="87"/>
  <c r="BL48" i="87"/>
  <c r="BN48" i="87"/>
  <c r="BF48" i="87"/>
  <c r="BH48" i="87"/>
  <c r="BU47" i="87"/>
  <c r="BW47" i="87"/>
  <c r="BO47" i="87"/>
  <c r="BQ47" i="87"/>
  <c r="BL47" i="87"/>
  <c r="BN47" i="87"/>
  <c r="BF47" i="87"/>
  <c r="BH47" i="87"/>
  <c r="BU46" i="87"/>
  <c r="BW46" i="87"/>
  <c r="BO46" i="87"/>
  <c r="BQ46" i="87"/>
  <c r="BL46" i="87"/>
  <c r="BN46" i="87"/>
  <c r="BF46" i="87"/>
  <c r="BH46" i="87"/>
  <c r="BU45" i="87"/>
  <c r="BW45" i="87"/>
  <c r="BO45" i="87"/>
  <c r="BQ45" i="87"/>
  <c r="BL45" i="87"/>
  <c r="BN45" i="87"/>
  <c r="BF45" i="87"/>
  <c r="BH45" i="87"/>
  <c r="CA44" i="87"/>
  <c r="CC44" i="87"/>
  <c r="BO44" i="87"/>
  <c r="BQ44" i="87"/>
  <c r="BL44" i="87"/>
  <c r="BN44" i="87"/>
  <c r="CA43" i="87"/>
  <c r="CC43" i="87"/>
  <c r="BO43" i="87"/>
  <c r="BQ43" i="87"/>
  <c r="BL43" i="87"/>
  <c r="BN43" i="87"/>
  <c r="BI43" i="87"/>
  <c r="BK43" i="87"/>
  <c r="BF43" i="87"/>
  <c r="BH43" i="87"/>
  <c r="BO42" i="87"/>
  <c r="BQ42" i="87"/>
  <c r="BL42" i="87"/>
  <c r="BN42" i="87"/>
  <c r="BI42" i="87"/>
  <c r="BK42" i="87"/>
  <c r="BO41" i="87"/>
  <c r="BQ41" i="87"/>
  <c r="BL41" i="87"/>
  <c r="BN41" i="87"/>
  <c r="BO40" i="87"/>
  <c r="BQ40" i="87"/>
  <c r="BL40" i="87"/>
  <c r="BN40" i="87"/>
  <c r="BO39" i="87"/>
  <c r="BQ39" i="87"/>
  <c r="BL39" i="87"/>
  <c r="BN39" i="87"/>
  <c r="BO38" i="87"/>
  <c r="BQ38" i="87"/>
  <c r="BL38" i="87"/>
  <c r="BN38" i="87"/>
  <c r="BU37" i="87"/>
  <c r="BW37" i="87"/>
  <c r="BO37" i="87"/>
  <c r="BQ37" i="87"/>
  <c r="BL37" i="87"/>
  <c r="BN37" i="87"/>
  <c r="CA36" i="87"/>
  <c r="CC36" i="87"/>
  <c r="BU36" i="87"/>
  <c r="BW36" i="87"/>
  <c r="BO36" i="87"/>
  <c r="BQ36" i="87"/>
  <c r="BL36" i="87"/>
  <c r="BN36" i="87"/>
  <c r="CA35" i="87"/>
  <c r="CC35" i="87"/>
  <c r="BU35" i="87"/>
  <c r="BW35" i="87"/>
  <c r="BO35" i="87"/>
  <c r="BQ35" i="87"/>
  <c r="BL35" i="87"/>
  <c r="BN35" i="87"/>
  <c r="BI35" i="87"/>
  <c r="BK35" i="87"/>
  <c r="BU34" i="87"/>
  <c r="BW34" i="87"/>
  <c r="BO34" i="87"/>
  <c r="BQ34" i="87"/>
  <c r="BL34" i="87"/>
  <c r="BN34" i="87"/>
  <c r="BI34" i="87"/>
  <c r="BK34" i="87"/>
  <c r="BF34" i="87"/>
  <c r="BH34" i="87"/>
  <c r="CA33" i="87"/>
  <c r="CC33" i="87"/>
  <c r="BO33" i="87"/>
  <c r="BQ33" i="87"/>
  <c r="BL33" i="87"/>
  <c r="BN33" i="87"/>
  <c r="BO32" i="87"/>
  <c r="BQ32" i="87"/>
  <c r="BL32" i="87"/>
  <c r="BN32" i="87"/>
  <c r="BI32" i="87"/>
  <c r="BK32" i="87"/>
  <c r="BO31" i="87"/>
  <c r="BQ31" i="87"/>
  <c r="BL31" i="87"/>
  <c r="BN31" i="87"/>
  <c r="BO30" i="87"/>
  <c r="BQ30" i="87"/>
  <c r="BL30" i="87"/>
  <c r="BN30" i="87"/>
  <c r="BO29" i="87"/>
  <c r="BQ29" i="87"/>
  <c r="BL29" i="87"/>
  <c r="BN29" i="87"/>
  <c r="CA28" i="87"/>
  <c r="CC28" i="87"/>
  <c r="BO28" i="87"/>
  <c r="BQ28" i="87"/>
  <c r="BL28" i="87"/>
  <c r="BN28" i="87"/>
  <c r="BF28" i="87"/>
  <c r="BH28" i="87"/>
  <c r="CA27" i="87"/>
  <c r="CC27" i="87"/>
  <c r="BO27" i="87"/>
  <c r="BQ27" i="87"/>
  <c r="BL27" i="87"/>
  <c r="BN27" i="87"/>
  <c r="BI27" i="87"/>
  <c r="BK27" i="87"/>
  <c r="BO26" i="87"/>
  <c r="BQ26" i="87"/>
  <c r="BL26" i="87"/>
  <c r="BN26" i="87"/>
  <c r="BI26" i="87"/>
  <c r="BK26" i="87"/>
  <c r="BF26" i="87"/>
  <c r="BH26" i="87"/>
  <c r="CA25" i="87"/>
  <c r="CC25" i="87"/>
  <c r="BO25" i="87"/>
  <c r="BQ25" i="87"/>
  <c r="BL25" i="87"/>
  <c r="BN25" i="87"/>
  <c r="BO24" i="87"/>
  <c r="BQ24" i="87"/>
  <c r="BL24" i="87"/>
  <c r="BN24" i="87"/>
  <c r="BI24" i="87"/>
  <c r="BK24" i="87"/>
  <c r="BO23" i="87"/>
  <c r="BQ23" i="87"/>
  <c r="BL23" i="87"/>
  <c r="BN23" i="87"/>
  <c r="BF23" i="87"/>
  <c r="BH23" i="87"/>
  <c r="BU22" i="87"/>
  <c r="BW22" i="87"/>
  <c r="BO22" i="87"/>
  <c r="BQ22" i="87"/>
  <c r="BL22" i="87"/>
  <c r="BN22" i="87"/>
  <c r="BF22" i="87"/>
  <c r="BH22" i="87"/>
  <c r="BU21" i="87"/>
  <c r="BW21" i="87"/>
  <c r="BO21" i="87"/>
  <c r="BQ21" i="87"/>
  <c r="BL21" i="87"/>
  <c r="BN21" i="87"/>
  <c r="BF21" i="87"/>
  <c r="BH21" i="87"/>
  <c r="CA20" i="87"/>
  <c r="CC20" i="87"/>
  <c r="BU20" i="87"/>
  <c r="BW20" i="87"/>
  <c r="BO20" i="87"/>
  <c r="BQ20" i="87"/>
  <c r="BL20" i="87"/>
  <c r="BN20" i="87"/>
  <c r="CA19" i="87"/>
  <c r="CC19" i="87"/>
  <c r="BU19" i="87"/>
  <c r="BW19" i="87"/>
  <c r="BO19" i="87"/>
  <c r="BQ19" i="87"/>
  <c r="BL19" i="87"/>
  <c r="BN19" i="87"/>
  <c r="BI19" i="87"/>
  <c r="BK19" i="87"/>
  <c r="BF19" i="87"/>
  <c r="BH19" i="87"/>
  <c r="BO18" i="87"/>
  <c r="BQ18" i="87"/>
  <c r="BL18" i="87"/>
  <c r="BN18" i="87"/>
  <c r="BI18" i="87"/>
  <c r="BK18" i="87"/>
  <c r="CA17" i="87"/>
  <c r="CC17" i="87"/>
  <c r="BO17" i="87"/>
  <c r="BQ17" i="87"/>
  <c r="BL17" i="87"/>
  <c r="BN17" i="87"/>
  <c r="BO16" i="87"/>
  <c r="BQ16" i="87"/>
  <c r="BL16" i="87"/>
  <c r="BN16" i="87"/>
  <c r="BI16" i="87"/>
  <c r="BK16" i="87"/>
  <c r="BF16" i="87"/>
  <c r="BH16" i="87"/>
  <c r="BO15" i="87"/>
  <c r="BQ15" i="87"/>
  <c r="BL15" i="87"/>
  <c r="BN15" i="87"/>
  <c r="BO14" i="87"/>
  <c r="BQ14" i="87"/>
  <c r="BL14" i="87"/>
  <c r="BN14" i="87"/>
  <c r="BO13" i="87"/>
  <c r="BQ13" i="87"/>
  <c r="BL13" i="87"/>
  <c r="BN13" i="87"/>
  <c r="CA12" i="87"/>
  <c r="CC12" i="87"/>
  <c r="BO12" i="87"/>
  <c r="BQ12" i="87"/>
  <c r="BL12" i="87"/>
  <c r="BN12" i="87"/>
  <c r="CA11" i="87"/>
  <c r="CC11" i="87"/>
  <c r="BO11" i="87"/>
  <c r="BQ11" i="87"/>
  <c r="BL11" i="87"/>
  <c r="BN11" i="87"/>
  <c r="BI11" i="87"/>
  <c r="BK11" i="87"/>
  <c r="BF11" i="87"/>
  <c r="BH11" i="87"/>
  <c r="BO10" i="87"/>
  <c r="BQ10" i="87"/>
  <c r="BL10" i="87"/>
  <c r="BN10" i="87"/>
  <c r="BI10" i="87"/>
  <c r="BK10" i="87"/>
  <c r="CA9" i="87"/>
  <c r="CC9" i="87"/>
  <c r="BO9" i="87"/>
  <c r="BQ9" i="87"/>
  <c r="BL9" i="87"/>
  <c r="BN9" i="87"/>
  <c r="BF9" i="87"/>
  <c r="BH9" i="87"/>
  <c r="BU8" i="87"/>
  <c r="BW8" i="87"/>
  <c r="BO8" i="87"/>
  <c r="BQ8" i="87"/>
  <c r="BL8" i="87"/>
  <c r="BN8" i="87"/>
  <c r="BI8" i="87"/>
  <c r="BK8" i="87"/>
  <c r="BX7" i="87"/>
  <c r="BZ7" i="87"/>
  <c r="BU7" i="87"/>
  <c r="BW7" i="87"/>
  <c r="BO7" i="87"/>
  <c r="BQ7" i="87"/>
  <c r="BL7" i="87"/>
  <c r="BN7" i="87"/>
  <c r="BO6" i="87"/>
  <c r="BQ6" i="87"/>
  <c r="BL6" i="87"/>
  <c r="BN6" i="87"/>
  <c r="BI6" i="87"/>
  <c r="BK6" i="87"/>
  <c r="BF6" i="87"/>
  <c r="BH6" i="87"/>
  <c r="BX5" i="87"/>
  <c r="BZ5" i="87"/>
  <c r="BO5" i="87"/>
  <c r="BQ5" i="87"/>
  <c r="BL5" i="87"/>
  <c r="BN5" i="87"/>
  <c r="BU74" i="87"/>
  <c r="BW74" i="87"/>
  <c r="BO64" i="87"/>
  <c r="BQ64" i="87"/>
  <c r="BO75" i="87"/>
  <c r="BQ75" i="87"/>
  <c r="BO53" i="87"/>
  <c r="BQ53" i="87"/>
  <c r="BO74" i="87"/>
  <c r="BQ74" i="87"/>
  <c r="BO63" i="87"/>
  <c r="BQ63" i="87"/>
  <c r="BO73" i="87"/>
  <c r="BQ73" i="87"/>
  <c r="BO62" i="87"/>
  <c r="BQ62" i="87"/>
  <c r="BO70" i="87"/>
  <c r="BQ70" i="87"/>
  <c r="BR9" i="87"/>
  <c r="BT9" i="87"/>
  <c r="BR23" i="87"/>
  <c r="BT23" i="87"/>
  <c r="BR72" i="87"/>
  <c r="BT72" i="87"/>
  <c r="BU78" i="87"/>
  <c r="BW78" i="87"/>
  <c r="BU9" i="87"/>
  <c r="BW9" i="87"/>
  <c r="BU25" i="87"/>
  <c r="BW25" i="87"/>
  <c r="BU6" i="87"/>
  <c r="BW6" i="87"/>
  <c r="BU18" i="87"/>
  <c r="BW18" i="87"/>
  <c r="BR34" i="87"/>
  <c r="BT34" i="87"/>
  <c r="BU38" i="87"/>
  <c r="BW38" i="87"/>
  <c r="BU43" i="87"/>
  <c r="BW43" i="87"/>
  <c r="BU44" i="87"/>
  <c r="BW44" i="87"/>
  <c r="BR57" i="87"/>
  <c r="BT57" i="87"/>
  <c r="BU63" i="87"/>
  <c r="BW63" i="87"/>
  <c r="BR66" i="87"/>
  <c r="BT66" i="87"/>
  <c r="BU75" i="87"/>
  <c r="BW75" i="87"/>
  <c r="BU50" i="87"/>
  <c r="BW50" i="87"/>
  <c r="BU51" i="87"/>
  <c r="BW51" i="87"/>
  <c r="BU54" i="87"/>
  <c r="BW54" i="87"/>
  <c r="BU72" i="87"/>
  <c r="BW72" i="87"/>
  <c r="BR10" i="87"/>
  <c r="BT10" i="87"/>
  <c r="BR15" i="87"/>
  <c r="BT15" i="87"/>
  <c r="BU52" i="87"/>
  <c r="BW52" i="87"/>
  <c r="BU53" i="87"/>
  <c r="BW53" i="87"/>
  <c r="BI63" i="87"/>
  <c r="BK63" i="87"/>
  <c r="CA78" i="87"/>
  <c r="CC78" i="87"/>
  <c r="BR50" i="87"/>
  <c r="BT50" i="87"/>
  <c r="BU5" i="87"/>
  <c r="BW5" i="87"/>
  <c r="BU10" i="87"/>
  <c r="BW10" i="87"/>
  <c r="BU14" i="87"/>
  <c r="BW14" i="87"/>
  <c r="BR17" i="87"/>
  <c r="BT17" i="87"/>
  <c r="BR26" i="87"/>
  <c r="BT26" i="87"/>
  <c r="BR31" i="87"/>
  <c r="BT31" i="87"/>
  <c r="BR33" i="87"/>
  <c r="BT33" i="87"/>
  <c r="BR41" i="87"/>
  <c r="BT41" i="87"/>
  <c r="BI66" i="87"/>
  <c r="BK66" i="87"/>
  <c r="BL78" i="87"/>
  <c r="BN78" i="87"/>
  <c r="BR78" i="87"/>
  <c r="BT78" i="87"/>
  <c r="BR25" i="87"/>
  <c r="BT25" i="87"/>
  <c r="BU77" i="87"/>
  <c r="BW77" i="87"/>
  <c r="BU23" i="87"/>
  <c r="BW23" i="87"/>
  <c r="BU24" i="87"/>
  <c r="BW24" i="87"/>
  <c r="BU11" i="87"/>
  <c r="BW11" i="87"/>
  <c r="BU12" i="87"/>
  <c r="BW12" i="87"/>
  <c r="BU13" i="87"/>
  <c r="BW13" i="87"/>
  <c r="BU16" i="87"/>
  <c r="BW16" i="87"/>
  <c r="BU17" i="87"/>
  <c r="BW17" i="87"/>
  <c r="BU26" i="87"/>
  <c r="BW26" i="87"/>
  <c r="BU27" i="87"/>
  <c r="BW27" i="87"/>
  <c r="BU30" i="87"/>
  <c r="BW30" i="87"/>
  <c r="BU31" i="87"/>
  <c r="BW31" i="87"/>
  <c r="BU32" i="87"/>
  <c r="BW32" i="87"/>
  <c r="BU33" i="87"/>
  <c r="BW33" i="87"/>
  <c r="BU40" i="87"/>
  <c r="BW40" i="87"/>
  <c r="BU41" i="87"/>
  <c r="BW41" i="87"/>
  <c r="BR42" i="87"/>
  <c r="BT42" i="87"/>
  <c r="BR65" i="87"/>
  <c r="BT65" i="87"/>
  <c r="BI67" i="87"/>
  <c r="BK67" i="87"/>
  <c r="BI70" i="87"/>
  <c r="BK70" i="87"/>
  <c r="BO78" i="87"/>
  <c r="BQ78" i="87"/>
  <c r="BR18" i="87"/>
  <c r="BT18" i="87"/>
  <c r="BU28" i="87"/>
  <c r="BW28" i="87"/>
  <c r="BU29" i="87"/>
  <c r="BW29" i="87"/>
  <c r="BU39" i="87"/>
  <c r="BW39" i="87"/>
  <c r="BU42" i="87"/>
  <c r="BW42" i="87"/>
  <c r="BU64" i="87"/>
  <c r="BW64" i="87"/>
  <c r="BU65" i="87"/>
  <c r="BW65" i="87"/>
  <c r="BF12" i="87"/>
  <c r="BH12" i="87"/>
  <c r="BF27" i="87"/>
  <c r="BH27" i="87"/>
  <c r="BF53" i="87"/>
  <c r="BH53" i="87"/>
  <c r="BF54" i="87"/>
  <c r="BH54" i="87"/>
  <c r="BF55" i="87"/>
  <c r="BH55" i="87"/>
  <c r="BF56" i="87"/>
  <c r="BH56" i="87"/>
  <c r="BF57" i="87"/>
  <c r="BH57" i="87"/>
  <c r="BF8" i="87"/>
  <c r="BH8" i="87"/>
  <c r="BF13" i="87"/>
  <c r="BH13" i="87"/>
  <c r="BF14" i="87"/>
  <c r="BH14" i="87"/>
  <c r="BF15" i="87"/>
  <c r="BH15" i="87"/>
  <c r="BF20" i="87"/>
  <c r="BH20" i="87"/>
  <c r="BF35" i="87"/>
  <c r="BH35" i="87"/>
  <c r="BF44" i="87"/>
  <c r="BH44" i="87"/>
  <c r="BF58" i="87"/>
  <c r="BH58" i="87"/>
  <c r="BF67" i="87"/>
  <c r="BH67" i="87"/>
  <c r="BF24" i="87"/>
  <c r="BH24" i="87"/>
  <c r="BF30" i="87"/>
  <c r="BH30" i="87"/>
  <c r="BF31" i="87"/>
  <c r="BH31" i="87"/>
  <c r="BF36" i="87"/>
  <c r="BH36" i="87"/>
  <c r="BF50" i="87"/>
  <c r="BH50" i="87"/>
  <c r="BF59" i="87"/>
  <c r="BH59" i="87"/>
  <c r="BF68" i="87"/>
  <c r="BH68" i="87"/>
  <c r="BF17" i="87"/>
  <c r="BH17" i="87"/>
  <c r="BF29" i="87"/>
  <c r="BH29" i="87"/>
  <c r="BF10" i="87"/>
  <c r="BH10" i="87"/>
  <c r="BF25" i="87"/>
  <c r="BH25" i="87"/>
  <c r="BF32" i="87"/>
  <c r="BH32" i="87"/>
  <c r="BF37" i="87"/>
  <c r="BH37" i="87"/>
  <c r="BF38" i="87"/>
  <c r="BH38" i="87"/>
  <c r="BF39" i="87"/>
  <c r="BH39" i="87"/>
  <c r="BF40" i="87"/>
  <c r="BH40" i="87"/>
  <c r="BF41" i="87"/>
  <c r="BH41" i="87"/>
  <c r="BF69" i="87"/>
  <c r="BH69" i="87"/>
  <c r="BF18" i="87"/>
  <c r="BH18" i="87"/>
  <c r="BF33" i="87"/>
  <c r="BH33" i="87"/>
  <c r="BF42" i="87"/>
  <c r="BH42" i="87"/>
  <c r="BF51" i="87"/>
  <c r="BH51" i="87"/>
  <c r="BF60" i="87"/>
  <c r="BH60" i="87"/>
  <c r="BF72" i="87"/>
  <c r="BH72" i="87"/>
  <c r="BF61" i="87"/>
  <c r="BH61" i="87"/>
  <c r="BF62" i="87"/>
  <c r="BH62" i="87"/>
  <c r="BF63" i="87"/>
  <c r="BH63" i="87"/>
  <c r="BF64" i="87"/>
  <c r="BH64" i="87"/>
  <c r="BF65" i="87"/>
  <c r="BH65" i="87"/>
  <c r="CA77" i="87"/>
  <c r="CC77" i="87"/>
  <c r="BR5" i="87"/>
  <c r="BT5" i="87"/>
  <c r="BR7" i="87"/>
  <c r="BT7" i="87"/>
  <c r="BR12" i="87"/>
  <c r="BT12" i="87"/>
  <c r="BI13" i="87"/>
  <c r="BK13" i="87"/>
  <c r="CA14" i="87"/>
  <c r="CC14" i="87"/>
  <c r="BR20" i="87"/>
  <c r="BT20" i="87"/>
  <c r="BI21" i="87"/>
  <c r="BK21" i="87"/>
  <c r="CA22" i="87"/>
  <c r="CC22" i="87"/>
  <c r="BR28" i="87"/>
  <c r="BT28" i="87"/>
  <c r="BI29" i="87"/>
  <c r="BK29" i="87"/>
  <c r="CA30" i="87"/>
  <c r="CC30" i="87"/>
  <c r="BR36" i="87"/>
  <c r="BT36" i="87"/>
  <c r="BI37" i="87"/>
  <c r="BK37" i="87"/>
  <c r="CA38" i="87"/>
  <c r="CC38" i="87"/>
  <c r="BR44" i="87"/>
  <c r="BT44" i="87"/>
  <c r="BI45" i="87"/>
  <c r="BK45" i="87"/>
  <c r="CA46" i="87"/>
  <c r="CC46" i="87"/>
  <c r="BR52" i="87"/>
  <c r="BT52" i="87"/>
  <c r="BI53" i="87"/>
  <c r="BK53" i="87"/>
  <c r="CA54" i="87"/>
  <c r="CC54" i="87"/>
  <c r="BR60" i="87"/>
  <c r="BT60" i="87"/>
  <c r="BI61" i="87"/>
  <c r="BK61" i="87"/>
  <c r="CA62" i="87"/>
  <c r="CC62" i="87"/>
  <c r="BR68" i="87"/>
  <c r="BT68" i="87"/>
  <c r="BI69" i="87"/>
  <c r="BK69" i="87"/>
  <c r="CA74" i="87"/>
  <c r="CC74" i="87"/>
  <c r="BR75" i="87"/>
  <c r="BT75" i="87"/>
  <c r="BI76" i="87"/>
  <c r="BK76" i="87"/>
  <c r="BR39" i="87"/>
  <c r="BT39" i="87"/>
  <c r="BI40" i="87"/>
  <c r="BK40" i="87"/>
  <c r="CA41" i="87"/>
  <c r="CC41" i="87"/>
  <c r="BR47" i="87"/>
  <c r="BT47" i="87"/>
  <c r="BI48" i="87"/>
  <c r="BK48" i="87"/>
  <c r="CA49" i="87"/>
  <c r="CC49" i="87"/>
  <c r="BR55" i="87"/>
  <c r="BT55" i="87"/>
  <c r="BI56" i="87"/>
  <c r="BK56" i="87"/>
  <c r="CA57" i="87"/>
  <c r="CC57" i="87"/>
  <c r="BR63" i="87"/>
  <c r="BT63" i="87"/>
  <c r="BI64" i="87"/>
  <c r="BK64" i="87"/>
  <c r="CA65" i="87"/>
  <c r="CC65" i="87"/>
  <c r="CA71" i="87"/>
  <c r="CC71" i="87"/>
  <c r="BI73" i="87"/>
  <c r="BK73" i="87"/>
  <c r="BR13" i="87"/>
  <c r="BT13" i="87"/>
  <c r="BI14" i="87"/>
  <c r="BK14" i="87"/>
  <c r="CA15" i="87"/>
  <c r="CC15" i="87"/>
  <c r="BI22" i="87"/>
  <c r="BK22" i="87"/>
  <c r="BR45" i="87"/>
  <c r="BT45" i="87"/>
  <c r="BI46" i="87"/>
  <c r="BK46" i="87"/>
  <c r="CA47" i="87"/>
  <c r="CC47" i="87"/>
  <c r="BR53" i="87"/>
  <c r="BT53" i="87"/>
  <c r="BI54" i="87"/>
  <c r="BK54" i="87"/>
  <c r="CA55" i="87"/>
  <c r="CC55" i="87"/>
  <c r="BR61" i="87"/>
  <c r="BT61" i="87"/>
  <c r="BI62" i="87"/>
  <c r="BK62" i="87"/>
  <c r="CA63" i="87"/>
  <c r="CC63" i="87"/>
  <c r="BR69" i="87"/>
  <c r="BT69" i="87"/>
  <c r="BI74" i="87"/>
  <c r="BK74" i="87"/>
  <c r="BR76" i="87"/>
  <c r="BT76" i="87"/>
  <c r="BR21" i="87"/>
  <c r="BT21" i="87"/>
  <c r="BR29" i="87"/>
  <c r="BT29" i="87"/>
  <c r="BI30" i="87"/>
  <c r="BK30" i="87"/>
  <c r="BR37" i="87"/>
  <c r="BT37" i="87"/>
  <c r="BI38" i="87"/>
  <c r="BK38" i="87"/>
  <c r="CA39" i="87"/>
  <c r="CC39" i="87"/>
  <c r="BR6" i="87"/>
  <c r="BT6" i="87"/>
  <c r="BR8" i="87"/>
  <c r="BT8" i="87"/>
  <c r="BI9" i="87"/>
  <c r="BK9" i="87"/>
  <c r="CA10" i="87"/>
  <c r="CC10" i="87"/>
  <c r="BR16" i="87"/>
  <c r="BT16" i="87"/>
  <c r="BI17" i="87"/>
  <c r="BK17" i="87"/>
  <c r="CA18" i="87"/>
  <c r="CC18" i="87"/>
  <c r="BR24" i="87"/>
  <c r="BT24" i="87"/>
  <c r="BI25" i="87"/>
  <c r="BK25" i="87"/>
  <c r="CA26" i="87"/>
  <c r="CC26" i="87"/>
  <c r="BR32" i="87"/>
  <c r="BT32" i="87"/>
  <c r="BI33" i="87"/>
  <c r="BK33" i="87"/>
  <c r="CA34" i="87"/>
  <c r="CC34" i="87"/>
  <c r="BR40" i="87"/>
  <c r="BT40" i="87"/>
  <c r="BI41" i="87"/>
  <c r="BK41" i="87"/>
  <c r="CA42" i="87"/>
  <c r="CC42" i="87"/>
  <c r="BR48" i="87"/>
  <c r="BT48" i="87"/>
  <c r="BI49" i="87"/>
  <c r="BK49" i="87"/>
  <c r="CA50" i="87"/>
  <c r="CC50" i="87"/>
  <c r="BR56" i="87"/>
  <c r="BT56" i="87"/>
  <c r="BI57" i="87"/>
  <c r="BK57" i="87"/>
  <c r="CA58" i="87"/>
  <c r="CC58" i="87"/>
  <c r="BR64" i="87"/>
  <c r="BT64" i="87"/>
  <c r="BI65" i="87"/>
  <c r="BK65" i="87"/>
  <c r="CA66" i="87"/>
  <c r="CC66" i="87"/>
  <c r="BI71" i="87"/>
  <c r="BK71" i="87"/>
  <c r="CA72" i="87"/>
  <c r="CC72" i="87"/>
  <c r="BR73" i="87"/>
  <c r="BT73" i="87"/>
  <c r="BU76" i="87"/>
  <c r="BW76" i="87"/>
  <c r="BI78" i="87"/>
  <c r="BK78" i="87"/>
  <c r="CA75" i="87"/>
  <c r="CC75" i="87"/>
  <c r="BI77" i="87"/>
  <c r="BK77" i="87"/>
  <c r="CA23" i="87"/>
  <c r="CC23" i="87"/>
  <c r="CA31" i="87"/>
  <c r="CC31" i="87"/>
  <c r="BI5" i="87"/>
  <c r="BK5" i="87"/>
  <c r="BI7" i="87"/>
  <c r="BK7" i="87"/>
  <c r="BR11" i="87"/>
  <c r="BT11" i="87"/>
  <c r="BI12" i="87"/>
  <c r="BK12" i="87"/>
  <c r="CA13" i="87"/>
  <c r="CC13" i="87"/>
  <c r="BR19" i="87"/>
  <c r="BT19" i="87"/>
  <c r="BI20" i="87"/>
  <c r="BK20" i="87"/>
  <c r="CA21" i="87"/>
  <c r="CC21" i="87"/>
  <c r="BR27" i="87"/>
  <c r="BT27" i="87"/>
  <c r="BI28" i="87"/>
  <c r="BK28" i="87"/>
  <c r="CA29" i="87"/>
  <c r="CC29" i="87"/>
  <c r="BR35" i="87"/>
  <c r="BT35" i="87"/>
  <c r="BI36" i="87"/>
  <c r="BK36" i="87"/>
  <c r="CA37" i="87"/>
  <c r="CC37" i="87"/>
  <c r="BR43" i="87"/>
  <c r="BT43" i="87"/>
  <c r="BI44" i="87"/>
  <c r="BK44" i="87"/>
  <c r="CA45" i="87"/>
  <c r="CC45" i="87"/>
  <c r="BR51" i="87"/>
  <c r="BT51" i="87"/>
  <c r="BI52" i="87"/>
  <c r="BK52" i="87"/>
  <c r="CA53" i="87"/>
  <c r="CC53" i="87"/>
  <c r="BR59" i="87"/>
  <c r="BT59" i="87"/>
  <c r="BI60" i="87"/>
  <c r="BK60" i="87"/>
  <c r="CA61" i="87"/>
  <c r="CC61" i="87"/>
  <c r="BR67" i="87"/>
  <c r="BT67" i="87"/>
  <c r="BI68" i="87"/>
  <c r="BK68" i="87"/>
  <c r="CA69" i="87"/>
  <c r="CC69" i="87"/>
  <c r="BR70" i="87"/>
  <c r="BT70" i="87"/>
  <c r="BI75" i="87"/>
  <c r="BK75" i="87"/>
  <c r="CA76" i="87"/>
  <c r="CC76" i="87"/>
  <c r="BR77" i="87"/>
  <c r="BT77" i="87"/>
  <c r="CA5" i="87"/>
  <c r="CC5" i="87"/>
  <c r="CA7" i="87"/>
  <c r="CC7" i="87"/>
  <c r="CA6" i="87"/>
  <c r="CC6" i="87"/>
  <c r="CA8" i="87"/>
  <c r="CC8" i="87"/>
  <c r="BR14" i="87"/>
  <c r="BT14" i="87"/>
  <c r="BI15" i="87"/>
  <c r="BK15" i="87"/>
  <c r="CA16" i="87"/>
  <c r="CC16" i="87"/>
  <c r="BR22" i="87"/>
  <c r="BT22" i="87"/>
  <c r="BI23" i="87"/>
  <c r="BK23" i="87"/>
  <c r="CA24" i="87"/>
  <c r="CC24" i="87"/>
  <c r="BR30" i="87"/>
  <c r="BT30" i="87"/>
  <c r="BI31" i="87"/>
  <c r="BK31" i="87"/>
  <c r="CA32" i="87"/>
  <c r="CC32" i="87"/>
  <c r="BR38" i="87"/>
  <c r="BT38" i="87"/>
  <c r="BI39" i="87"/>
  <c r="BK39" i="87"/>
  <c r="CA40" i="87"/>
  <c r="CC40" i="87"/>
  <c r="BR46" i="87"/>
  <c r="BT46" i="87"/>
  <c r="BI47" i="87"/>
  <c r="BK47" i="87"/>
  <c r="CA48" i="87"/>
  <c r="CC48" i="87"/>
  <c r="BR54" i="87"/>
  <c r="BT54" i="87"/>
  <c r="BI55" i="87"/>
  <c r="BK55" i="87"/>
  <c r="CA56" i="87"/>
  <c r="CC56" i="87"/>
  <c r="BR62" i="87"/>
  <c r="BT62" i="87"/>
  <c r="CA64" i="87"/>
  <c r="CC64" i="87"/>
  <c r="CA73" i="87"/>
  <c r="CC73" i="87"/>
  <c r="BF7" i="87"/>
  <c r="BH7" i="87"/>
  <c r="BF5" i="87"/>
  <c r="BH5" i="87"/>
  <c r="BX78" i="87"/>
  <c r="BZ78" i="87"/>
  <c r="BX77" i="87"/>
  <c r="BZ77" i="87"/>
  <c r="BX76" i="87"/>
  <c r="BZ76" i="87"/>
  <c r="BX75" i="87"/>
  <c r="BZ75" i="87"/>
  <c r="BX74" i="87"/>
  <c r="BZ74" i="87"/>
  <c r="BX73" i="87"/>
  <c r="BZ73" i="87"/>
  <c r="BX72" i="87"/>
  <c r="BZ72" i="87"/>
  <c r="BX71" i="87"/>
  <c r="BZ71" i="87"/>
  <c r="BX70" i="87"/>
  <c r="BZ70" i="87"/>
  <c r="BX69" i="87"/>
  <c r="BZ69" i="87"/>
  <c r="BX68" i="87"/>
  <c r="BZ68" i="87"/>
  <c r="BX67" i="87"/>
  <c r="BZ67" i="87"/>
  <c r="BX66" i="87"/>
  <c r="BZ66" i="87"/>
  <c r="BX65" i="87"/>
  <c r="BZ65" i="87"/>
  <c r="BX64" i="87"/>
  <c r="BZ64" i="87"/>
  <c r="BX63" i="87"/>
  <c r="BZ63" i="87"/>
  <c r="BX62" i="87"/>
  <c r="BZ62" i="87"/>
  <c r="BX61" i="87"/>
  <c r="BZ61" i="87"/>
  <c r="BX60" i="87"/>
  <c r="BZ60" i="87"/>
  <c r="BX59" i="87"/>
  <c r="BZ59" i="87"/>
  <c r="BX58" i="87"/>
  <c r="BZ58" i="87"/>
  <c r="BX57" i="87"/>
  <c r="BZ57" i="87"/>
  <c r="BX56" i="87"/>
  <c r="BZ56" i="87"/>
  <c r="BX55" i="87"/>
  <c r="BZ55" i="87"/>
  <c r="BX54" i="87"/>
  <c r="BZ54" i="87"/>
  <c r="BX53" i="87"/>
  <c r="BZ53" i="87"/>
  <c r="BX52" i="87"/>
  <c r="BZ52" i="87"/>
  <c r="BX51" i="87"/>
  <c r="BZ51" i="87"/>
  <c r="BX50" i="87"/>
  <c r="BZ50" i="87"/>
  <c r="BX49" i="87"/>
  <c r="BZ49" i="87"/>
  <c r="BX48" i="87"/>
  <c r="BZ48" i="87"/>
  <c r="BX47" i="87"/>
  <c r="BZ47" i="87"/>
  <c r="BX46" i="87"/>
  <c r="BZ46" i="87"/>
  <c r="BX45" i="87"/>
  <c r="BZ45" i="87"/>
  <c r="BX44" i="87"/>
  <c r="BZ44" i="87"/>
  <c r="BX43" i="87"/>
  <c r="BZ43" i="87"/>
  <c r="BX42" i="87"/>
  <c r="BZ42" i="87"/>
  <c r="BX41" i="87"/>
  <c r="BZ41" i="87"/>
  <c r="BX40" i="87"/>
  <c r="BZ40" i="87"/>
  <c r="BX39" i="87"/>
  <c r="BZ39" i="87"/>
  <c r="BX38" i="87"/>
  <c r="BZ38" i="87"/>
  <c r="BX37" i="87"/>
  <c r="BZ37" i="87"/>
  <c r="BX36" i="87"/>
  <c r="BZ36" i="87"/>
  <c r="BX35" i="87"/>
  <c r="BZ35" i="87"/>
  <c r="BX34" i="87"/>
  <c r="BZ34" i="87"/>
  <c r="BX33" i="87"/>
  <c r="BZ33" i="87"/>
  <c r="BX32" i="87"/>
  <c r="BZ32" i="87"/>
  <c r="BX31" i="87"/>
  <c r="BZ31" i="87"/>
  <c r="BX30" i="87"/>
  <c r="BZ30" i="87"/>
  <c r="BX29" i="87"/>
  <c r="BZ29" i="87"/>
  <c r="BX28" i="87"/>
  <c r="BZ28" i="87"/>
  <c r="BX27" i="87"/>
  <c r="BZ27" i="87"/>
  <c r="BX26" i="87"/>
  <c r="BZ26" i="87"/>
  <c r="BX25" i="87"/>
  <c r="BZ25" i="87"/>
  <c r="BX24" i="87"/>
  <c r="BZ24" i="87"/>
  <c r="BX23" i="87"/>
  <c r="BZ23" i="87"/>
  <c r="BX22" i="87"/>
  <c r="BZ22" i="87"/>
  <c r="BX21" i="87"/>
  <c r="BZ21" i="87"/>
  <c r="BX20" i="87"/>
  <c r="BZ20" i="87"/>
  <c r="BX19" i="87"/>
  <c r="BZ19" i="87"/>
  <c r="BX18" i="87"/>
  <c r="BZ18" i="87"/>
  <c r="BX17" i="87"/>
  <c r="BZ17" i="87"/>
  <c r="BX16" i="87"/>
  <c r="BZ16" i="87"/>
  <c r="BX15" i="87"/>
  <c r="BZ15" i="87"/>
  <c r="BX14" i="87"/>
  <c r="BZ14" i="87"/>
  <c r="BX13" i="87"/>
  <c r="BZ13" i="87"/>
  <c r="BX12" i="87"/>
  <c r="BZ12" i="87"/>
  <c r="BX11" i="87"/>
  <c r="BZ11" i="87"/>
  <c r="BX10" i="87"/>
  <c r="BZ10" i="87"/>
  <c r="BX9" i="87"/>
  <c r="BZ9" i="87"/>
  <c r="BX8" i="87"/>
  <c r="BZ8" i="87"/>
  <c r="BX6" i="87"/>
  <c r="BZ6" i="87"/>
  <c r="BF71" i="87"/>
  <c r="BH71" i="87"/>
  <c r="BF75" i="87"/>
  <c r="BH75" i="87"/>
  <c r="BF70" i="87"/>
  <c r="BH70" i="87"/>
  <c r="BF74" i="87"/>
  <c r="BH74" i="87"/>
  <c r="BF78" i="87"/>
  <c r="BH78" i="87"/>
  <c r="BF73" i="87"/>
  <c r="BH73" i="87"/>
  <c r="BF77" i="87"/>
  <c r="BH77" i="87"/>
  <c r="K79" i="79"/>
  <c r="G79" i="79"/>
  <c r="K13" i="67"/>
  <c r="G13" i="67"/>
  <c r="J79" i="79"/>
  <c r="I79" i="79"/>
  <c r="H79" i="79"/>
  <c r="F79" i="79"/>
  <c r="E79" i="79"/>
  <c r="D79" i="79"/>
  <c r="J13" i="67"/>
  <c r="I13" i="67"/>
  <c r="H13" i="67"/>
  <c r="F13" i="67"/>
  <c r="E13" i="67"/>
  <c r="D13" i="67"/>
  <c r="G80" i="19"/>
  <c r="F80" i="19"/>
  <c r="F14" i="42"/>
  <c r="G14" i="42"/>
  <c r="P13" i="67"/>
  <c r="Q13" i="67"/>
  <c r="N13" i="67"/>
  <c r="O13" i="67"/>
  <c r="AU74" i="79"/>
  <c r="AW74" i="79"/>
  <c r="AU68" i="79"/>
  <c r="AW68" i="79"/>
  <c r="AU62" i="79"/>
  <c r="AW62" i="79"/>
  <c r="AU56" i="79"/>
  <c r="AW56" i="79"/>
  <c r="AU50" i="79"/>
  <c r="AW50" i="79"/>
  <c r="AU44" i="79"/>
  <c r="AW44" i="79"/>
  <c r="AU38" i="79"/>
  <c r="AW38" i="79"/>
  <c r="AU32" i="79"/>
  <c r="AW32" i="79"/>
  <c r="AU26" i="79"/>
  <c r="AW26" i="79"/>
  <c r="AU20" i="79"/>
  <c r="AW20" i="79"/>
  <c r="AU14" i="79"/>
  <c r="AW14" i="79"/>
  <c r="AU8" i="79"/>
  <c r="AW8" i="79"/>
  <c r="AU73" i="79"/>
  <c r="AW73" i="79"/>
  <c r="AU67" i="79"/>
  <c r="AW67" i="79"/>
  <c r="AU61" i="79"/>
  <c r="AW61" i="79"/>
  <c r="AU55" i="79"/>
  <c r="AW55" i="79"/>
  <c r="AU49" i="79"/>
  <c r="AW49" i="79"/>
  <c r="AU43" i="79"/>
  <c r="AW43" i="79"/>
  <c r="AU37" i="79"/>
  <c r="AW37" i="79"/>
  <c r="AU31" i="79"/>
  <c r="AW31" i="79"/>
  <c r="AU25" i="79"/>
  <c r="AW25" i="79"/>
  <c r="AU19" i="79"/>
  <c r="AW19" i="79"/>
  <c r="AU13" i="79"/>
  <c r="AW13" i="79"/>
  <c r="AU7" i="79"/>
  <c r="AW7" i="79"/>
  <c r="AU76" i="79"/>
  <c r="AW76" i="79"/>
  <c r="AU70" i="79"/>
  <c r="AW70" i="79"/>
  <c r="AU64" i="79"/>
  <c r="AW64" i="79"/>
  <c r="AU58" i="79"/>
  <c r="AW58" i="79"/>
  <c r="AU52" i="79"/>
  <c r="AW52" i="79"/>
  <c r="AU46" i="79"/>
  <c r="AW46" i="79"/>
  <c r="AU40" i="79"/>
  <c r="AW40" i="79"/>
  <c r="AU34" i="79"/>
  <c r="AW34" i="79"/>
  <c r="AU28" i="79"/>
  <c r="AW28" i="79"/>
  <c r="AU22" i="79"/>
  <c r="AW22" i="79"/>
  <c r="AU16" i="79"/>
  <c r="AW16" i="79"/>
  <c r="AU10" i="79"/>
  <c r="AW10" i="79"/>
  <c r="AU5" i="79"/>
  <c r="AW5" i="79"/>
  <c r="AU75" i="79"/>
  <c r="AW75" i="79"/>
  <c r="AU69" i="79"/>
  <c r="AW69" i="79"/>
  <c r="AU63" i="79"/>
  <c r="AW63" i="79"/>
  <c r="AU57" i="79"/>
  <c r="AW57" i="79"/>
  <c r="AU51" i="79"/>
  <c r="AW51" i="79"/>
  <c r="AU45" i="79"/>
  <c r="AW45" i="79"/>
  <c r="AU39" i="79"/>
  <c r="AW39" i="79"/>
  <c r="AU33" i="79"/>
  <c r="AW33" i="79"/>
  <c r="AU27" i="79"/>
  <c r="AW27" i="79"/>
  <c r="AU21" i="79"/>
  <c r="AW21" i="79"/>
  <c r="AU15" i="79"/>
  <c r="AW15" i="79"/>
  <c r="AU9" i="79"/>
  <c r="AW9" i="79"/>
  <c r="AU72" i="79"/>
  <c r="AW72" i="79"/>
  <c r="AU54" i="79"/>
  <c r="AW54" i="79"/>
  <c r="AU36" i="79"/>
  <c r="AW36" i="79"/>
  <c r="AU18" i="79"/>
  <c r="AW18" i="79"/>
  <c r="AU71" i="79"/>
  <c r="AW71" i="79"/>
  <c r="AU53" i="79"/>
  <c r="AW53" i="79"/>
  <c r="AU35" i="79"/>
  <c r="AW35" i="79"/>
  <c r="AU17" i="79"/>
  <c r="AW17" i="79"/>
  <c r="AU66" i="79"/>
  <c r="AW66" i="79"/>
  <c r="AU48" i="79"/>
  <c r="AW48" i="79"/>
  <c r="AU30" i="79"/>
  <c r="AW30" i="79"/>
  <c r="AU12" i="79"/>
  <c r="AW12" i="79"/>
  <c r="AU65" i="79"/>
  <c r="AW65" i="79"/>
  <c r="AU47" i="79"/>
  <c r="AW47" i="79"/>
  <c r="AU29" i="79"/>
  <c r="AW29" i="79"/>
  <c r="AU11" i="79"/>
  <c r="AW11" i="79"/>
  <c r="AU78" i="79"/>
  <c r="AW78" i="79"/>
  <c r="AU60" i="79"/>
  <c r="AW60" i="79"/>
  <c r="AU42" i="79"/>
  <c r="AW42" i="79"/>
  <c r="AU24" i="79"/>
  <c r="AW24" i="79"/>
  <c r="AU6" i="79"/>
  <c r="AW6" i="79"/>
  <c r="AU77" i="79"/>
  <c r="AW77" i="79"/>
  <c r="AU59" i="79"/>
  <c r="AW59" i="79"/>
  <c r="AU41" i="79"/>
  <c r="AW41" i="79"/>
  <c r="AU23" i="79"/>
  <c r="AW23" i="79"/>
  <c r="AL74" i="79"/>
  <c r="AN74" i="79"/>
  <c r="AL68" i="79"/>
  <c r="AN68" i="79"/>
  <c r="AL62" i="79"/>
  <c r="AN62" i="79"/>
  <c r="AL56" i="79"/>
  <c r="AN56" i="79"/>
  <c r="AL50" i="79"/>
  <c r="AN50" i="79"/>
  <c r="AL44" i="79"/>
  <c r="AN44" i="79"/>
  <c r="AL38" i="79"/>
  <c r="AN38" i="79"/>
  <c r="AL32" i="79"/>
  <c r="AN32" i="79"/>
  <c r="AL26" i="79"/>
  <c r="AN26" i="79"/>
  <c r="AL20" i="79"/>
  <c r="AN20" i="79"/>
  <c r="AL14" i="79"/>
  <c r="AN14" i="79"/>
  <c r="AL8" i="79"/>
  <c r="AN8" i="79"/>
  <c r="AL76" i="79"/>
  <c r="AN76" i="79"/>
  <c r="AL70" i="79"/>
  <c r="AN70" i="79"/>
  <c r="AL64" i="79"/>
  <c r="AN64" i="79"/>
  <c r="AL58" i="79"/>
  <c r="AN58" i="79"/>
  <c r="AL52" i="79"/>
  <c r="AN52" i="79"/>
  <c r="AL46" i="79"/>
  <c r="AN46" i="79"/>
  <c r="AL40" i="79"/>
  <c r="AN40" i="79"/>
  <c r="AL34" i="79"/>
  <c r="AN34" i="79"/>
  <c r="AL28" i="79"/>
  <c r="AN28" i="79"/>
  <c r="AL22" i="79"/>
  <c r="AN22" i="79"/>
  <c r="AL16" i="79"/>
  <c r="AN16" i="79"/>
  <c r="AL10" i="79"/>
  <c r="AN10" i="79"/>
  <c r="AL78" i="79"/>
  <c r="AN78" i="79"/>
  <c r="AL69" i="79"/>
  <c r="AN69" i="79"/>
  <c r="AL60" i="79"/>
  <c r="AN60" i="79"/>
  <c r="AL51" i="79"/>
  <c r="AN51" i="79"/>
  <c r="AL42" i="79"/>
  <c r="AN42" i="79"/>
  <c r="AL33" i="79"/>
  <c r="AN33" i="79"/>
  <c r="AL24" i="79"/>
  <c r="AN24" i="79"/>
  <c r="AL15" i="79"/>
  <c r="AN15" i="79"/>
  <c r="AL6" i="79"/>
  <c r="AN6" i="79"/>
  <c r="AL77" i="79"/>
  <c r="AN77" i="79"/>
  <c r="AL67" i="79"/>
  <c r="AN67" i="79"/>
  <c r="AL59" i="79"/>
  <c r="AN59" i="79"/>
  <c r="AL49" i="79"/>
  <c r="AN49" i="79"/>
  <c r="AL41" i="79"/>
  <c r="AN41" i="79"/>
  <c r="AL31" i="79"/>
  <c r="AN31" i="79"/>
  <c r="AL23" i="79"/>
  <c r="AN23" i="79"/>
  <c r="AL13" i="79"/>
  <c r="AN13" i="79"/>
  <c r="AL5" i="79"/>
  <c r="AN5" i="79"/>
  <c r="AL75" i="79"/>
  <c r="AN75" i="79"/>
  <c r="AL66" i="79"/>
  <c r="AN66" i="79"/>
  <c r="AL57" i="79"/>
  <c r="AN57" i="79"/>
  <c r="AL48" i="79"/>
  <c r="AN48" i="79"/>
  <c r="AL39" i="79"/>
  <c r="AN39" i="79"/>
  <c r="AL30" i="79"/>
  <c r="AN30" i="79"/>
  <c r="AL21" i="79"/>
  <c r="AN21" i="79"/>
  <c r="AL12" i="79"/>
  <c r="AN12" i="79"/>
  <c r="AL73" i="79"/>
  <c r="AN73" i="79"/>
  <c r="AL65" i="79"/>
  <c r="AN65" i="79"/>
  <c r="AL55" i="79"/>
  <c r="AN55" i="79"/>
  <c r="AL47" i="79"/>
  <c r="AN47" i="79"/>
  <c r="AL37" i="79"/>
  <c r="AN37" i="79"/>
  <c r="AL29" i="79"/>
  <c r="AN29" i="79"/>
  <c r="AL19" i="79"/>
  <c r="AN19" i="79"/>
  <c r="AL11" i="79"/>
  <c r="AN11" i="79"/>
  <c r="AL72" i="79"/>
  <c r="AN72" i="79"/>
  <c r="AL63" i="79"/>
  <c r="AN63" i="79"/>
  <c r="AL54" i="79"/>
  <c r="AN54" i="79"/>
  <c r="AL45" i="79"/>
  <c r="AN45" i="79"/>
  <c r="AL36" i="79"/>
  <c r="AN36" i="79"/>
  <c r="AL27" i="79"/>
  <c r="AN27" i="79"/>
  <c r="AL18" i="79"/>
  <c r="AN18" i="79"/>
  <c r="AL9" i="79"/>
  <c r="AN9" i="79"/>
  <c r="AL71" i="79"/>
  <c r="AN71" i="79"/>
  <c r="AL61" i="79"/>
  <c r="AN61" i="79"/>
  <c r="AL53" i="79"/>
  <c r="AN53" i="79"/>
  <c r="AL43" i="79"/>
  <c r="AN43" i="79"/>
  <c r="AL35" i="79"/>
  <c r="AN35" i="79"/>
  <c r="AL25" i="79"/>
  <c r="AN25" i="79"/>
  <c r="AL17" i="79"/>
  <c r="AN17" i="79"/>
  <c r="AL7" i="79"/>
  <c r="AN7" i="79"/>
  <c r="AO78" i="79"/>
  <c r="AQ78" i="79"/>
  <c r="AO72" i="79"/>
  <c r="AQ72" i="79"/>
  <c r="AO66" i="79"/>
  <c r="AQ66" i="79"/>
  <c r="AO60" i="79"/>
  <c r="AQ60" i="79"/>
  <c r="AO54" i="79"/>
  <c r="AQ54" i="79"/>
  <c r="AO48" i="79"/>
  <c r="AQ48" i="79"/>
  <c r="AO42" i="79"/>
  <c r="AQ42" i="79"/>
  <c r="AO36" i="79"/>
  <c r="AQ36" i="79"/>
  <c r="AO30" i="79"/>
  <c r="AQ30" i="79"/>
  <c r="AO24" i="79"/>
  <c r="AQ24" i="79"/>
  <c r="AO18" i="79"/>
  <c r="AQ18" i="79"/>
  <c r="AO12" i="79"/>
  <c r="AQ12" i="79"/>
  <c r="AO6" i="79"/>
  <c r="AQ6" i="79"/>
  <c r="AO77" i="79"/>
  <c r="AQ77" i="79"/>
  <c r="AO71" i="79"/>
  <c r="AQ71" i="79"/>
  <c r="AO65" i="79"/>
  <c r="AQ65" i="79"/>
  <c r="AO74" i="79"/>
  <c r="AQ74" i="79"/>
  <c r="AO68" i="79"/>
  <c r="AQ68" i="79"/>
  <c r="AO62" i="79"/>
  <c r="AQ62" i="79"/>
  <c r="AO56" i="79"/>
  <c r="AQ56" i="79"/>
  <c r="AO50" i="79"/>
  <c r="AQ50" i="79"/>
  <c r="AO44" i="79"/>
  <c r="AQ44" i="79"/>
  <c r="AO38" i="79"/>
  <c r="AQ38" i="79"/>
  <c r="AO32" i="79"/>
  <c r="AQ32" i="79"/>
  <c r="AO26" i="79"/>
  <c r="AQ26" i="79"/>
  <c r="AO20" i="79"/>
  <c r="AQ20" i="79"/>
  <c r="AO14" i="79"/>
  <c r="AQ14" i="79"/>
  <c r="AO8" i="79"/>
  <c r="AQ8" i="79"/>
  <c r="AO73" i="79"/>
  <c r="AQ73" i="79"/>
  <c r="AO67" i="79"/>
  <c r="AQ67" i="79"/>
  <c r="AO61" i="79"/>
  <c r="AQ61" i="79"/>
  <c r="AO55" i="79"/>
  <c r="AQ55" i="79"/>
  <c r="AO49" i="79"/>
  <c r="AQ49" i="79"/>
  <c r="AO43" i="79"/>
  <c r="AQ43" i="79"/>
  <c r="AO37" i="79"/>
  <c r="AQ37" i="79"/>
  <c r="AO31" i="79"/>
  <c r="AQ31" i="79"/>
  <c r="AO25" i="79"/>
  <c r="AQ25" i="79"/>
  <c r="AO19" i="79"/>
  <c r="AQ19" i="79"/>
  <c r="AO13" i="79"/>
  <c r="AQ13" i="79"/>
  <c r="AO63" i="79"/>
  <c r="AQ63" i="79"/>
  <c r="AO51" i="79"/>
  <c r="AQ51" i="79"/>
  <c r="AO39" i="79"/>
  <c r="AQ39" i="79"/>
  <c r="AO27" i="79"/>
  <c r="AQ27" i="79"/>
  <c r="AO15" i="79"/>
  <c r="AQ15" i="79"/>
  <c r="AO76" i="79"/>
  <c r="AQ76" i="79"/>
  <c r="AO59" i="79"/>
  <c r="AQ59" i="79"/>
  <c r="AO47" i="79"/>
  <c r="AQ47" i="79"/>
  <c r="AO35" i="79"/>
  <c r="AQ35" i="79"/>
  <c r="AO23" i="79"/>
  <c r="AQ23" i="79"/>
  <c r="AO11" i="79"/>
  <c r="AQ11" i="79"/>
  <c r="AO75" i="79"/>
  <c r="AQ75" i="79"/>
  <c r="AO58" i="79"/>
  <c r="AQ58" i="79"/>
  <c r="AO46" i="79"/>
  <c r="AQ46" i="79"/>
  <c r="AO34" i="79"/>
  <c r="AQ34" i="79"/>
  <c r="AO22" i="79"/>
  <c r="AQ22" i="79"/>
  <c r="AO10" i="79"/>
  <c r="AQ10" i="79"/>
  <c r="AO70" i="79"/>
  <c r="AQ70" i="79"/>
  <c r="AO57" i="79"/>
  <c r="AQ57" i="79"/>
  <c r="AO45" i="79"/>
  <c r="AQ45" i="79"/>
  <c r="AO33" i="79"/>
  <c r="AQ33" i="79"/>
  <c r="AO21" i="79"/>
  <c r="AQ21" i="79"/>
  <c r="AO9" i="79"/>
  <c r="AQ9" i="79"/>
  <c r="AO69" i="79"/>
  <c r="AQ69" i="79"/>
  <c r="AO53" i="79"/>
  <c r="AQ53" i="79"/>
  <c r="AO41" i="79"/>
  <c r="AQ41" i="79"/>
  <c r="AO29" i="79"/>
  <c r="AQ29" i="79"/>
  <c r="AO17" i="79"/>
  <c r="AQ17" i="79"/>
  <c r="AO7" i="79"/>
  <c r="AQ7" i="79"/>
  <c r="AO64" i="79"/>
  <c r="AQ64" i="79"/>
  <c r="AO52" i="79"/>
  <c r="AQ52" i="79"/>
  <c r="AO40" i="79"/>
  <c r="AQ40" i="79"/>
  <c r="AO28" i="79"/>
  <c r="AQ28" i="79"/>
  <c r="AO16" i="79"/>
  <c r="AQ16" i="79"/>
  <c r="AO5" i="79"/>
  <c r="AQ5" i="79"/>
  <c r="AR75" i="79"/>
  <c r="AT75" i="79"/>
  <c r="AR69" i="79"/>
  <c r="AT69" i="79"/>
  <c r="AR63" i="79"/>
  <c r="AT63" i="79"/>
  <c r="AR57" i="79"/>
  <c r="AT57" i="79"/>
  <c r="AR51" i="79"/>
  <c r="AT51" i="79"/>
  <c r="AR45" i="79"/>
  <c r="AT45" i="79"/>
  <c r="AR39" i="79"/>
  <c r="AT39" i="79"/>
  <c r="AR33" i="79"/>
  <c r="AT33" i="79"/>
  <c r="AR27" i="79"/>
  <c r="AT27" i="79"/>
  <c r="AR21" i="79"/>
  <c r="AT21" i="79"/>
  <c r="AR15" i="79"/>
  <c r="AT15" i="79"/>
  <c r="AR9" i="79"/>
  <c r="AT9" i="79"/>
  <c r="AR74" i="79"/>
  <c r="AT74" i="79"/>
  <c r="AR68" i="79"/>
  <c r="AT68" i="79"/>
  <c r="AR62" i="79"/>
  <c r="AT62" i="79"/>
  <c r="AR56" i="79"/>
  <c r="AT56" i="79"/>
  <c r="AR50" i="79"/>
  <c r="AT50" i="79"/>
  <c r="AR44" i="79"/>
  <c r="AT44" i="79"/>
  <c r="AR38" i="79"/>
  <c r="AT38" i="79"/>
  <c r="AR32" i="79"/>
  <c r="AT32" i="79"/>
  <c r="AR26" i="79"/>
  <c r="AT26" i="79"/>
  <c r="AR14" i="79"/>
  <c r="AT14" i="79"/>
  <c r="AR8" i="79"/>
  <c r="AT8" i="79"/>
  <c r="AR77" i="79"/>
  <c r="AT77" i="79"/>
  <c r="AR71" i="79"/>
  <c r="AT71" i="79"/>
  <c r="AR65" i="79"/>
  <c r="AT65" i="79"/>
  <c r="AR59" i="79"/>
  <c r="AT59" i="79"/>
  <c r="AR53" i="79"/>
  <c r="AT53" i="79"/>
  <c r="AR47" i="79"/>
  <c r="AT47" i="79"/>
  <c r="AR41" i="79"/>
  <c r="AT41" i="79"/>
  <c r="AR35" i="79"/>
  <c r="AT35" i="79"/>
  <c r="AR29" i="79"/>
  <c r="AT29" i="79"/>
  <c r="AR23" i="79"/>
  <c r="AT23" i="79"/>
  <c r="AR17" i="79"/>
  <c r="AT17" i="79"/>
  <c r="AR11" i="79"/>
  <c r="AT11" i="79"/>
  <c r="AR76" i="79"/>
  <c r="AT76" i="79"/>
  <c r="AR70" i="79"/>
  <c r="AT70" i="79"/>
  <c r="AR64" i="79"/>
  <c r="AT64" i="79"/>
  <c r="AR58" i="79"/>
  <c r="AT58" i="79"/>
  <c r="AR52" i="79"/>
  <c r="AT52" i="79"/>
  <c r="AR46" i="79"/>
  <c r="AT46" i="79"/>
  <c r="AR40" i="79"/>
  <c r="AT40" i="79"/>
  <c r="AR34" i="79"/>
  <c r="AT34" i="79"/>
  <c r="AR28" i="79"/>
  <c r="AT28" i="79"/>
  <c r="AR22" i="79"/>
  <c r="AT22" i="79"/>
  <c r="AR16" i="79"/>
  <c r="AT16" i="79"/>
  <c r="AR10" i="79"/>
  <c r="AT10" i="79"/>
  <c r="AR5" i="79"/>
  <c r="AT5" i="79"/>
  <c r="AR73" i="79"/>
  <c r="AT73" i="79"/>
  <c r="AR55" i="79"/>
  <c r="AT55" i="79"/>
  <c r="AR37" i="79"/>
  <c r="AT37" i="79"/>
  <c r="AR20" i="79"/>
  <c r="AT20" i="79"/>
  <c r="AR6" i="79"/>
  <c r="AT6" i="79"/>
  <c r="AR72" i="79"/>
  <c r="AT72" i="79"/>
  <c r="AR54" i="79"/>
  <c r="AT54" i="79"/>
  <c r="AR36" i="79"/>
  <c r="AT36" i="79"/>
  <c r="AR19" i="79"/>
  <c r="AT19" i="79"/>
  <c r="AR67" i="79"/>
  <c r="AT67" i="79"/>
  <c r="AR49" i="79"/>
  <c r="AT49" i="79"/>
  <c r="AR31" i="79"/>
  <c r="AT31" i="79"/>
  <c r="AR18" i="79"/>
  <c r="AT18" i="79"/>
  <c r="AR66" i="79"/>
  <c r="AT66" i="79"/>
  <c r="AR48" i="79"/>
  <c r="AT48" i="79"/>
  <c r="AR30" i="79"/>
  <c r="AT30" i="79"/>
  <c r="AR13" i="79"/>
  <c r="AT13" i="79"/>
  <c r="AR61" i="79"/>
  <c r="AT61" i="79"/>
  <c r="AR43" i="79"/>
  <c r="AT43" i="79"/>
  <c r="AR25" i="79"/>
  <c r="AT25" i="79"/>
  <c r="AR12" i="79"/>
  <c r="AT12" i="79"/>
  <c r="AR78" i="79"/>
  <c r="AT78" i="79"/>
  <c r="AR60" i="79"/>
  <c r="AT60" i="79"/>
  <c r="AR42" i="79"/>
  <c r="AT42" i="79"/>
  <c r="AR24" i="79"/>
  <c r="AT24" i="79"/>
  <c r="AR7" i="79"/>
  <c r="AT7" i="79"/>
  <c r="G5" i="79"/>
  <c r="G6" i="79"/>
  <c r="G7" i="79"/>
  <c r="G8" i="79"/>
  <c r="G9" i="79"/>
  <c r="G10" i="79"/>
  <c r="G11" i="79"/>
  <c r="G12" i="79"/>
  <c r="G13" i="79"/>
  <c r="G14" i="79"/>
  <c r="G15" i="79"/>
  <c r="G16" i="79"/>
  <c r="G17" i="79"/>
  <c r="G18" i="79"/>
  <c r="G19" i="79"/>
  <c r="G20" i="79"/>
  <c r="G21" i="79"/>
  <c r="G22" i="79"/>
  <c r="G23" i="79"/>
  <c r="G24" i="79"/>
  <c r="G25" i="79"/>
  <c r="G26" i="79"/>
  <c r="G27" i="79"/>
  <c r="G28" i="79"/>
  <c r="G29" i="79"/>
  <c r="G30" i="79"/>
  <c r="G31" i="79"/>
  <c r="G32" i="79"/>
  <c r="G33" i="79"/>
  <c r="G34" i="79"/>
  <c r="G35" i="79"/>
  <c r="G36" i="79"/>
  <c r="G37" i="79"/>
  <c r="G38" i="79"/>
  <c r="G39" i="79"/>
  <c r="G40" i="79"/>
  <c r="G41" i="79"/>
  <c r="G42" i="79"/>
  <c r="G43" i="79"/>
  <c r="G44" i="79"/>
  <c r="G45" i="79"/>
  <c r="G46" i="79"/>
  <c r="G47" i="79"/>
  <c r="G48" i="79"/>
  <c r="G49" i="79"/>
  <c r="G50" i="79"/>
  <c r="G51" i="79"/>
  <c r="G52" i="79"/>
  <c r="G53" i="79"/>
  <c r="G54" i="79"/>
  <c r="G55" i="79"/>
  <c r="G56" i="79"/>
  <c r="G57" i="79"/>
  <c r="G58" i="79"/>
  <c r="G59" i="79"/>
  <c r="G60" i="79"/>
  <c r="G61" i="79"/>
  <c r="G62" i="79"/>
  <c r="G63" i="79"/>
  <c r="G64" i="79"/>
  <c r="G65" i="79"/>
  <c r="G66" i="79"/>
  <c r="G67" i="79"/>
  <c r="G68" i="79"/>
  <c r="G69" i="79"/>
  <c r="G70" i="79"/>
  <c r="G71" i="79"/>
  <c r="G72" i="79"/>
  <c r="G73" i="79"/>
  <c r="G74" i="79"/>
  <c r="G75" i="79"/>
  <c r="G76" i="79"/>
  <c r="G77" i="79"/>
  <c r="G78" i="79"/>
  <c r="K78" i="79"/>
  <c r="K77" i="79"/>
  <c r="K76" i="79"/>
  <c r="K75" i="79"/>
  <c r="K74" i="79"/>
  <c r="K73" i="79"/>
  <c r="K72" i="79"/>
  <c r="K71" i="79"/>
  <c r="K70" i="79"/>
  <c r="K69" i="79"/>
  <c r="K68" i="79"/>
  <c r="K67" i="79"/>
  <c r="K66" i="79"/>
  <c r="K65" i="79"/>
  <c r="K64" i="79"/>
  <c r="K63" i="79"/>
  <c r="K62" i="79"/>
  <c r="K61" i="79"/>
  <c r="K60" i="79"/>
  <c r="K59" i="79"/>
  <c r="K58" i="79"/>
  <c r="K57" i="79"/>
  <c r="K56" i="79"/>
  <c r="K55" i="79"/>
  <c r="K54" i="79"/>
  <c r="K53" i="79"/>
  <c r="K52" i="79"/>
  <c r="K51" i="79"/>
  <c r="K50" i="79"/>
  <c r="K49" i="79"/>
  <c r="K48" i="79"/>
  <c r="K47" i="79"/>
  <c r="K46" i="79"/>
  <c r="K45" i="79"/>
  <c r="K44" i="79"/>
  <c r="K43" i="79"/>
  <c r="K42" i="79"/>
  <c r="K41" i="79"/>
  <c r="K40" i="79"/>
  <c r="K39" i="79"/>
  <c r="K38" i="79"/>
  <c r="K37" i="79"/>
  <c r="K36" i="79"/>
  <c r="K35" i="79"/>
  <c r="K34" i="79"/>
  <c r="K33" i="79"/>
  <c r="K32" i="79"/>
  <c r="K31" i="79"/>
  <c r="K30" i="79"/>
  <c r="K29" i="79"/>
  <c r="K28" i="79"/>
  <c r="K27" i="79"/>
  <c r="K26" i="79"/>
  <c r="K25" i="79"/>
  <c r="K24" i="79"/>
  <c r="K23" i="79"/>
  <c r="K22" i="79"/>
  <c r="K21" i="79"/>
  <c r="K20" i="79"/>
  <c r="K19" i="79"/>
  <c r="K18" i="79"/>
  <c r="K17" i="79"/>
  <c r="K16" i="79"/>
  <c r="K15" i="79"/>
  <c r="K14" i="79"/>
  <c r="K13" i="79"/>
  <c r="K12" i="79"/>
  <c r="K11" i="79"/>
  <c r="K10" i="79"/>
  <c r="K9" i="79"/>
  <c r="K8" i="79"/>
  <c r="K7" i="79"/>
  <c r="K6" i="79"/>
  <c r="K5" i="79"/>
  <c r="K12" i="67"/>
  <c r="K11" i="67"/>
  <c r="K10" i="67"/>
  <c r="K9" i="67"/>
  <c r="K8" i="67"/>
  <c r="K7" i="67"/>
  <c r="K6" i="67"/>
  <c r="K5" i="67"/>
  <c r="G12" i="67"/>
  <c r="G11" i="67"/>
  <c r="G10" i="67"/>
  <c r="G9" i="67"/>
  <c r="G8" i="67"/>
  <c r="G7" i="67"/>
  <c r="G6" i="67"/>
  <c r="G5" i="67"/>
  <c r="E80" i="19"/>
  <c r="D80" i="19"/>
  <c r="U7" i="19"/>
  <c r="W7" i="19"/>
  <c r="V8" i="19"/>
  <c r="V9" i="19"/>
  <c r="U9" i="19"/>
  <c r="W9" i="19"/>
  <c r="V10" i="19"/>
  <c r="V11" i="19"/>
  <c r="U11" i="19"/>
  <c r="W11" i="19"/>
  <c r="V12" i="19"/>
  <c r="V13" i="19"/>
  <c r="U13" i="19"/>
  <c r="W13" i="19"/>
  <c r="V14" i="19"/>
  <c r="V15" i="19"/>
  <c r="U15" i="19"/>
  <c r="W15" i="19"/>
  <c r="V16" i="19"/>
  <c r="V17" i="19"/>
  <c r="U17" i="19"/>
  <c r="W17" i="19"/>
  <c r="V18" i="19"/>
  <c r="V19" i="19"/>
  <c r="U19" i="19"/>
  <c r="W19" i="19"/>
  <c r="V20" i="19"/>
  <c r="V21" i="19"/>
  <c r="U21" i="19"/>
  <c r="W21" i="19"/>
  <c r="V22" i="19"/>
  <c r="V23" i="19"/>
  <c r="U23" i="19"/>
  <c r="W23" i="19"/>
  <c r="V24" i="19"/>
  <c r="V25" i="19"/>
  <c r="U25" i="19"/>
  <c r="W25" i="19"/>
  <c r="V26" i="19"/>
  <c r="V27" i="19"/>
  <c r="U27" i="19"/>
  <c r="W27" i="19"/>
  <c r="V28" i="19"/>
  <c r="V29" i="19"/>
  <c r="U29" i="19"/>
  <c r="W29" i="19"/>
  <c r="V30" i="19"/>
  <c r="V31" i="19"/>
  <c r="U31" i="19"/>
  <c r="W31" i="19"/>
  <c r="V32" i="19"/>
  <c r="V33" i="19"/>
  <c r="U33" i="19"/>
  <c r="W33" i="19"/>
  <c r="V34" i="19"/>
  <c r="V35" i="19"/>
  <c r="U35" i="19"/>
  <c r="W35" i="19"/>
  <c r="V36" i="19"/>
  <c r="V37" i="19"/>
  <c r="U37" i="19"/>
  <c r="W37" i="19"/>
  <c r="V38" i="19"/>
  <c r="V39" i="19"/>
  <c r="U39" i="19"/>
  <c r="W39" i="19"/>
  <c r="V40" i="19"/>
  <c r="V41" i="19"/>
  <c r="U41" i="19"/>
  <c r="W41" i="19"/>
  <c r="V42" i="19"/>
  <c r="V43" i="19"/>
  <c r="U43" i="19"/>
  <c r="W43" i="19"/>
  <c r="V44" i="19"/>
  <c r="V45" i="19"/>
  <c r="U45" i="19"/>
  <c r="W45" i="19"/>
  <c r="V46" i="19"/>
  <c r="V47" i="19"/>
  <c r="U47" i="19"/>
  <c r="W47" i="19"/>
  <c r="V48" i="19"/>
  <c r="V49" i="19"/>
  <c r="U49" i="19"/>
  <c r="W49" i="19"/>
  <c r="V50" i="19"/>
  <c r="V51" i="19"/>
  <c r="U51" i="19"/>
  <c r="W51" i="19"/>
  <c r="V52" i="19"/>
  <c r="V53" i="19"/>
  <c r="U53" i="19"/>
  <c r="W53" i="19"/>
  <c r="V54" i="19"/>
  <c r="V55" i="19"/>
  <c r="U55" i="19"/>
  <c r="W55" i="19"/>
  <c r="V56" i="19"/>
  <c r="V57" i="19"/>
  <c r="U57" i="19"/>
  <c r="W57" i="19"/>
  <c r="V58" i="19"/>
  <c r="V59" i="19"/>
  <c r="U59" i="19"/>
  <c r="W59" i="19"/>
  <c r="V60" i="19"/>
  <c r="V61" i="19"/>
  <c r="U61" i="19"/>
  <c r="W61" i="19"/>
  <c r="V62" i="19"/>
  <c r="V63" i="19"/>
  <c r="U63" i="19"/>
  <c r="W63" i="19"/>
  <c r="V64" i="19"/>
  <c r="V65" i="19"/>
  <c r="U65" i="19"/>
  <c r="W65" i="19"/>
  <c r="V66" i="19"/>
  <c r="V67" i="19"/>
  <c r="U67" i="19"/>
  <c r="W67" i="19"/>
  <c r="V68" i="19"/>
  <c r="V69" i="19"/>
  <c r="U69" i="19"/>
  <c r="W69" i="19"/>
  <c r="V70" i="19"/>
  <c r="V71" i="19"/>
  <c r="U71" i="19"/>
  <c r="W71" i="19"/>
  <c r="V72" i="19"/>
  <c r="V73" i="19"/>
  <c r="U73" i="19"/>
  <c r="W73" i="19"/>
  <c r="V74" i="19"/>
  <c r="V75" i="19"/>
  <c r="U75" i="19"/>
  <c r="W75" i="19"/>
  <c r="V76" i="19"/>
  <c r="V77" i="19"/>
  <c r="U77" i="19"/>
  <c r="W77" i="19"/>
  <c r="V78" i="19"/>
  <c r="V79" i="19"/>
  <c r="U79" i="19"/>
  <c r="W79" i="19"/>
  <c r="U6" i="19"/>
  <c r="W6" i="19"/>
  <c r="R8" i="19"/>
  <c r="Q9" i="19"/>
  <c r="S9" i="19"/>
  <c r="R10" i="19"/>
  <c r="R11" i="19"/>
  <c r="R12" i="19"/>
  <c r="R13" i="19"/>
  <c r="R14" i="19"/>
  <c r="R15" i="19"/>
  <c r="R16" i="19"/>
  <c r="R17" i="19"/>
  <c r="R18" i="19"/>
  <c r="R19" i="19"/>
  <c r="R20" i="19"/>
  <c r="R21" i="19"/>
  <c r="R22" i="19"/>
  <c r="R23" i="19"/>
  <c r="R24" i="19"/>
  <c r="R25" i="19"/>
  <c r="R26" i="19"/>
  <c r="R27" i="19"/>
  <c r="R28" i="19"/>
  <c r="R29" i="19"/>
  <c r="R30" i="19"/>
  <c r="R31" i="19"/>
  <c r="R32" i="19"/>
  <c r="R33" i="19"/>
  <c r="R34" i="19"/>
  <c r="R35" i="19"/>
  <c r="R36" i="19"/>
  <c r="R37" i="19"/>
  <c r="R38" i="19"/>
  <c r="R39" i="19"/>
  <c r="R40" i="19"/>
  <c r="R41" i="19"/>
  <c r="R42" i="19"/>
  <c r="R43" i="19"/>
  <c r="R44" i="19"/>
  <c r="R45" i="19"/>
  <c r="R46" i="19"/>
  <c r="R47" i="19"/>
  <c r="R48" i="19"/>
  <c r="R49" i="19"/>
  <c r="R50" i="19"/>
  <c r="R51" i="19"/>
  <c r="R52" i="19"/>
  <c r="R53" i="19"/>
  <c r="R54" i="19"/>
  <c r="R55" i="19"/>
  <c r="R56" i="19"/>
  <c r="R57" i="19"/>
  <c r="R58" i="19"/>
  <c r="R59" i="19"/>
  <c r="R60" i="19"/>
  <c r="R61" i="19"/>
  <c r="R62" i="19"/>
  <c r="R63" i="19"/>
  <c r="R64" i="19"/>
  <c r="R65" i="19"/>
  <c r="R66" i="19"/>
  <c r="R67" i="19"/>
  <c r="R68" i="19"/>
  <c r="R69" i="19"/>
  <c r="R70" i="19"/>
  <c r="R71" i="19"/>
  <c r="R72" i="19"/>
  <c r="R73" i="19"/>
  <c r="R74" i="19"/>
  <c r="R75" i="19"/>
  <c r="R76" i="19"/>
  <c r="R77" i="19"/>
  <c r="R78" i="19"/>
  <c r="R79" i="19"/>
  <c r="Q6" i="19"/>
  <c r="S6" i="19"/>
  <c r="Q72" i="19"/>
  <c r="S72" i="19"/>
  <c r="Q64" i="19"/>
  <c r="S64" i="19"/>
  <c r="Q60" i="19"/>
  <c r="S60" i="19"/>
  <c r="Q52" i="19"/>
  <c r="S52" i="19"/>
  <c r="Q44" i="19"/>
  <c r="S44" i="19"/>
  <c r="U74" i="19"/>
  <c r="W74" i="19"/>
  <c r="U66" i="19"/>
  <c r="W66" i="19"/>
  <c r="U58" i="19"/>
  <c r="W58" i="19"/>
  <c r="U50" i="19"/>
  <c r="W50" i="19"/>
  <c r="U46" i="19"/>
  <c r="W46" i="19"/>
  <c r="U38" i="19"/>
  <c r="W38" i="19"/>
  <c r="Q75" i="19"/>
  <c r="S75" i="19"/>
  <c r="Q67" i="19"/>
  <c r="S67" i="19"/>
  <c r="Q59" i="19"/>
  <c r="S59" i="19"/>
  <c r="Q51" i="19"/>
  <c r="S51" i="19"/>
  <c r="Q43" i="19"/>
  <c r="S43" i="19"/>
  <c r="Q78" i="19"/>
  <c r="S78" i="19"/>
  <c r="Q74" i="19"/>
  <c r="S74" i="19"/>
  <c r="Q70" i="19"/>
  <c r="S70" i="19"/>
  <c r="Q66" i="19"/>
  <c r="S66" i="19"/>
  <c r="Q62" i="19"/>
  <c r="S62" i="19"/>
  <c r="Q58" i="19"/>
  <c r="S58" i="19"/>
  <c r="Q54" i="19"/>
  <c r="S54" i="19"/>
  <c r="Q50" i="19"/>
  <c r="S50" i="19"/>
  <c r="Q46" i="19"/>
  <c r="S46" i="19"/>
  <c r="Q42" i="19"/>
  <c r="S42" i="19"/>
  <c r="Q38" i="19"/>
  <c r="S38" i="19"/>
  <c r="U76" i="19"/>
  <c r="W76" i="19"/>
  <c r="U72" i="19"/>
  <c r="W72" i="19"/>
  <c r="U68" i="19"/>
  <c r="W68" i="19"/>
  <c r="U64" i="19"/>
  <c r="W64" i="19"/>
  <c r="U60" i="19"/>
  <c r="W60" i="19"/>
  <c r="U56" i="19"/>
  <c r="W56" i="19"/>
  <c r="U52" i="19"/>
  <c r="W52" i="19"/>
  <c r="U48" i="19"/>
  <c r="W48" i="19"/>
  <c r="U44" i="19"/>
  <c r="W44" i="19"/>
  <c r="U40" i="19"/>
  <c r="W40" i="19"/>
  <c r="Q76" i="19"/>
  <c r="S76" i="19"/>
  <c r="Q68" i="19"/>
  <c r="S68" i="19"/>
  <c r="Q56" i="19"/>
  <c r="S56" i="19"/>
  <c r="Q48" i="19"/>
  <c r="S48" i="19"/>
  <c r="Q40" i="19"/>
  <c r="S40" i="19"/>
  <c r="U78" i="19"/>
  <c r="W78" i="19"/>
  <c r="U70" i="19"/>
  <c r="W70" i="19"/>
  <c r="U62" i="19"/>
  <c r="W62" i="19"/>
  <c r="U54" i="19"/>
  <c r="W54" i="19"/>
  <c r="U42" i="19"/>
  <c r="W42" i="19"/>
  <c r="Q79" i="19"/>
  <c r="S79" i="19"/>
  <c r="Q71" i="19"/>
  <c r="S71" i="19"/>
  <c r="Q63" i="19"/>
  <c r="S63" i="19"/>
  <c r="Q55" i="19"/>
  <c r="S55" i="19"/>
  <c r="Q47" i="19"/>
  <c r="S47" i="19"/>
  <c r="Q39" i="19"/>
  <c r="S39" i="19"/>
  <c r="Q77" i="19"/>
  <c r="S77" i="19"/>
  <c r="Q73" i="19"/>
  <c r="S73" i="19"/>
  <c r="Q69" i="19"/>
  <c r="S69" i="19"/>
  <c r="Q65" i="19"/>
  <c r="S65" i="19"/>
  <c r="Q61" i="19"/>
  <c r="S61" i="19"/>
  <c r="Q57" i="19"/>
  <c r="S57" i="19"/>
  <c r="Q53" i="19"/>
  <c r="S53" i="19"/>
  <c r="Q49" i="19"/>
  <c r="S49" i="19"/>
  <c r="Q45" i="19"/>
  <c r="S45" i="19"/>
  <c r="Q41" i="19"/>
  <c r="S41" i="19"/>
  <c r="Q15" i="19"/>
  <c r="S15" i="19"/>
  <c r="Q29" i="19"/>
  <c r="S29" i="19"/>
  <c r="Q13" i="19"/>
  <c r="S13" i="19"/>
  <c r="Q36" i="19"/>
  <c r="S36" i="19"/>
  <c r="Q28" i="19"/>
  <c r="S28" i="19"/>
  <c r="Q20" i="19"/>
  <c r="S20" i="19"/>
  <c r="Q12" i="19"/>
  <c r="S12" i="19"/>
  <c r="U30" i="19"/>
  <c r="W30" i="19"/>
  <c r="U22" i="19"/>
  <c r="W22" i="19"/>
  <c r="U14" i="19"/>
  <c r="W14" i="19"/>
  <c r="Q23" i="19"/>
  <c r="S23" i="19"/>
  <c r="Q14" i="19"/>
  <c r="S14" i="19"/>
  <c r="Q27" i="19"/>
  <c r="S27" i="19"/>
  <c r="Q19" i="19"/>
  <c r="S19" i="19"/>
  <c r="Q22" i="19"/>
  <c r="S22" i="19"/>
  <c r="Q37" i="19"/>
  <c r="S37" i="19"/>
  <c r="Q21" i="19"/>
  <c r="S21" i="19"/>
  <c r="Q35" i="19"/>
  <c r="S35" i="19"/>
  <c r="Q11" i="19"/>
  <c r="S11" i="19"/>
  <c r="Q34" i="19"/>
  <c r="S34" i="19"/>
  <c r="Q26" i="19"/>
  <c r="S26" i="19"/>
  <c r="Q18" i="19"/>
  <c r="S18" i="19"/>
  <c r="Q10" i="19"/>
  <c r="S10" i="19"/>
  <c r="U36" i="19"/>
  <c r="W36" i="19"/>
  <c r="U28" i="19"/>
  <c r="W28" i="19"/>
  <c r="U20" i="19"/>
  <c r="W20" i="19"/>
  <c r="U12" i="19"/>
  <c r="W12" i="19"/>
  <c r="Q33" i="19"/>
  <c r="S33" i="19"/>
  <c r="Q17" i="19"/>
  <c r="S17" i="19"/>
  <c r="Q25" i="19"/>
  <c r="S25" i="19"/>
  <c r="Q32" i="19"/>
  <c r="S32" i="19"/>
  <c r="Q24" i="19"/>
  <c r="S24" i="19"/>
  <c r="Q16" i="19"/>
  <c r="S16" i="19"/>
  <c r="Q8" i="19"/>
  <c r="S8" i="19"/>
  <c r="U34" i="19"/>
  <c r="W34" i="19"/>
  <c r="U26" i="19"/>
  <c r="W26" i="19"/>
  <c r="U18" i="19"/>
  <c r="W18" i="19"/>
  <c r="U10" i="19"/>
  <c r="W10" i="19"/>
  <c r="Q31" i="19"/>
  <c r="S31" i="19"/>
  <c r="Q7" i="19"/>
  <c r="S7" i="19"/>
  <c r="U32" i="19"/>
  <c r="W32" i="19"/>
  <c r="U24" i="19"/>
  <c r="W24" i="19"/>
  <c r="U16" i="19"/>
  <c r="W16" i="19"/>
  <c r="U8" i="19"/>
  <c r="W8" i="19"/>
  <c r="Q30" i="19"/>
  <c r="S30" i="19"/>
  <c r="K7" i="42"/>
  <c r="L8" i="42"/>
  <c r="K8" i="42"/>
  <c r="L9" i="42"/>
  <c r="K9" i="42"/>
  <c r="L10" i="42"/>
  <c r="K10" i="42"/>
  <c r="L11" i="42"/>
  <c r="K11" i="42"/>
  <c r="L12" i="42"/>
  <c r="K12" i="42"/>
  <c r="L13" i="42"/>
  <c r="K13" i="42"/>
  <c r="K6" i="42"/>
  <c r="I7" i="42"/>
  <c r="J8" i="42"/>
  <c r="I8" i="42"/>
  <c r="J9" i="42"/>
  <c r="I9" i="42"/>
  <c r="J10" i="42"/>
  <c r="I10" i="42"/>
  <c r="J11" i="42"/>
  <c r="I11" i="42"/>
  <c r="J12" i="42"/>
  <c r="I12" i="42"/>
  <c r="J13" i="42"/>
  <c r="I13" i="42"/>
  <c r="I6" i="42"/>
  <c r="AC7" i="19"/>
  <c r="AE7" i="19"/>
  <c r="O11" i="42"/>
  <c r="AC6" i="19"/>
  <c r="AE6" i="19"/>
  <c r="AC50" i="19"/>
  <c r="AE50" i="19"/>
  <c r="AC24" i="19"/>
  <c r="AE24" i="19"/>
  <c r="AC72" i="19"/>
  <c r="AE72" i="19"/>
  <c r="AC44" i="19"/>
  <c r="AE44" i="19"/>
  <c r="AC18" i="19"/>
  <c r="AE18" i="19"/>
  <c r="AC66" i="19"/>
  <c r="AE66" i="19"/>
  <c r="AC40" i="19"/>
  <c r="AE40" i="19"/>
  <c r="AC8" i="19"/>
  <c r="AE8" i="19"/>
  <c r="AC60" i="19"/>
  <c r="AE60" i="19"/>
  <c r="AC28" i="19"/>
  <c r="AE28" i="19"/>
  <c r="O9" i="42"/>
  <c r="AC76" i="19"/>
  <c r="AE76" i="19"/>
  <c r="AC56" i="19"/>
  <c r="AE56" i="19"/>
  <c r="AC34" i="19"/>
  <c r="AE34" i="19"/>
  <c r="AC12" i="19"/>
  <c r="AE12" i="19"/>
  <c r="O10" i="42"/>
  <c r="AC74" i="19"/>
  <c r="AE74" i="19"/>
  <c r="AC64" i="19"/>
  <c r="AE64" i="19"/>
  <c r="AC54" i="19"/>
  <c r="AE54" i="19"/>
  <c r="AC42" i="19"/>
  <c r="AE42" i="19"/>
  <c r="AC32" i="19"/>
  <c r="AE32" i="19"/>
  <c r="AC22" i="19"/>
  <c r="AE22" i="19"/>
  <c r="AC10" i="19"/>
  <c r="AE10" i="19"/>
  <c r="AC70" i="19"/>
  <c r="AE70" i="19"/>
  <c r="AC58" i="19"/>
  <c r="AE58" i="19"/>
  <c r="AC48" i="19"/>
  <c r="AE48" i="19"/>
  <c r="AC38" i="19"/>
  <c r="AE38" i="19"/>
  <c r="AC26" i="19"/>
  <c r="AE26" i="19"/>
  <c r="AC16" i="19"/>
  <c r="AE16" i="19"/>
  <c r="O8" i="42"/>
  <c r="O7" i="42"/>
  <c r="O6" i="42"/>
  <c r="O12" i="42"/>
  <c r="AC68" i="19"/>
  <c r="AE68" i="19"/>
  <c r="AC52" i="19"/>
  <c r="AE52" i="19"/>
  <c r="AC36" i="19"/>
  <c r="AE36" i="19"/>
  <c r="AC20" i="19"/>
  <c r="AE20" i="19"/>
  <c r="O13" i="42"/>
  <c r="AC78" i="19"/>
  <c r="AE78" i="19"/>
  <c r="AC62" i="19"/>
  <c r="AE62" i="19"/>
  <c r="AC46" i="19"/>
  <c r="AE46" i="19"/>
  <c r="AC30" i="19"/>
  <c r="AE30" i="19"/>
  <c r="AC14" i="19"/>
  <c r="AE14" i="19"/>
  <c r="AC79" i="19"/>
  <c r="AE79" i="19"/>
  <c r="AC77" i="19"/>
  <c r="AE77" i="19"/>
  <c r="AC75" i="19"/>
  <c r="AE75" i="19"/>
  <c r="AC73" i="19"/>
  <c r="AE73" i="19"/>
  <c r="AC71" i="19"/>
  <c r="AE71" i="19"/>
  <c r="AC69" i="19"/>
  <c r="AE69" i="19"/>
  <c r="AC67" i="19"/>
  <c r="AE67" i="19"/>
  <c r="AC65" i="19"/>
  <c r="AE65" i="19"/>
  <c r="AC63" i="19"/>
  <c r="AE63" i="19"/>
  <c r="AC61" i="19"/>
  <c r="AE61" i="19"/>
  <c r="AC59" i="19"/>
  <c r="AE59" i="19"/>
  <c r="AC57" i="19"/>
  <c r="AE57" i="19"/>
  <c r="AC55" i="19"/>
  <c r="AE55" i="19"/>
  <c r="AC53" i="19"/>
  <c r="AE53" i="19"/>
  <c r="AC51" i="19"/>
  <c r="AE51" i="19"/>
  <c r="AC49" i="19"/>
  <c r="AE49" i="19"/>
  <c r="AC47" i="19"/>
  <c r="AE47" i="19"/>
  <c r="AC45" i="19"/>
  <c r="AE45" i="19"/>
  <c r="AC43" i="19"/>
  <c r="AE43" i="19"/>
  <c r="AC41" i="19"/>
  <c r="AE41" i="19"/>
  <c r="AC39" i="19"/>
  <c r="AE39" i="19"/>
  <c r="AC37" i="19"/>
  <c r="AE37" i="19"/>
  <c r="AC35" i="19"/>
  <c r="AE35" i="19"/>
  <c r="AC33" i="19"/>
  <c r="AE33" i="19"/>
  <c r="AC31" i="19"/>
  <c r="AE31" i="19"/>
  <c r="AC29" i="19"/>
  <c r="AE29" i="19"/>
  <c r="AC27" i="19"/>
  <c r="AE27" i="19"/>
  <c r="AC25" i="19"/>
  <c r="AE25" i="19"/>
  <c r="AC23" i="19"/>
  <c r="AE23" i="19"/>
  <c r="AC21" i="19"/>
  <c r="AE21" i="19"/>
  <c r="AC19" i="19"/>
  <c r="AE19" i="19"/>
  <c r="AC17" i="19"/>
  <c r="AE17" i="19"/>
  <c r="AC15" i="19"/>
  <c r="AE15" i="19"/>
  <c r="AC13" i="19"/>
  <c r="AE13" i="19"/>
  <c r="AC11" i="19"/>
  <c r="AE11" i="19"/>
  <c r="AC9" i="19"/>
  <c r="AE9" i="19"/>
  <c r="N11" i="42"/>
  <c r="N7" i="42"/>
  <c r="N10" i="42"/>
  <c r="N6" i="42"/>
  <c r="N13" i="42"/>
  <c r="N12" i="42"/>
  <c r="N9" i="42"/>
  <c r="N8" i="42"/>
  <c r="Z72" i="19"/>
  <c r="AB72" i="19"/>
  <c r="Z54" i="19"/>
  <c r="AB54" i="19"/>
  <c r="Z24" i="19"/>
  <c r="AB24" i="19"/>
  <c r="Z71" i="19"/>
  <c r="AB71" i="19"/>
  <c r="Z58" i="19"/>
  <c r="AB58" i="19"/>
  <c r="Z38" i="19"/>
  <c r="AB38" i="19"/>
  <c r="Z60" i="19"/>
  <c r="AB60" i="19"/>
  <c r="Z73" i="19"/>
  <c r="AB73" i="19"/>
  <c r="Z50" i="19"/>
  <c r="AB50" i="19"/>
  <c r="Z47" i="19"/>
  <c r="AB47" i="19"/>
  <c r="Z10" i="19"/>
  <c r="AB10" i="19"/>
  <c r="Z36" i="19"/>
  <c r="AB36" i="19"/>
  <c r="Z32" i="19"/>
  <c r="AB32" i="19"/>
  <c r="Z66" i="19"/>
  <c r="AB66" i="19"/>
  <c r="Z25" i="19"/>
  <c r="AB25" i="19"/>
  <c r="Z34" i="19"/>
  <c r="AB34" i="19"/>
  <c r="Z26" i="19"/>
  <c r="AB26" i="19"/>
  <c r="Z31" i="19"/>
  <c r="AB31" i="19"/>
  <c r="Z44" i="19"/>
  <c r="AB44" i="19"/>
  <c r="Z23" i="19"/>
  <c r="AB23" i="19"/>
  <c r="Z75" i="19"/>
  <c r="AB75" i="19"/>
  <c r="Z45" i="19"/>
  <c r="AB45" i="19"/>
  <c r="Z12" i="19"/>
  <c r="AB12" i="19"/>
  <c r="Z79" i="19"/>
  <c r="AB79" i="19"/>
  <c r="Z18" i="19"/>
  <c r="AB18" i="19"/>
  <c r="Z43" i="19"/>
  <c r="AB43" i="19"/>
  <c r="Z62" i="19"/>
  <c r="AB62" i="19"/>
  <c r="Z8" i="19"/>
  <c r="AB8" i="19"/>
  <c r="Z6" i="19"/>
  <c r="AB6" i="19"/>
  <c r="Z40" i="19"/>
  <c r="AB40" i="19"/>
  <c r="Z77" i="19"/>
  <c r="AB77" i="19"/>
  <c r="Z67" i="19"/>
  <c r="AB67" i="19"/>
  <c r="Z41" i="19"/>
  <c r="AB41" i="19"/>
  <c r="Z70" i="19"/>
  <c r="AB70" i="19"/>
  <c r="Z39" i="19"/>
  <c r="AB39" i="19"/>
  <c r="Z55" i="19"/>
  <c r="AB55" i="19"/>
  <c r="Z7" i="19"/>
  <c r="AB7" i="19"/>
  <c r="Z19" i="19"/>
  <c r="AB19" i="19"/>
  <c r="Z28" i="19"/>
  <c r="AB28" i="19"/>
  <c r="Z68" i="19"/>
  <c r="AB68" i="19"/>
  <c r="Z33" i="19"/>
  <c r="AB33" i="19"/>
  <c r="Z21" i="19"/>
  <c r="AB21" i="19"/>
  <c r="Z61" i="19"/>
  <c r="AB61" i="19"/>
  <c r="Z56" i="19"/>
  <c r="AB56" i="19"/>
  <c r="Z35" i="19"/>
  <c r="AB35" i="19"/>
  <c r="Z13" i="19"/>
  <c r="AB13" i="19"/>
  <c r="Z78" i="19"/>
  <c r="AB78" i="19"/>
  <c r="Z37" i="19"/>
  <c r="AB37" i="19"/>
  <c r="Z76" i="19"/>
  <c r="AB76" i="19"/>
  <c r="Z46" i="19"/>
  <c r="AB46" i="19"/>
  <c r="Z30" i="19"/>
  <c r="AB30" i="19"/>
  <c r="Z52" i="19"/>
  <c r="AB52" i="19"/>
  <c r="Z20" i="19"/>
  <c r="AB20" i="19"/>
  <c r="Z15" i="19"/>
  <c r="AB15" i="19"/>
  <c r="Z64" i="19"/>
  <c r="AB64" i="19"/>
  <c r="Z9" i="19"/>
  <c r="AB9" i="19"/>
  <c r="Z16" i="19"/>
  <c r="AB16" i="19"/>
  <c r="Z27" i="19"/>
  <c r="AB27" i="19"/>
  <c r="Z22" i="19"/>
  <c r="AB22" i="19"/>
  <c r="Z59" i="19"/>
  <c r="AB59" i="19"/>
  <c r="Z69" i="19"/>
  <c r="AB69" i="19"/>
  <c r="Z57" i="19"/>
  <c r="AB57" i="19"/>
  <c r="Z42" i="19"/>
  <c r="AB42" i="19"/>
  <c r="Z63" i="19"/>
  <c r="AB63" i="19"/>
  <c r="Z51" i="19"/>
  <c r="AB51" i="19"/>
  <c r="Z74" i="19"/>
  <c r="AB74" i="19"/>
  <c r="Z14" i="19"/>
  <c r="AB14" i="19"/>
  <c r="Z29" i="19"/>
  <c r="AB29" i="19"/>
  <c r="Z17" i="19"/>
  <c r="AB17" i="19"/>
  <c r="Z53" i="19"/>
  <c r="AB53" i="19"/>
  <c r="Z49" i="19"/>
  <c r="AB49" i="19"/>
  <c r="Z65" i="19"/>
  <c r="AB65" i="19"/>
  <c r="Z48" i="19"/>
  <c r="AB48" i="19"/>
  <c r="Z11" i="19"/>
  <c r="AB11" i="19"/>
</calcChain>
</file>

<file path=xl/sharedStrings.xml><?xml version="1.0" encoding="utf-8"?>
<sst xmlns="http://schemas.openxmlformats.org/spreadsheetml/2006/main" count="1361" uniqueCount="267">
  <si>
    <t>広域連合全体</t>
  </si>
  <si>
    <t>豊能医療圏</t>
    <rPh sb="0" eb="2">
      <t>トヨノ</t>
    </rPh>
    <rPh sb="2" eb="4">
      <t>イリョウ</t>
    </rPh>
    <rPh sb="4" eb="5">
      <t>ケン</t>
    </rPh>
    <phoneticPr fontId="31"/>
  </si>
  <si>
    <t>豊中市</t>
  </si>
  <si>
    <t>池田市</t>
  </si>
  <si>
    <t>吹田市</t>
  </si>
  <si>
    <t>箕面市</t>
  </si>
  <si>
    <t>豊能町</t>
  </si>
  <si>
    <t>能勢町</t>
  </si>
  <si>
    <t>三島医療圏</t>
    <rPh sb="0" eb="1">
      <t>ミシマ</t>
    </rPh>
    <rPh sb="1" eb="3">
      <t>イリョウ</t>
    </rPh>
    <rPh sb="3" eb="4">
      <t>ケン</t>
    </rPh>
    <phoneticPr fontId="31"/>
  </si>
  <si>
    <t>高槻市</t>
  </si>
  <si>
    <t>茨木市</t>
  </si>
  <si>
    <t>摂津市</t>
  </si>
  <si>
    <t>島本町</t>
  </si>
  <si>
    <t>北河内医療圏</t>
    <rPh sb="0" eb="2">
      <t>キタカワチ</t>
    </rPh>
    <rPh sb="2" eb="4">
      <t>イリョウ</t>
    </rPh>
    <rPh sb="4" eb="5">
      <t>ケン</t>
    </rPh>
    <phoneticPr fontId="31"/>
  </si>
  <si>
    <t>守口市</t>
  </si>
  <si>
    <t>枚方市</t>
  </si>
  <si>
    <t>寝屋川市</t>
  </si>
  <si>
    <t>大東市</t>
  </si>
  <si>
    <t>門真市</t>
  </si>
  <si>
    <t>四條畷市</t>
  </si>
  <si>
    <t>交野市</t>
  </si>
  <si>
    <t>中河内医療圏</t>
    <rPh sb="0" eb="2">
      <t>ナカガウチ</t>
    </rPh>
    <rPh sb="2" eb="4">
      <t>イリョウ</t>
    </rPh>
    <rPh sb="4" eb="5">
      <t>ケン</t>
    </rPh>
    <phoneticPr fontId="31"/>
  </si>
  <si>
    <t>八尾市</t>
  </si>
  <si>
    <t>柏原市</t>
  </si>
  <si>
    <t>東大阪市</t>
  </si>
  <si>
    <t>南河内医療圏</t>
    <rPh sb="0" eb="2">
      <t>カワチ</t>
    </rPh>
    <rPh sb="2" eb="4">
      <t>イリョウ</t>
    </rPh>
    <rPh sb="4" eb="5">
      <t>ケン</t>
    </rPh>
    <phoneticPr fontId="31"/>
  </si>
  <si>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</si>
  <si>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</si>
  <si>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</si>
  <si>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</si>
  <si>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</si>
  <si>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</si>
  <si>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</si>
  <si>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</si>
  <si>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</si>
  <si>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1"/>
  </si>
  <si>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</si>
  <si>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</si>
  <si>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</si>
  <si>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</si>
  <si>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</si>
  <si>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</si>
  <si>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</si>
  <si>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</si>
  <si>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1"/>
  </si>
  <si>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</si>
  <si>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</si>
  <si>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</si>
  <si>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</si>
  <si>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</si>
  <si>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</si>
  <si>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</si>
  <si>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</si>
  <si>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</si>
  <si>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</si>
  <si>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</si>
  <si>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</si>
  <si>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1"/>
  </si>
  <si>
    <t>大阪市</t>
  </si>
  <si>
    <t>天王寺区</t>
  </si>
  <si>
    <t>西淀川区</t>
  </si>
  <si>
    <t>東淀川区</t>
  </si>
  <si>
    <t>阿倍野区</t>
  </si>
  <si>
    <t>東住吉区</t>
  </si>
  <si>
    <t>住之江区</t>
  </si>
  <si>
    <t>薬剤費合計</t>
  </si>
  <si>
    <t>A</t>
  </si>
  <si>
    <t>B</t>
  </si>
  <si>
    <t>C</t>
  </si>
  <si>
    <t>ジェネリック医薬品薬剤費</t>
  </si>
  <si>
    <t>D</t>
  </si>
  <si>
    <t>先発品薬剤費</t>
  </si>
  <si>
    <t>E</t>
  </si>
  <si>
    <t>先発品薬剤費のうちジェネリック医薬品が存在する金額範囲</t>
  </si>
  <si>
    <t>E1</t>
  </si>
  <si>
    <t>E2</t>
  </si>
  <si>
    <t>F</t>
  </si>
  <si>
    <t>先発品薬剤費のうちジェネリック医薬品が存在しない金額範囲</t>
  </si>
  <si>
    <t>G</t>
  </si>
  <si>
    <t>C/(C+E)</t>
  </si>
  <si>
    <t>薬剤数量合計</t>
  </si>
  <si>
    <t>ジェネリック医薬品薬剤数量</t>
  </si>
  <si>
    <t>先発品薬剤数量</t>
  </si>
  <si>
    <t>先発品薬剤数量のうちジェネリック医薬品が存在する数量</t>
  </si>
  <si>
    <t>先発品薬剤数量のうちジェネリック医薬品が存在しない数量</t>
  </si>
  <si>
    <t>※ジェネリック医薬品普及率…ジェネリック医薬品薬剤数量/(ジェネリック医薬品薬剤数量+先発品薬剤数量のうちジェネリック医薬品が存在する数量)</t>
  </si>
  <si>
    <t>地区</t>
    <rPh sb="0" eb="2">
      <t>チク</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</si>
  <si>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</si>
  <si>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</si>
  <si>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</si>
  <si>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</si>
  <si>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</si>
  <si>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</si>
  <si>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</si>
  <si>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</si>
  <si>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</si>
  <si>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</si>
  <si>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</si>
  <si>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</si>
  <si>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</si>
  <si>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</si>
  <si>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</si>
  <si>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</si>
  <si>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</si>
  <si>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</si>
  <si>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</si>
  <si>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</si>
  <si>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</si>
  <si>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</si>
  <si>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</si>
  <si>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</si>
  <si>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</si>
  <si>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</si>
  <si>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</si>
  <si>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</si>
  <si>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薬剤費総額(☆★を含む)</t>
  </si>
  <si>
    <t>薬剤費総額(☆★を除く)</t>
  </si>
  <si>
    <t>ジェネリック医薬品普及率(金額)</t>
  </si>
  <si>
    <t>厚生労働省指定薬剤のうち、☆(後発医薬品がある先発医薬品で後発医薬品と同額又は薬価が低いもの)★(後発医薬品で先発医薬品と同額又は薬価が高いもの)に該当する医薬品を除外。</t>
  </si>
  <si>
    <t>薬剤数量(数)</t>
  </si>
  <si>
    <t>薬剤総量(☆★を含む)</t>
  </si>
  <si>
    <t>薬剤総量(☆★を除く)</t>
  </si>
  <si>
    <t>ジェネリック医薬品普及率(数量)</t>
  </si>
  <si>
    <t>※ジェネリック医薬品普及率…ジェネリック医薬品薬剤費/(ジェネリック医薬品薬剤費+先発品薬剤費のうちジェネリック医薬品が存在する金額範囲)</t>
  </si>
  <si>
    <t>【グラフ用】</t>
  </si>
  <si>
    <t>構成比(%)</t>
  </si>
  <si>
    <t>普及率(%)
金額ベース</t>
    <rPh sb="0" eb="2">
      <t>フキュウ</t>
    </rPh>
    <rPh sb="2" eb="3">
      <t>リツ</t>
    </rPh>
    <rPh sb="7" eb="9">
      <t>キンガク</t>
    </rPh>
    <phoneticPr fontId="3"/>
  </si>
  <si>
    <t>普及率(%)
数量ベース</t>
    <rPh sb="7" eb="9">
      <t>スウリョウ</t>
    </rPh>
    <phoneticPr fontId="3"/>
  </si>
  <si>
    <t>以上</t>
    <rPh sb="0" eb="2">
      <t>イジョウ</t>
    </rPh>
    <phoneticPr fontId="5"/>
  </si>
  <si>
    <t>以下</t>
    <rPh sb="0" eb="2">
      <t>イカ</t>
    </rPh>
    <phoneticPr fontId="5"/>
  </si>
  <si>
    <t>未満</t>
    <rPh sb="0" eb="2">
      <t>ミマン</t>
    </rPh>
    <phoneticPr fontId="5"/>
  </si>
  <si>
    <t>年齢階層</t>
  </si>
  <si>
    <t>自己負担割合1割</t>
    <rPh sb="0" eb="6">
      <t>ジコフタンワリアイ</t>
    </rPh>
    <rPh sb="7" eb="8">
      <t>ワリ</t>
    </rPh>
    <phoneticPr fontId="3"/>
  </si>
  <si>
    <t>自己負担割合3割</t>
    <rPh sb="0" eb="6">
      <t>ジコフタンワリアイ</t>
    </rPh>
    <rPh sb="7" eb="8">
      <t>ワリ</t>
    </rPh>
    <phoneticPr fontId="3"/>
  </si>
  <si>
    <t>全体</t>
    <rPh sb="0" eb="2">
      <t>ゼンタイ</t>
    </rPh>
    <phoneticPr fontId="3"/>
  </si>
  <si>
    <t>【グラフ用】</t>
    <rPh sb="4" eb="5">
      <t>ヨウ</t>
    </rPh>
    <phoneticPr fontId="3"/>
  </si>
  <si>
    <t>令和3年3月時点(直近1カ月)</t>
    <rPh sb="0" eb="2">
      <t>レイワ</t>
    </rPh>
    <rPh sb="3" eb="4">
      <t>ネン</t>
    </rPh>
    <rPh sb="4" eb="5">
      <t>ヘイネン</t>
    </rPh>
    <rPh sb="5" eb="6">
      <t>ツキ</t>
    </rPh>
    <rPh sb="6" eb="8">
      <t>ジテン</t>
    </rPh>
    <rPh sb="9" eb="11">
      <t>チョッキン</t>
    </rPh>
    <rPh sb="13" eb="14">
      <t>ゲツ</t>
    </rPh>
    <phoneticPr fontId="3"/>
  </si>
  <si>
    <t>令和2年度</t>
    <rPh sb="0" eb="2">
      <t>レイワ</t>
    </rPh>
    <rPh sb="3" eb="5">
      <t>ネンド</t>
    </rPh>
    <phoneticPr fontId="3"/>
  </si>
  <si>
    <t>豊能医療圏</t>
    <rPh sb="0" eb="1">
      <t>ユタカ</t>
    </rPh>
    <rPh sb="1" eb="2">
      <t>ノウ</t>
    </rPh>
    <rPh sb="2" eb="4">
      <t>イリョウ</t>
    </rPh>
    <rPh sb="3" eb="4">
      <t>ケン</t>
    </rPh>
    <phoneticPr fontId="31"/>
  </si>
  <si>
    <t>自己負担割合1割</t>
  </si>
  <si>
    <t>自己負担割合3割</t>
  </si>
  <si>
    <t>【自己負担割合3割】</t>
    <phoneticPr fontId="3"/>
  </si>
  <si>
    <t>普及率(%)金額ベース</t>
    <rPh sb="0" eb="3">
      <t>フキュウリツ</t>
    </rPh>
    <phoneticPr fontId="3"/>
  </si>
  <si>
    <t>普及率(%)数量ベース</t>
    <rPh sb="0" eb="3">
      <t>フキュウリツ</t>
    </rPh>
    <phoneticPr fontId="3"/>
  </si>
  <si>
    <t>自己負担割合
1割</t>
    <rPh sb="0" eb="6">
      <t>ジコフタンワリアイ</t>
    </rPh>
    <rPh sb="8" eb="9">
      <t>ワリ</t>
    </rPh>
    <phoneticPr fontId="3"/>
  </si>
  <si>
    <t>自己負担割合
3割</t>
    <rPh sb="0" eb="6">
      <t>ジコフタンワリアイ</t>
    </rPh>
    <rPh sb="8" eb="9">
      <t>ワリ</t>
    </rPh>
    <phoneticPr fontId="3"/>
  </si>
  <si>
    <t>不明</t>
    <rPh sb="0" eb="2">
      <t>フメイ</t>
    </rPh>
    <phoneticPr fontId="3"/>
  </si>
  <si>
    <t>自己負担割合1割</t>
    <rPh sb="2" eb="4">
      <t>フタン</t>
    </rPh>
    <phoneticPr fontId="3"/>
  </si>
  <si>
    <t>自己負担割合3割</t>
    <rPh sb="2" eb="4">
      <t>フタン</t>
    </rPh>
    <phoneticPr fontId="3"/>
  </si>
  <si>
    <t>市区町村</t>
    <rPh sb="0" eb="4">
      <t>シクチョウソン</t>
    </rPh>
    <phoneticPr fontId="3"/>
  </si>
  <si>
    <t>広域連合全体</t>
    <rPh sb="0" eb="6">
      <t>コウイキレンゴウゼンタイ</t>
    </rPh>
    <phoneticPr fontId="3"/>
  </si>
  <si>
    <t>低所得Ⅰ</t>
    <rPh sb="0" eb="3">
      <t>テイショトク</t>
    </rPh>
    <phoneticPr fontId="3"/>
  </si>
  <si>
    <t>低所得Ⅱ</t>
    <rPh sb="0" eb="3">
      <t>テイショトク</t>
    </rPh>
    <phoneticPr fontId="3"/>
  </si>
  <si>
    <t>一般</t>
    <rPh sb="0" eb="2">
      <t>イッパン</t>
    </rPh>
    <phoneticPr fontId="3"/>
  </si>
  <si>
    <t>現役並</t>
    <rPh sb="0" eb="3">
      <t>ゲンエキナミ</t>
    </rPh>
    <phoneticPr fontId="3"/>
  </si>
  <si>
    <t>【グラフラベル用】</t>
    <rPh sb="7" eb="8">
      <t>ヨウ</t>
    </rPh>
    <phoneticPr fontId="3"/>
  </si>
  <si>
    <t>　　【低所得Ⅱ】</t>
    <phoneticPr fontId="3"/>
  </si>
  <si>
    <t>　　【一般】</t>
    <phoneticPr fontId="3"/>
  </si>
  <si>
    <t>　　【現役並】</t>
    <phoneticPr fontId="3"/>
  </si>
  <si>
    <t>　　【一般】</t>
    <rPh sb="3" eb="5">
      <t>イッパン</t>
    </rPh>
    <phoneticPr fontId="3"/>
  </si>
  <si>
    <t>　　【現役並】</t>
    <rPh sb="3" eb="6">
      <t>ゲンエキナミ</t>
    </rPh>
    <phoneticPr fontId="3"/>
  </si>
  <si>
    <t>広域連合全体</t>
    <rPh sb="0" eb="2">
      <t>コウイキ</t>
    </rPh>
    <rPh sb="2" eb="4">
      <t>レンゴウ</t>
    </rPh>
    <rPh sb="4" eb="6">
      <t>ゼンタイ</t>
    </rPh>
    <phoneticPr fontId="3"/>
  </si>
  <si>
    <t>広域連合全体 金額ベース</t>
    <rPh sb="0" eb="6">
      <t>コウイキレンゴウゼンタイ</t>
    </rPh>
    <rPh sb="7" eb="9">
      <t>キンガク</t>
    </rPh>
    <phoneticPr fontId="3"/>
  </si>
  <si>
    <t>広域連合全体 数量ベース</t>
    <rPh sb="0" eb="2">
      <t>コウイキ</t>
    </rPh>
    <rPh sb="2" eb="4">
      <t>レンゴウ</t>
    </rPh>
    <rPh sb="4" eb="6">
      <t>ゼンタイ</t>
    </rPh>
    <rPh sb="7" eb="9">
      <t>スウリョウ</t>
    </rPh>
    <phoneticPr fontId="3"/>
  </si>
  <si>
    <t>普及率 金額ベース</t>
    <rPh sb="0" eb="2">
      <t>フキュウ</t>
    </rPh>
    <rPh sb="2" eb="3">
      <t>リツ</t>
    </rPh>
    <rPh sb="4" eb="6">
      <t>キンガク</t>
    </rPh>
    <phoneticPr fontId="3"/>
  </si>
  <si>
    <t>普及率 数量ベース</t>
    <rPh sb="0" eb="2">
      <t>フキュウ</t>
    </rPh>
    <rPh sb="2" eb="3">
      <t>リツ</t>
    </rPh>
    <rPh sb="4" eb="6">
      <t>スウリョウ</t>
    </rPh>
    <phoneticPr fontId="3"/>
  </si>
  <si>
    <t>※Eのうち通知対象のジェネリック医薬品範囲…歯科の電子レセプトにおける通知対象のジェネリック医薬品の定義が設定されていないため、｢-｣としている。</t>
    <rPh sb="22" eb="24">
      <t>シカ</t>
    </rPh>
    <rPh sb="25" eb="27">
      <t>デンシ</t>
    </rPh>
    <rPh sb="35" eb="39">
      <t>ツウチタイショウ</t>
    </rPh>
    <rPh sb="46" eb="49">
      <t>イヤクヒン</t>
    </rPh>
    <rPh sb="50" eb="52">
      <t>テイギ</t>
    </rPh>
    <rPh sb="53" eb="55">
      <t>セッテイ</t>
    </rPh>
    <phoneticPr fontId="3"/>
  </si>
  <si>
    <t>※Eのうち通知対象外のジェネリック医薬品範囲…歯科の電子レセプトにおける通知対象外のジェネリック医薬品の定義が設定されていないため、｢-｣としている。</t>
    <rPh sb="9" eb="10">
      <t>ガイ</t>
    </rPh>
    <rPh sb="40" eb="41">
      <t>ガイ</t>
    </rPh>
    <phoneticPr fontId="3"/>
  </si>
  <si>
    <t>※先発品のうち削減可能額…削減可能金額の算出に必要な、歯科の電子レセプトにおける通知対象のジェネリック医薬品の定義が設定されていないため、｢-｣としている。</t>
    <rPh sb="13" eb="17">
      <t>サクゲンカノウ</t>
    </rPh>
    <rPh sb="17" eb="19">
      <t>キンガク</t>
    </rPh>
    <rPh sb="20" eb="22">
      <t>サンシュツ</t>
    </rPh>
    <rPh sb="23" eb="25">
      <t>ヒツヨウ</t>
    </rPh>
    <phoneticPr fontId="3"/>
  </si>
  <si>
    <t>-</t>
    <phoneticPr fontId="3"/>
  </si>
  <si>
    <t>※Eのうち通知対象のジェネリック医薬品切替可能数量…歯科の電子レセプトにおける通知対象のジェネリック医薬品の定義が設定されていないため、｢-｣としている。</t>
    <phoneticPr fontId="3"/>
  </si>
  <si>
    <t>※Eのうち通知対象外のジェネリック医薬品切替可能数量…歯科の電子レセプトにおける通知対象外のジェネリック医薬品の定義が設定されていないため、｢-｣としている。</t>
    <rPh sb="9" eb="10">
      <t>ガイ</t>
    </rPh>
    <rPh sb="44" eb="45">
      <t>ソト</t>
    </rPh>
    <phoneticPr fontId="3"/>
  </si>
  <si>
    <t>普及率 金額ベース</t>
    <rPh sb="0" eb="2">
      <t>フキュウ</t>
    </rPh>
    <rPh sb="2" eb="3">
      <t>リツ</t>
    </rPh>
    <phoneticPr fontId="3"/>
  </si>
  <si>
    <t>普及率 数量ベース</t>
    <rPh sb="0" eb="3">
      <t>フキュウリツ</t>
    </rPh>
    <phoneticPr fontId="3"/>
  </si>
  <si>
    <t>普及率 金額ベース</t>
    <rPh sb="0" eb="3">
      <t>フキュウリツ</t>
    </rPh>
    <phoneticPr fontId="3"/>
  </si>
  <si>
    <t>全年齢(円)</t>
    <rPh sb="0" eb="3">
      <t>ゼンネンレイ</t>
    </rPh>
    <phoneticPr fontId="3"/>
  </si>
  <si>
    <t>全年齢(数)</t>
    <rPh sb="0" eb="3">
      <t>ゼンネンレイ</t>
    </rPh>
    <phoneticPr fontId="3"/>
  </si>
  <si>
    <t>全年齢</t>
    <rPh sb="0" eb="3">
      <t>ゼンネンレイ</t>
    </rPh>
    <phoneticPr fontId="3"/>
  </si>
  <si>
    <t>R2年度市区町村別数値</t>
  </si>
  <si>
    <t>R3年度</t>
    <rPh sb="2" eb="4">
      <t>ネンド</t>
    </rPh>
    <phoneticPr fontId="3"/>
  </si>
  <si>
    <t>R2年度</t>
    <rPh sb="2" eb="4">
      <t>ネンド</t>
    </rPh>
    <phoneticPr fontId="3"/>
  </si>
  <si>
    <t>前年度との差分</t>
    <rPh sb="0" eb="3">
      <t>ゼンネンド</t>
    </rPh>
    <rPh sb="5" eb="7">
      <t>サブン</t>
    </rPh>
    <phoneticPr fontId="3"/>
  </si>
  <si>
    <t>前年度との差分(自己負担割合1割)</t>
    <rPh sb="0" eb="3">
      <t>ゼンネンド</t>
    </rPh>
    <rPh sb="5" eb="7">
      <t>サブン</t>
    </rPh>
    <phoneticPr fontId="3"/>
  </si>
  <si>
    <t>前年度との差分(自己負担割合3割)</t>
    <rPh sb="0" eb="3">
      <t>ゼンネンド</t>
    </rPh>
    <rPh sb="5" eb="7">
      <t>サブン</t>
    </rPh>
    <phoneticPr fontId="3"/>
  </si>
  <si>
    <t>前年度との差分(低所得Ⅰ)</t>
    <rPh sb="0" eb="3">
      <t>ゼンネンド</t>
    </rPh>
    <rPh sb="5" eb="7">
      <t>サブン</t>
    </rPh>
    <phoneticPr fontId="3"/>
  </si>
  <si>
    <t>前年度との差分(低所得Ⅱ)</t>
    <rPh sb="0" eb="3">
      <t>ゼンネンド</t>
    </rPh>
    <rPh sb="5" eb="7">
      <t>サブン</t>
    </rPh>
    <phoneticPr fontId="3"/>
  </si>
  <si>
    <t>前年度との差分(一般)</t>
    <rPh sb="0" eb="3">
      <t>ゼンネンド</t>
    </rPh>
    <rPh sb="5" eb="7">
      <t>サブン</t>
    </rPh>
    <phoneticPr fontId="3"/>
  </si>
  <si>
    <t>前年度との差分(現役並)</t>
    <rPh sb="0" eb="3">
      <t>ゼンネンド</t>
    </rPh>
    <rPh sb="5" eb="7">
      <t>サブン</t>
    </rPh>
    <phoneticPr fontId="3"/>
  </si>
  <si>
    <t>普及率金額ベース</t>
    <rPh sb="0" eb="2">
      <t>フキュウ</t>
    </rPh>
    <rPh sb="2" eb="3">
      <t>リツ</t>
    </rPh>
    <rPh sb="3" eb="5">
      <t>キンガク</t>
    </rPh>
    <phoneticPr fontId="3"/>
  </si>
  <si>
    <t>普及率数量ベース</t>
    <phoneticPr fontId="3"/>
  </si>
  <si>
    <t>広域連合全体 金額ベース</t>
    <rPh sb="0" eb="4">
      <t>コウイキレンゴウ</t>
    </rPh>
    <rPh sb="4" eb="6">
      <t>ゼンタイ</t>
    </rPh>
    <rPh sb="7" eb="9">
      <t>キンガク</t>
    </rPh>
    <phoneticPr fontId="3"/>
  </si>
  <si>
    <t>広域連合全体 数量ベース</t>
    <rPh sb="0" eb="4">
      <t>コウイキレンゴウ</t>
    </rPh>
    <rPh sb="4" eb="6">
      <t>ゼンタイ</t>
    </rPh>
    <rPh sb="7" eb="9">
      <t>スウリョウ</t>
    </rPh>
    <phoneticPr fontId="3"/>
  </si>
  <si>
    <t>データ化範囲(分析対象)…歯科の電子レセプト。対象診療年月は令和3年4月～令和4年3月診療分(12カ月分)。</t>
    <rPh sb="16" eb="18">
      <t>デンシ</t>
    </rPh>
    <rPh sb="30" eb="32">
      <t>レイワ</t>
    </rPh>
    <rPh sb="37" eb="39">
      <t>レイワ</t>
    </rPh>
    <rPh sb="40" eb="41">
      <t>ネン</t>
    </rPh>
    <phoneticPr fontId="3"/>
  </si>
  <si>
    <t>年齢基準日…令和4年3月31日時点。</t>
    <rPh sb="6" eb="8">
      <t>レイワ</t>
    </rPh>
    <rPh sb="9" eb="10">
      <t>ネン</t>
    </rPh>
    <phoneticPr fontId="3"/>
  </si>
  <si>
    <t>令和4年3月時点(直近1カ月)</t>
    <rPh sb="0" eb="2">
      <t>レイワ</t>
    </rPh>
    <rPh sb="3" eb="4">
      <t>ネン</t>
    </rPh>
    <rPh sb="4" eb="5">
      <t>ヘイネン</t>
    </rPh>
    <rPh sb="5" eb="6">
      <t>ツキ</t>
    </rPh>
    <rPh sb="6" eb="8">
      <t>ジテン</t>
    </rPh>
    <rPh sb="9" eb="11">
      <t>チョッキン</t>
    </rPh>
    <rPh sb="13" eb="14">
      <t>ゲツ</t>
    </rPh>
    <phoneticPr fontId="3"/>
  </si>
  <si>
    <t>令和3年度</t>
    <rPh sb="0" eb="2">
      <t>レイワ</t>
    </rPh>
    <rPh sb="3" eb="5">
      <t>ネンド</t>
    </rPh>
    <rPh sb="4" eb="5">
      <t>ド</t>
    </rPh>
    <phoneticPr fontId="3"/>
  </si>
  <si>
    <t>令和3年度普及率 金額ベース</t>
    <rPh sb="0" eb="2">
      <t>レイワ</t>
    </rPh>
    <rPh sb="3" eb="5">
      <t>ネンド</t>
    </rPh>
    <rPh sb="4" eb="5">
      <t>ド</t>
    </rPh>
    <rPh sb="5" eb="7">
      <t>フキュウ</t>
    </rPh>
    <rPh sb="7" eb="8">
      <t>リツ</t>
    </rPh>
    <rPh sb="9" eb="11">
      <t>キンガク</t>
    </rPh>
    <phoneticPr fontId="3"/>
  </si>
  <si>
    <t>令和3年度普及率 数量ベース</t>
    <rPh sb="0" eb="2">
      <t>レイワ</t>
    </rPh>
    <rPh sb="3" eb="5">
      <t>ネンド</t>
    </rPh>
    <rPh sb="5" eb="7">
      <t>フキュウ</t>
    </rPh>
    <rPh sb="7" eb="8">
      <t>リツ</t>
    </rPh>
    <rPh sb="9" eb="11">
      <t>スウリョウ</t>
    </rPh>
    <phoneticPr fontId="3"/>
  </si>
  <si>
    <t>令和3年度普及率金額ベース</t>
    <rPh sb="0" eb="2">
      <t>レイワ</t>
    </rPh>
    <rPh sb="3" eb="4">
      <t>ネン</t>
    </rPh>
    <rPh sb="4" eb="5">
      <t>ド</t>
    </rPh>
    <rPh sb="5" eb="7">
      <t>フキュウ</t>
    </rPh>
    <rPh sb="7" eb="8">
      <t>リツ</t>
    </rPh>
    <rPh sb="8" eb="10">
      <t>キンガク</t>
    </rPh>
    <phoneticPr fontId="3"/>
  </si>
  <si>
    <t>令和3年度普及率数量ベース</t>
    <rPh sb="0" eb="2">
      <t>レイワ</t>
    </rPh>
    <rPh sb="3" eb="5">
      <t>ネンド</t>
    </rPh>
    <phoneticPr fontId="3"/>
  </si>
  <si>
    <t>令和3年度</t>
    <rPh sb="0" eb="2">
      <t>レイワ</t>
    </rPh>
    <rPh sb="3" eb="5">
      <t>ネンド</t>
    </rPh>
    <phoneticPr fontId="3"/>
  </si>
  <si>
    <t>男性</t>
    <rPh sb="0" eb="2">
      <t>ダ</t>
    </rPh>
    <phoneticPr fontId="3"/>
  </si>
  <si>
    <t>女性</t>
    <rPh sb="0" eb="2">
      <t>ジ</t>
    </rPh>
    <phoneticPr fontId="3"/>
  </si>
  <si>
    <t>男女計(円)</t>
    <rPh sb="0" eb="3">
      <t>ダ</t>
    </rPh>
    <phoneticPr fontId="3"/>
  </si>
  <si>
    <t>Eのうち通知対象外のジェネリック医薬品範囲</t>
    <phoneticPr fontId="3"/>
  </si>
  <si>
    <t>Eのうち通知対象のジェネリック医薬品範囲</t>
    <phoneticPr fontId="3"/>
  </si>
  <si>
    <t>Eのうち通知対象のジェネリック医薬品切替可能数量</t>
    <phoneticPr fontId="3"/>
  </si>
  <si>
    <t>Eのうち通知対象外のジェネリック医薬品切替可能数量</t>
    <phoneticPr fontId="3"/>
  </si>
  <si>
    <t>薬剤数量(数)</t>
    <phoneticPr fontId="3"/>
  </si>
  <si>
    <t>男女計(数)</t>
    <rPh sb="0" eb="3">
      <t>ダ</t>
    </rPh>
    <phoneticPr fontId="3"/>
  </si>
  <si>
    <t>先発品のうち削減可能額</t>
    <phoneticPr fontId="3"/>
  </si>
  <si>
    <t>歯科 ジェネリック医薬品普及率(金額ベース)</t>
    <rPh sb="0" eb="2">
      <t>シカ</t>
    </rPh>
    <rPh sb="12" eb="14">
      <t>フキュウ</t>
    </rPh>
    <rPh sb="14" eb="15">
      <t>リツ</t>
    </rPh>
    <phoneticPr fontId="3"/>
  </si>
  <si>
    <t>広域連合全体(年齢階層別)</t>
    <rPh sb="0" eb="2">
      <t>コウイキ</t>
    </rPh>
    <rPh sb="2" eb="4">
      <t>レンゴウ</t>
    </rPh>
    <rPh sb="4" eb="6">
      <t>ゼンタイ</t>
    </rPh>
    <rPh sb="6" eb="13">
      <t>ネ</t>
    </rPh>
    <phoneticPr fontId="3"/>
  </si>
  <si>
    <t>広域連合全体(男女別)</t>
    <rPh sb="0" eb="2">
      <t>コウイキ</t>
    </rPh>
    <rPh sb="2" eb="4">
      <t>レンゴウ</t>
    </rPh>
    <rPh sb="4" eb="6">
      <t>ゼンタイ</t>
    </rPh>
    <rPh sb="6" eb="11">
      <t>ダ</t>
    </rPh>
    <phoneticPr fontId="3"/>
  </si>
  <si>
    <t>歯科 ジェネリック医薬品普及率(数量ベース)</t>
    <rPh sb="0" eb="2">
      <t>シカ</t>
    </rPh>
    <rPh sb="12" eb="14">
      <t>フキュウ</t>
    </rPh>
    <rPh sb="14" eb="15">
      <t>リツ</t>
    </rPh>
    <rPh sb="16" eb="18">
      <t>スウリョウ</t>
    </rPh>
    <phoneticPr fontId="3"/>
  </si>
  <si>
    <t>歯科 ジェネリック医薬品普及率</t>
    <rPh sb="0" eb="2">
      <t>シカ</t>
    </rPh>
    <rPh sb="12" eb="14">
      <t>フキュウ</t>
    </rPh>
    <rPh sb="14" eb="15">
      <t>リツ</t>
    </rPh>
    <phoneticPr fontId="3"/>
  </si>
  <si>
    <t>地区別</t>
    <rPh sb="0" eb="2">
      <t>チク</t>
    </rPh>
    <phoneticPr fontId="3"/>
  </si>
  <si>
    <t>歯科 令和3年度ジェネリック医薬品普及率(金額ベース)</t>
    <rPh sb="0" eb="2">
      <t>シカ</t>
    </rPh>
    <rPh sb="3" eb="5">
      <t>レイワ</t>
    </rPh>
    <rPh sb="6" eb="8">
      <t>ネンド</t>
    </rPh>
    <rPh sb="7" eb="8">
      <t>ド</t>
    </rPh>
    <rPh sb="17" eb="19">
      <t>フキュウ</t>
    </rPh>
    <rPh sb="19" eb="20">
      <t>リツ</t>
    </rPh>
    <phoneticPr fontId="3"/>
  </si>
  <si>
    <t>歯科 令和3年度ジェネリック医薬品普及率(金額ベース)</t>
    <rPh sb="3" eb="5">
      <t>レイワ</t>
    </rPh>
    <rPh sb="6" eb="8">
      <t>ネンド</t>
    </rPh>
    <rPh sb="7" eb="8">
      <t>ド</t>
    </rPh>
    <phoneticPr fontId="3"/>
  </si>
  <si>
    <t>地区別</t>
    <phoneticPr fontId="3"/>
  </si>
  <si>
    <t>歯科 令和3年度ジェネリック医薬品普及率(数量ベース)</t>
    <rPh sb="3" eb="5">
      <t>レイワ</t>
    </rPh>
    <rPh sb="6" eb="8">
      <t>ネンド</t>
    </rPh>
    <rPh sb="7" eb="8">
      <t>ド</t>
    </rPh>
    <rPh sb="17" eb="19">
      <t>フキュウ</t>
    </rPh>
    <rPh sb="19" eb="20">
      <t>リツ</t>
    </rPh>
    <rPh sb="21" eb="23">
      <t>スウリョウ</t>
    </rPh>
    <phoneticPr fontId="3"/>
  </si>
  <si>
    <t>歯科 令和3年度ジェネリック医薬品普及率(数量ベース)</t>
    <rPh sb="3" eb="5">
      <t>レイワ</t>
    </rPh>
    <rPh sb="6" eb="8">
      <t>ネンド</t>
    </rPh>
    <phoneticPr fontId="3"/>
  </si>
  <si>
    <t>歯科 ジェネリック医薬品普及率</t>
    <rPh sb="12" eb="14">
      <t>フキュウ</t>
    </rPh>
    <rPh sb="14" eb="15">
      <t>リツ</t>
    </rPh>
    <phoneticPr fontId="3"/>
  </si>
  <si>
    <t>市区町村別</t>
    <phoneticPr fontId="3"/>
  </si>
  <si>
    <t>市区町村</t>
    <rPh sb="0" eb="4">
      <t>シクチョウソン</t>
    </rPh>
    <phoneticPr fontId="3"/>
  </si>
  <si>
    <t>歯科 令和3年度ジェネリック医薬品普及率(金額ベース)</t>
    <rPh sb="3" eb="5">
      <t>レイワ</t>
    </rPh>
    <rPh sb="6" eb="8">
      <t>ネンド</t>
    </rPh>
    <rPh sb="7" eb="8">
      <t>ド</t>
    </rPh>
    <rPh sb="17" eb="19">
      <t>フキュウ</t>
    </rPh>
    <rPh sb="19" eb="20">
      <t>リツ</t>
    </rPh>
    <rPh sb="21" eb="23">
      <t>キンガク</t>
    </rPh>
    <phoneticPr fontId="3"/>
  </si>
  <si>
    <t>市区町村別</t>
    <rPh sb="0" eb="2">
      <t>シク</t>
    </rPh>
    <rPh sb="2" eb="4">
      <t>チョウソン</t>
    </rPh>
    <phoneticPr fontId="3"/>
  </si>
  <si>
    <t>市区町村別</t>
    <phoneticPr fontId="3"/>
  </si>
  <si>
    <t>市区町村別</t>
    <rPh sb="0" eb="4">
      <t>シクチョウソン</t>
    </rPh>
    <phoneticPr fontId="3"/>
  </si>
  <si>
    <t>歯科 令和3年度ジェネリック医薬品普及率(数量ベース)</t>
    <rPh sb="3" eb="5">
      <t>レイワ</t>
    </rPh>
    <rPh sb="6" eb="8">
      <t>ネンド</t>
    </rPh>
    <rPh sb="7" eb="8">
      <t>ド</t>
    </rPh>
    <phoneticPr fontId="3"/>
  </si>
  <si>
    <t>歯科 自己負担割合別のジェネリック医薬品普及率</t>
    <rPh sb="3" eb="7">
      <t>ジコフタン</t>
    </rPh>
    <rPh sb="7" eb="10">
      <t>ワリアイベツ</t>
    </rPh>
    <rPh sb="17" eb="20">
      <t>イヤクヒン</t>
    </rPh>
    <rPh sb="20" eb="22">
      <t>フキュウ</t>
    </rPh>
    <rPh sb="22" eb="23">
      <t>リツ</t>
    </rPh>
    <phoneticPr fontId="3"/>
  </si>
  <si>
    <t>広域連合全体(年齢階層別)</t>
    <rPh sb="0" eb="2">
      <t>コウイキ</t>
    </rPh>
    <rPh sb="2" eb="4">
      <t>レンゴウ</t>
    </rPh>
    <rPh sb="4" eb="6">
      <t>ゼンタイ</t>
    </rPh>
    <rPh sb="7" eb="12">
      <t>ネンレイカイソウベツ</t>
    </rPh>
    <phoneticPr fontId="3"/>
  </si>
  <si>
    <t>歯科 自己負担割合別のジェネリック医薬品普及率</t>
    <rPh sb="0" eb="2">
      <t>シカ</t>
    </rPh>
    <rPh sb="3" eb="5">
      <t>ジコ</t>
    </rPh>
    <rPh sb="5" eb="7">
      <t>フタン</t>
    </rPh>
    <rPh sb="7" eb="10">
      <t>ワリアイベツ</t>
    </rPh>
    <rPh sb="17" eb="20">
      <t>イヤクヒン</t>
    </rPh>
    <rPh sb="20" eb="22">
      <t>フキュウ</t>
    </rPh>
    <rPh sb="22" eb="23">
      <t>リツ</t>
    </rPh>
    <phoneticPr fontId="3"/>
  </si>
  <si>
    <t>歯科 自己負担割合別のジェネリック医薬品普及率</t>
    <rPh sb="3" eb="10">
      <t>ジコフタンワリアイベツ</t>
    </rPh>
    <rPh sb="20" eb="22">
      <t>フキュウ</t>
    </rPh>
    <rPh sb="22" eb="23">
      <t>リツ</t>
    </rPh>
    <phoneticPr fontId="3"/>
  </si>
  <si>
    <t>地区</t>
    <rPh sb="0" eb="2">
      <t>チク</t>
    </rPh>
    <phoneticPr fontId="3"/>
  </si>
  <si>
    <t>歯科 自己負担割合別のジェネリック医薬品普及率(金額ベース)</t>
    <rPh sb="3" eb="9">
      <t>ジコフタンワリアイ</t>
    </rPh>
    <rPh sb="9" eb="10">
      <t>ベツ</t>
    </rPh>
    <rPh sb="20" eb="22">
      <t>フキュウ</t>
    </rPh>
    <rPh sb="22" eb="23">
      <t>リツ</t>
    </rPh>
    <phoneticPr fontId="3"/>
  </si>
  <si>
    <t>歯科 自己負担割合別のジェネリック医薬品普及率(数量ベース)</t>
    <rPh sb="3" eb="9">
      <t>ジコフタンワリアイ</t>
    </rPh>
    <rPh sb="9" eb="10">
      <t>ベツ</t>
    </rPh>
    <rPh sb="20" eb="22">
      <t>フキュウ</t>
    </rPh>
    <rPh sb="22" eb="23">
      <t>リツ</t>
    </rPh>
    <rPh sb="24" eb="26">
      <t>スウリョウ</t>
    </rPh>
    <phoneticPr fontId="3"/>
  </si>
  <si>
    <t>歯科 自己負担割合別のジェネリック医薬品普及率</t>
    <rPh sb="0" eb="2">
      <t>シカ</t>
    </rPh>
    <rPh sb="3" eb="5">
      <t>ジコ</t>
    </rPh>
    <rPh sb="5" eb="7">
      <t>フタン</t>
    </rPh>
    <rPh sb="7" eb="9">
      <t>ワリアイ</t>
    </rPh>
    <rPh sb="9" eb="10">
      <t>ベツ</t>
    </rPh>
    <rPh sb="17" eb="20">
      <t>イヤクヒン</t>
    </rPh>
    <rPh sb="20" eb="22">
      <t>フキュウ</t>
    </rPh>
    <rPh sb="22" eb="23">
      <t>リツ</t>
    </rPh>
    <phoneticPr fontId="3"/>
  </si>
  <si>
    <t>市区町村別</t>
    <rPh sb="0" eb="4">
      <t>シクチョウソン</t>
    </rPh>
    <rPh sb="4" eb="5">
      <t>ベツ</t>
    </rPh>
    <phoneticPr fontId="3"/>
  </si>
  <si>
    <t>市区町村別</t>
    <rPh sb="0" eb="2">
      <t>シク</t>
    </rPh>
    <rPh sb="2" eb="4">
      <t>チョウソン</t>
    </rPh>
    <rPh sb="4" eb="5">
      <t>ベツ</t>
    </rPh>
    <phoneticPr fontId="3"/>
  </si>
  <si>
    <t>【自己負担割合1割】</t>
    <phoneticPr fontId="3"/>
  </si>
  <si>
    <t>前年度との差分</t>
    <phoneticPr fontId="3"/>
  </si>
  <si>
    <t>市区町村別</t>
    <rPh sb="0" eb="5">
      <t>シクチョウソンベツ</t>
    </rPh>
    <phoneticPr fontId="3"/>
  </si>
  <si>
    <t>市区町村別</t>
    <phoneticPr fontId="3"/>
  </si>
  <si>
    <t>歯科 所得区分別のジェネリック医薬品普及率</t>
    <rPh sb="0" eb="2">
      <t>シカ</t>
    </rPh>
    <rPh sb="3" eb="7">
      <t>ショトククブン</t>
    </rPh>
    <rPh sb="7" eb="8">
      <t>ベツ</t>
    </rPh>
    <rPh sb="15" eb="18">
      <t>イヤクヒン</t>
    </rPh>
    <rPh sb="18" eb="20">
      <t>フキュウ</t>
    </rPh>
    <rPh sb="20" eb="21">
      <t>リツ</t>
    </rPh>
    <phoneticPr fontId="3"/>
  </si>
  <si>
    <t>歯科 所得区分別のジェネリック医薬品普及率</t>
    <rPh sb="0" eb="2">
      <t>シカ</t>
    </rPh>
    <rPh sb="3" eb="5">
      <t>ショトク</t>
    </rPh>
    <rPh sb="5" eb="7">
      <t>クブン</t>
    </rPh>
    <rPh sb="18" eb="20">
      <t>フキュウ</t>
    </rPh>
    <rPh sb="20" eb="21">
      <t>リツ</t>
    </rPh>
    <phoneticPr fontId="3"/>
  </si>
  <si>
    <t>地区</t>
    <rPh sb="0" eb="2">
      <t>チク</t>
    </rPh>
    <phoneticPr fontId="3"/>
  </si>
  <si>
    <t>歯科 所得区分別のジェネリック医薬品普及率(金額ベース)</t>
    <rPh sb="0" eb="2">
      <t>シカ</t>
    </rPh>
    <rPh sb="3" eb="5">
      <t>ショトク</t>
    </rPh>
    <rPh sb="5" eb="7">
      <t>クブン</t>
    </rPh>
    <rPh sb="7" eb="8">
      <t>ベツ</t>
    </rPh>
    <rPh sb="18" eb="20">
      <t>フキュウ</t>
    </rPh>
    <rPh sb="20" eb="21">
      <t>リツ</t>
    </rPh>
    <phoneticPr fontId="3"/>
  </si>
  <si>
    <t>歯科 所得区分別のジェネリック医薬品普及率(数量ベース)</t>
    <rPh sb="0" eb="2">
      <t>シカ</t>
    </rPh>
    <rPh sb="3" eb="7">
      <t>ショトククブン</t>
    </rPh>
    <rPh sb="18" eb="20">
      <t>フキュウ</t>
    </rPh>
    <rPh sb="20" eb="21">
      <t>リツ</t>
    </rPh>
    <rPh sb="22" eb="24">
      <t>スウリョウ</t>
    </rPh>
    <phoneticPr fontId="3"/>
  </si>
  <si>
    <t>歯科 所得区分別のジェネリック医薬品普及率</t>
    <rPh sb="0" eb="2">
      <t>シカ</t>
    </rPh>
    <rPh sb="18" eb="20">
      <t>フキュウ</t>
    </rPh>
    <rPh sb="20" eb="21">
      <t>リツ</t>
    </rPh>
    <phoneticPr fontId="3"/>
  </si>
  <si>
    <t>市区町村</t>
    <rPh sb="0" eb="4">
      <t>シクチョウソン</t>
    </rPh>
    <phoneticPr fontId="3"/>
  </si>
  <si>
    <t>歯科 所得区分別のジェネリック医薬品普及率(金額ベース)</t>
    <rPh sb="0" eb="2">
      <t>シカ</t>
    </rPh>
    <rPh sb="18" eb="20">
      <t>フキュウ</t>
    </rPh>
    <rPh sb="20" eb="21">
      <t>リツ</t>
    </rPh>
    <phoneticPr fontId="3"/>
  </si>
  <si>
    <t>【低所得Ⅰ】</t>
    <rPh sb="1" eb="4">
      <t>テイショトク</t>
    </rPh>
    <phoneticPr fontId="3"/>
  </si>
  <si>
    <t>歯科 所得区分別のジェネリック医薬品普及率(数量ベース)</t>
    <rPh sb="0" eb="2">
      <t>シカ</t>
    </rPh>
    <rPh sb="7" eb="8">
      <t>ベツ</t>
    </rPh>
    <rPh sb="18" eb="20">
      <t>フキュウ</t>
    </rPh>
    <rPh sb="20" eb="21">
      <t>リツ</t>
    </rPh>
    <rPh sb="22" eb="24">
      <t>スウリョウ</t>
    </rPh>
    <phoneticPr fontId="3"/>
  </si>
  <si>
    <t>前年度との差分</t>
    <phoneticPr fontId="3"/>
  </si>
  <si>
    <t>Eのうち通知対象のジェネリック医薬品範囲※</t>
    <phoneticPr fontId="3"/>
  </si>
  <si>
    <t>Eのうち通知対象外のジェネリック医薬品範囲※</t>
    <phoneticPr fontId="3"/>
  </si>
  <si>
    <t>先発品のうち削減可能額※</t>
    <phoneticPr fontId="3"/>
  </si>
  <si>
    <t>Eのうち通知対象のジェネリック医薬品切替可能数量※</t>
    <phoneticPr fontId="3"/>
  </si>
  <si>
    <t>Eのうち通知対象外のジェネリック医薬品切替可能数量※</t>
    <phoneticPr fontId="3"/>
  </si>
  <si>
    <t>-</t>
  </si>
  <si>
    <t>令和3年度普及率 金額ベース</t>
    <rPh sb="5" eb="7">
      <t>フキュウ</t>
    </rPh>
    <rPh sb="7" eb="8">
      <t>リツ</t>
    </rPh>
    <rPh sb="9" eb="11">
      <t>キンガク</t>
    </rPh>
    <phoneticPr fontId="3"/>
  </si>
  <si>
    <t>令和3年度普及率 数量ベース</t>
    <rPh sb="5" eb="7">
      <t>フキュウ</t>
    </rPh>
    <rPh sb="7" eb="8">
      <t>リツ</t>
    </rPh>
    <rPh sb="9" eb="11">
      <t>スウリョウ</t>
    </rPh>
    <phoneticPr fontId="3"/>
  </si>
  <si>
    <t>前年度との差分(歯科 令和3年度ジェネリック医薬品普及率(金額ベース))</t>
    <phoneticPr fontId="3"/>
  </si>
  <si>
    <t>前年度との差分(歯科 令和3年度ジェネリック医薬品普及率(数量ベース))</t>
    <phoneticPr fontId="3"/>
  </si>
  <si>
    <t>前年度との差分(令和3年度普及率 金額ベース)</t>
    <rPh sb="0" eb="3">
      <t>ゼンネンド</t>
    </rPh>
    <rPh sb="5" eb="7">
      <t>サブン</t>
    </rPh>
    <phoneticPr fontId="3"/>
  </si>
  <si>
    <t>前年度との差分(令和3年度普及率 数量ベース)</t>
    <rPh sb="0" eb="3">
      <t>ゼンネンド</t>
    </rPh>
    <rPh sb="5" eb="7">
      <t>サブン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</si>
</sst>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 ;[Red]\-#,##0\ "/>
    <numFmt numFmtId="178" formatCode="0.0%"/>
    <numFmt numFmtId="179" formatCode="0_ "/>
    <numFmt numFmtId="180" formatCode="0.0_ ;[Red]\-0.0\ "/>
  </numFmts>
  <fonts count="50">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9"/>
      <name val="ＭＳ 明朝"/>
      <family val="1"/>
      <charset val="128"/>
    </font>
    <font>
      <b/>
      <sz val="9"/>
      <color theme="1"/>
      <name val="ＭＳ 明朝"/>
      <family val="1"/>
      <charset val="128"/>
    </font>
    <font>
      <sz val="11"/>
      <color theme="1"/>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94">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thin">
        <color rgb="FFA6A6A6"/>
      </left>
      <right/>
      <top/>
      <bottom/>
      <diagonal/>
    </border>
    <border>
      <left/>
      <right style="thin">
        <color rgb="FFA6A6A6"/>
      </right>
      <top/>
      <bottom/>
      <diagonal/>
    </border>
    <border>
      <left/>
      <right/>
      <top/>
      <bottom style="thin">
        <color rgb="FFA6A6A6"/>
      </bottom>
      <diagonal/>
    </border>
    <border>
      <left/>
      <right style="thin">
        <color rgb="FFA6A6A6"/>
      </right>
      <top/>
      <bottom style="thin">
        <color rgb="FFA6A6A6"/>
      </bottom>
      <diagonal/>
    </border>
    <border>
      <left/>
      <right style="medium">
        <color indexed="64"/>
      </right>
      <top/>
      <bottom style="thin">
        <color indexed="64"/>
      </bottom>
      <diagonal/>
    </border>
    <border>
      <left/>
      <right style="thin">
        <color indexed="64"/>
      </right>
      <top/>
      <bottom/>
      <diagonal/>
    </border>
    <border>
      <left/>
      <right style="thin">
        <color rgb="FFA6A6A6"/>
      </right>
      <top style="thin">
        <color rgb="FFA6A6A6"/>
      </top>
      <bottom/>
      <diagonal/>
    </border>
    <border>
      <left style="thin">
        <color rgb="FFA6A6A6"/>
      </left>
      <right/>
      <top/>
      <bottom style="thin">
        <color rgb="FFA6A6A6"/>
      </bottom>
      <diagonal/>
    </border>
  </borders>
  <cellStyleXfs count="1596">
    <xf numFmtId="0" fontId="0" fillId="0" borderId="0">
      <alignment vertical="center"/>
    </xf>
    <xf numFmtId="0" fontId="4"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4"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4" fillId="0" borderId="0">
      <alignment vertical="center"/>
    </xf>
    <xf numFmtId="0" fontId="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3"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9" fontId="13" fillId="0" borderId="0" applyFont="0" applyFill="0" applyBorder="0" applyAlignment="0" applyProtection="0">
      <alignment vertical="center"/>
    </xf>
    <xf numFmtId="0" fontId="13" fillId="0" borderId="0"/>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0" fontId="34"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35" fillId="27"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4" borderId="2" applyNumberFormat="0" applyFont="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13" fillId="0" borderId="0"/>
    <xf numFmtId="0" fontId="12" fillId="0" borderId="0">
      <alignment vertical="center"/>
    </xf>
    <xf numFmtId="0" fontId="33" fillId="0" borderId="0">
      <alignment vertical="center"/>
    </xf>
    <xf numFmtId="0" fontId="1" fillId="0" borderId="0">
      <alignment vertical="center"/>
    </xf>
    <xf numFmtId="0" fontId="1" fillId="0" borderId="0">
      <alignment vertical="center"/>
    </xf>
    <xf numFmtId="0" fontId="33" fillId="0" borderId="0">
      <alignment vertical="center"/>
    </xf>
    <xf numFmtId="0" fontId="4" fillId="0" borderId="0">
      <alignment vertical="center"/>
    </xf>
    <xf numFmtId="0" fontId="30" fillId="2" borderId="0" applyNumberFormat="0" applyBorder="0" applyAlignment="0" applyProtection="0">
      <alignment vertical="center"/>
    </xf>
    <xf numFmtId="0" fontId="13" fillId="0" borderId="0"/>
    <xf numFmtId="0" fontId="1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49" fillId="0" borderId="0">
      <alignment vertical="center"/>
    </xf>
  </cellStyleXfs>
  <cellXfs count="331">
    <xf numFmtId="0" fontId="0" fillId="0" borderId="0" xfId="0">
      <alignment vertical="center"/>
    </xf>
    <xf numFmtId="0" fontId="37" fillId="0" borderId="0" xfId="0" applyFont="1">
      <alignment vertical="center"/>
    </xf>
    <xf numFmtId="0" fontId="39" fillId="0" borderId="0" xfId="1337" applyFont="1" applyBorder="1">
      <alignment vertical="center"/>
    </xf>
    <xf numFmtId="0" fontId="39" fillId="0" borderId="0" xfId="1337" applyFont="1" applyAlignment="1">
      <alignment vertical="center"/>
    </xf>
    <xf numFmtId="0" fontId="39" fillId="0" borderId="0" xfId="1337" applyFont="1">
      <alignment vertical="center"/>
    </xf>
    <xf numFmtId="0" fontId="41" fillId="0" borderId="0" xfId="1" applyNumberFormat="1" applyFont="1" applyFill="1" applyBorder="1" applyAlignment="1">
      <alignment vertical="center"/>
    </xf>
    <xf numFmtId="0" fontId="40" fillId="0" borderId="0" xfId="1337" applyFont="1" applyBorder="1" applyAlignment="1"/>
    <xf numFmtId="0" fontId="42" fillId="0" borderId="0" xfId="1337" applyFont="1">
      <alignment vertical="center"/>
    </xf>
    <xf numFmtId="0" fontId="44" fillId="0" borderId="0" xfId="1337" applyFont="1" applyFill="1" applyAlignment="1"/>
    <xf numFmtId="0" fontId="44" fillId="0" borderId="0" xfId="1337" applyFont="1">
      <alignment vertical="center"/>
    </xf>
    <xf numFmtId="0" fontId="42" fillId="0" borderId="0" xfId="1337" applyFont="1" applyBorder="1">
      <alignment vertical="center"/>
    </xf>
    <xf numFmtId="0" fontId="44" fillId="0" borderId="0" xfId="1337" applyFont="1" applyBorder="1">
      <alignment vertical="center"/>
    </xf>
    <xf numFmtId="0" fontId="45" fillId="0" borderId="0" xfId="1337" applyFont="1" applyBorder="1" applyAlignment="1">
      <alignment horizontal="left" vertical="center"/>
    </xf>
    <xf numFmtId="0" fontId="40" fillId="0" borderId="0" xfId="1337" applyFont="1" applyBorder="1" applyAlignment="1">
      <alignment horizontal="center" vertical="center"/>
    </xf>
    <xf numFmtId="0" fontId="40" fillId="0" borderId="0" xfId="1337" applyFont="1" applyBorder="1" applyAlignment="1">
      <alignment vertical="center"/>
    </xf>
    <xf numFmtId="0" fontId="40" fillId="0" borderId="0" xfId="1337" applyFont="1" applyBorder="1" applyAlignment="1">
      <alignment horizontal="center"/>
    </xf>
    <xf numFmtId="0" fontId="39" fillId="0" borderId="0" xfId="0" applyNumberFormat="1" applyFont="1" applyAlignment="1">
      <alignment vertical="center"/>
    </xf>
    <xf numFmtId="0" fontId="39" fillId="0" borderId="0" xfId="0" applyFont="1" applyAlignment="1">
      <alignment vertical="center"/>
    </xf>
    <xf numFmtId="0" fontId="39" fillId="0" borderId="0" xfId="0" applyFont="1">
      <alignment vertical="center"/>
    </xf>
    <xf numFmtId="179" fontId="39" fillId="0" borderId="0" xfId="0" applyNumberFormat="1" applyFont="1">
      <alignment vertical="center"/>
    </xf>
    <xf numFmtId="177" fontId="39" fillId="0" borderId="0" xfId="0" applyNumberFormat="1" applyFont="1">
      <alignment vertical="center"/>
    </xf>
    <xf numFmtId="0" fontId="37" fillId="0" borderId="3" xfId="0" applyFont="1" applyBorder="1" applyAlignment="1">
      <alignment horizontal="center" vertical="center" shrinkToFit="1"/>
    </xf>
    <xf numFmtId="0" fontId="39" fillId="0" borderId="0" xfId="1338" applyFont="1">
      <alignment vertical="center"/>
    </xf>
    <xf numFmtId="0" fontId="42" fillId="0" borderId="0" xfId="1338" applyFont="1">
      <alignment vertical="center"/>
    </xf>
    <xf numFmtId="0" fontId="39" fillId="0" borderId="0" xfId="1338" applyFont="1" applyBorder="1">
      <alignment vertical="center"/>
    </xf>
    <xf numFmtId="0" fontId="39" fillId="0" borderId="0" xfId="1338" applyFont="1" applyAlignment="1">
      <alignment vertical="center"/>
    </xf>
    <xf numFmtId="0" fontId="46" fillId="0" borderId="0" xfId="1338" applyFont="1">
      <alignment vertical="center"/>
    </xf>
    <xf numFmtId="0" fontId="46" fillId="0" borderId="0" xfId="1338" applyFont="1" applyAlignment="1">
      <alignment vertical="center"/>
    </xf>
    <xf numFmtId="0" fontId="42" fillId="0" borderId="0" xfId="1338" applyFont="1" applyBorder="1">
      <alignment vertical="center"/>
    </xf>
    <xf numFmtId="0" fontId="43" fillId="0" borderId="0" xfId="1328" applyFont="1" applyBorder="1" applyAlignment="1">
      <alignment horizontal="center" vertical="center"/>
    </xf>
    <xf numFmtId="0" fontId="43" fillId="0" borderId="0" xfId="1328" applyFont="1" applyBorder="1" applyAlignment="1">
      <alignment vertical="center"/>
    </xf>
    <xf numFmtId="0" fontId="42" fillId="0" borderId="0" xfId="1328" applyFont="1">
      <alignment vertical="center"/>
    </xf>
    <xf numFmtId="0" fontId="43" fillId="0" borderId="0" xfId="1328" applyFont="1" applyBorder="1" applyAlignment="1">
      <alignment horizontal="left" vertical="center"/>
    </xf>
    <xf numFmtId="0" fontId="47" fillId="0" borderId="0" xfId="1" applyNumberFormat="1" applyFont="1" applyFill="1" applyBorder="1" applyAlignment="1">
      <alignment vertical="center"/>
    </xf>
    <xf numFmtId="0" fontId="39" fillId="0" borderId="0" xfId="0" applyFont="1" applyBorder="1">
      <alignment vertical="center"/>
    </xf>
    <xf numFmtId="178" fontId="37" fillId="0" borderId="22" xfId="0" applyNumberFormat="1" applyFont="1" applyFill="1" applyBorder="1" applyAlignment="1">
      <alignment horizontal="right" vertical="center" shrinkToFit="1"/>
    </xf>
    <xf numFmtId="178" fontId="37" fillId="0" borderId="6" xfId="0" applyNumberFormat="1" applyFont="1" applyFill="1" applyBorder="1" applyAlignment="1">
      <alignment horizontal="right" vertical="center" shrinkToFit="1"/>
    </xf>
    <xf numFmtId="0" fontId="48" fillId="0" borderId="0" xfId="1552" applyFont="1">
      <alignment vertical="center"/>
    </xf>
    <xf numFmtId="0" fontId="48" fillId="0" borderId="0" xfId="1337" applyFont="1" applyAlignment="1">
      <alignment vertical="center"/>
    </xf>
    <xf numFmtId="0" fontId="40" fillId="0" borderId="0" xfId="1337" applyNumberFormat="1" applyFont="1" applyFill="1" applyBorder="1" applyAlignment="1">
      <alignment vertical="center"/>
    </xf>
    <xf numFmtId="0" fontId="48" fillId="0" borderId="0" xfId="1338" applyFont="1" applyAlignment="1">
      <alignment vertical="center"/>
    </xf>
    <xf numFmtId="0" fontId="47" fillId="0" borderId="0" xfId="1338" applyFont="1" applyAlignment="1">
      <alignment vertical="center"/>
    </xf>
    <xf numFmtId="0" fontId="38" fillId="28" borderId="40" xfId="1" applyNumberFormat="1" applyFont="1" applyFill="1" applyBorder="1" applyAlignment="1">
      <alignment horizontal="center" vertical="center" shrinkToFit="1"/>
    </xf>
    <xf numFmtId="0" fontId="38" fillId="0" borderId="19" xfId="1337" applyFont="1" applyFill="1" applyBorder="1" applyAlignment="1">
      <alignment horizontal="center" vertical="center" shrinkToFit="1"/>
    </xf>
    <xf numFmtId="178" fontId="38" fillId="0" borderId="44" xfId="706" applyNumberFormat="1" applyFont="1" applyFill="1" applyBorder="1" applyAlignment="1">
      <alignment horizontal="right" vertical="center" shrinkToFit="1"/>
    </xf>
    <xf numFmtId="0" fontId="38" fillId="0" borderId="19" xfId="1337" applyFont="1" applyBorder="1" applyAlignment="1">
      <alignment horizontal="center" vertical="center" shrinkToFit="1"/>
    </xf>
    <xf numFmtId="0" fontId="38" fillId="0" borderId="3" xfId="1337" applyFont="1" applyBorder="1" applyAlignment="1">
      <alignment horizontal="center" vertical="center" shrinkToFit="1"/>
    </xf>
    <xf numFmtId="0" fontId="38" fillId="0" borderId="4" xfId="1337" applyFont="1" applyBorder="1" applyAlignment="1">
      <alignment horizontal="center" vertical="center" shrinkToFit="1"/>
    </xf>
    <xf numFmtId="0" fontId="38" fillId="0" borderId="47" xfId="1337" applyFont="1" applyBorder="1" applyAlignment="1">
      <alignment horizontal="center" vertical="center" shrinkToFit="1"/>
    </xf>
    <xf numFmtId="0" fontId="38" fillId="0" borderId="53" xfId="1337" applyFont="1" applyBorder="1" applyAlignment="1">
      <alignment horizontal="center" vertical="center" shrinkToFit="1"/>
    </xf>
    <xf numFmtId="38" fontId="38" fillId="0" borderId="60" xfId="853" applyFont="1" applyFill="1" applyBorder="1" applyAlignment="1">
      <alignment horizontal="right" vertical="center" shrinkToFit="1"/>
    </xf>
    <xf numFmtId="178" fontId="38" fillId="0" borderId="61" xfId="704" applyNumberFormat="1" applyFont="1" applyBorder="1" applyAlignment="1">
      <alignment horizontal="right" vertical="center" shrinkToFit="1"/>
    </xf>
    <xf numFmtId="178" fontId="38" fillId="0" borderId="62" xfId="1337" applyNumberFormat="1" applyFont="1" applyBorder="1" applyAlignment="1">
      <alignment horizontal="right" vertical="center" shrinkToFit="1"/>
    </xf>
    <xf numFmtId="0" fontId="38" fillId="0" borderId="19" xfId="1338" applyFont="1" applyFill="1" applyBorder="1" applyAlignment="1">
      <alignment horizontal="center" vertical="center" shrinkToFit="1"/>
    </xf>
    <xf numFmtId="0" fontId="38" fillId="0" borderId="19" xfId="1338" applyFont="1" applyBorder="1" applyAlignment="1">
      <alignment horizontal="center" vertical="center" shrinkToFit="1"/>
    </xf>
    <xf numFmtId="0" fontId="38" fillId="0" borderId="42" xfId="1338" applyFont="1" applyBorder="1" applyAlignment="1">
      <alignment horizontal="center" vertical="center" shrinkToFit="1"/>
    </xf>
    <xf numFmtId="0" fontId="38" fillId="0" borderId="4" xfId="1338" applyFont="1" applyBorder="1" applyAlignment="1">
      <alignment horizontal="center" vertical="center" shrinkToFit="1"/>
    </xf>
    <xf numFmtId="0" fontId="38" fillId="0" borderId="3" xfId="1338" applyFont="1" applyBorder="1" applyAlignment="1">
      <alignment horizontal="center" vertical="center" shrinkToFit="1"/>
    </xf>
    <xf numFmtId="0" fontId="38" fillId="0" borderId="47" xfId="1338" applyFont="1" applyBorder="1" applyAlignment="1">
      <alignment horizontal="center" vertical="center" shrinkToFit="1"/>
    </xf>
    <xf numFmtId="0" fontId="38" fillId="0" borderId="53" xfId="1338" applyFont="1" applyBorder="1" applyAlignment="1">
      <alignment horizontal="center" vertical="center" shrinkToFit="1"/>
    </xf>
    <xf numFmtId="178" fontId="38" fillId="0" borderId="62" xfId="706" applyNumberFormat="1" applyFont="1" applyFill="1" applyBorder="1" applyAlignment="1">
      <alignment horizontal="right" vertical="center" shrinkToFit="1"/>
    </xf>
    <xf numFmtId="0" fontId="37" fillId="0" borderId="28" xfId="0" applyFont="1" applyFill="1" applyBorder="1" applyAlignment="1">
      <alignment vertical="center" wrapText="1"/>
    </xf>
    <xf numFmtId="0" fontId="37" fillId="0" borderId="20" xfId="0" applyFont="1" applyFill="1" applyBorder="1">
      <alignment vertical="center"/>
    </xf>
    <xf numFmtId="0" fontId="39" fillId="0" borderId="3" xfId="0" applyFont="1" applyBorder="1">
      <alignment vertical="center"/>
    </xf>
    <xf numFmtId="178" fontId="37" fillId="0" borderId="0" xfId="0" applyNumberFormat="1" applyFont="1" applyFill="1" applyBorder="1">
      <alignment vertical="center"/>
    </xf>
    <xf numFmtId="0" fontId="37" fillId="0" borderId="3" xfId="0" applyFont="1" applyFill="1" applyBorder="1">
      <alignment vertical="center"/>
    </xf>
    <xf numFmtId="0" fontId="37" fillId="0" borderId="3" xfId="1386" applyFont="1" applyFill="1" applyBorder="1" applyAlignment="1">
      <alignment vertical="center"/>
    </xf>
    <xf numFmtId="0" fontId="37" fillId="0" borderId="3" xfId="1386" applyFont="1" applyBorder="1" applyAlignment="1">
      <alignment vertical="center"/>
    </xf>
    <xf numFmtId="0" fontId="39" fillId="0" borderId="0" xfId="0" applyFont="1" applyFill="1">
      <alignment vertical="center"/>
    </xf>
    <xf numFmtId="0" fontId="39" fillId="0" borderId="66" xfId="0" applyFont="1" applyBorder="1">
      <alignment vertical="center"/>
    </xf>
    <xf numFmtId="0" fontId="39" fillId="0" borderId="67" xfId="0" applyFont="1" applyBorder="1">
      <alignment vertical="center"/>
    </xf>
    <xf numFmtId="0" fontId="39" fillId="0" borderId="68" xfId="0" applyFont="1" applyBorder="1">
      <alignment vertical="center"/>
    </xf>
    <xf numFmtId="0" fontId="39" fillId="0" borderId="69" xfId="0" applyFont="1" applyBorder="1">
      <alignment vertical="center"/>
    </xf>
    <xf numFmtId="0" fontId="39" fillId="29" borderId="3" xfId="0" applyFont="1" applyFill="1" applyBorder="1">
      <alignment vertical="center"/>
    </xf>
    <xf numFmtId="178" fontId="39" fillId="0" borderId="0" xfId="1594" applyNumberFormat="1" applyFont="1" applyBorder="1">
      <alignment vertical="center"/>
    </xf>
    <xf numFmtId="0" fontId="39" fillId="0" borderId="0" xfId="0" applyFont="1" applyBorder="1" applyAlignment="1">
      <alignment vertical="center"/>
    </xf>
    <xf numFmtId="178" fontId="39" fillId="0" borderId="0" xfId="1594" applyNumberFormat="1" applyFont="1" applyBorder="1" applyAlignment="1">
      <alignment vertical="center"/>
    </xf>
    <xf numFmtId="0" fontId="39" fillId="0" borderId="70" xfId="0" applyFont="1" applyBorder="1" applyAlignment="1">
      <alignment vertical="center"/>
    </xf>
    <xf numFmtId="0" fontId="39" fillId="30" borderId="3" xfId="0" applyFont="1" applyFill="1" applyBorder="1">
      <alignment vertical="center"/>
    </xf>
    <xf numFmtId="0" fontId="39" fillId="31" borderId="3" xfId="0" applyFont="1" applyFill="1" applyBorder="1">
      <alignment vertical="center"/>
    </xf>
    <xf numFmtId="0" fontId="39" fillId="32" borderId="3" xfId="0" applyFont="1" applyFill="1" applyBorder="1">
      <alignment vertical="center"/>
    </xf>
    <xf numFmtId="0" fontId="39" fillId="33" borderId="3" xfId="0" applyFont="1" applyFill="1" applyBorder="1">
      <alignment vertical="center"/>
    </xf>
    <xf numFmtId="0" fontId="39" fillId="0" borderId="71" xfId="0" applyFont="1" applyBorder="1">
      <alignment vertical="center"/>
    </xf>
    <xf numFmtId="0" fontId="39" fillId="0" borderId="72" xfId="0" applyFont="1" applyBorder="1">
      <alignment vertical="center"/>
    </xf>
    <xf numFmtId="0" fontId="39" fillId="0" borderId="73" xfId="0" applyFont="1" applyBorder="1" applyAlignment="1">
      <alignment vertical="center"/>
    </xf>
    <xf numFmtId="178" fontId="37" fillId="0" borderId="65" xfId="0" applyNumberFormat="1" applyFont="1" applyFill="1" applyBorder="1" applyAlignment="1">
      <alignment horizontal="right" vertical="center"/>
    </xf>
    <xf numFmtId="178" fontId="37" fillId="0" borderId="3" xfId="0" applyNumberFormat="1" applyFont="1" applyBorder="1" applyAlignment="1">
      <alignment horizontal="right" vertical="center"/>
    </xf>
    <xf numFmtId="177" fontId="37" fillId="0" borderId="3" xfId="0" applyNumberFormat="1" applyFont="1" applyBorder="1" applyAlignment="1">
      <alignment horizontal="right" vertical="center"/>
    </xf>
    <xf numFmtId="178" fontId="37" fillId="0" borderId="3" xfId="0" applyNumberFormat="1" applyFont="1" applyFill="1" applyBorder="1" applyAlignment="1">
      <alignment horizontal="right" vertical="center"/>
    </xf>
    <xf numFmtId="0" fontId="37" fillId="0" borderId="4" xfId="0" applyFont="1" applyBorder="1" applyAlignment="1">
      <alignment horizontal="center" vertical="center" wrapText="1"/>
    </xf>
    <xf numFmtId="0" fontId="38" fillId="28" borderId="3" xfId="1" applyNumberFormat="1" applyFont="1" applyFill="1" applyBorder="1" applyAlignment="1">
      <alignment horizontal="center" vertical="center"/>
    </xf>
    <xf numFmtId="0" fontId="38" fillId="28" borderId="41" xfId="1" applyNumberFormat="1"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8" fillId="0" borderId="3" xfId="1147" applyFont="1" applyFill="1" applyBorder="1" applyAlignment="1" applyProtection="1">
      <alignment vertical="center"/>
      <protection locked="0"/>
    </xf>
    <xf numFmtId="177" fontId="37" fillId="0" borderId="3" xfId="0" applyNumberFormat="1" applyFont="1" applyFill="1" applyBorder="1" applyAlignment="1">
      <alignment horizontal="right" vertical="center"/>
    </xf>
    <xf numFmtId="177" fontId="39" fillId="0" borderId="0" xfId="0" applyNumberFormat="1" applyFont="1" applyFill="1" applyBorder="1">
      <alignment vertical="center"/>
    </xf>
    <xf numFmtId="179" fontId="39" fillId="0" borderId="0" xfId="0" applyNumberFormat="1" applyFont="1" applyFill="1" applyBorder="1">
      <alignment vertical="center"/>
    </xf>
    <xf numFmtId="0" fontId="39" fillId="0" borderId="0" xfId="1595" applyFont="1">
      <alignment vertical="center"/>
    </xf>
    <xf numFmtId="0" fontId="37" fillId="0" borderId="4" xfId="1595" applyFont="1" applyBorder="1" applyAlignment="1">
      <alignment horizontal="center" vertical="center" shrinkToFit="1"/>
    </xf>
    <xf numFmtId="0" fontId="37" fillId="0" borderId="7" xfId="1595" applyFont="1" applyBorder="1" applyAlignment="1">
      <alignment horizontal="center" vertical="center" shrinkToFit="1"/>
    </xf>
    <xf numFmtId="0" fontId="37" fillId="28" borderId="20" xfId="1595" applyFont="1" applyFill="1" applyBorder="1" applyAlignment="1">
      <alignment horizontal="center" vertical="center" wrapText="1"/>
    </xf>
    <xf numFmtId="0" fontId="37" fillId="28" borderId="65" xfId="1595" applyFont="1" applyFill="1" applyBorder="1" applyAlignment="1">
      <alignment horizontal="center" vertical="center"/>
    </xf>
    <xf numFmtId="178" fontId="37" fillId="0" borderId="77" xfId="1595" applyNumberFormat="1" applyFont="1" applyFill="1" applyBorder="1" applyAlignment="1">
      <alignment horizontal="right" vertical="center" shrinkToFit="1"/>
    </xf>
    <xf numFmtId="0" fontId="37" fillId="28" borderId="74" xfId="1595" applyFont="1" applyFill="1" applyBorder="1" applyAlignment="1">
      <alignment horizontal="center" vertical="center" wrapText="1"/>
    </xf>
    <xf numFmtId="0" fontId="37" fillId="28" borderId="65" xfId="1595" applyFont="1" applyFill="1" applyBorder="1" applyAlignment="1">
      <alignment horizontal="center" vertical="center" wrapText="1"/>
    </xf>
    <xf numFmtId="178" fontId="37" fillId="0" borderId="20" xfId="0" applyNumberFormat="1" applyFont="1" applyBorder="1" applyAlignment="1">
      <alignment horizontal="right" vertical="center"/>
    </xf>
    <xf numFmtId="178" fontId="37" fillId="0" borderId="65" xfId="0" applyNumberFormat="1" applyFont="1" applyBorder="1" applyAlignment="1">
      <alignment horizontal="right" vertical="center"/>
    </xf>
    <xf numFmtId="0" fontId="37" fillId="0" borderId="20" xfId="1595" applyFont="1" applyFill="1" applyBorder="1" applyAlignment="1">
      <alignment horizontal="center" vertical="center" wrapText="1"/>
    </xf>
    <xf numFmtId="0" fontId="37" fillId="0" borderId="65" xfId="1595" applyFont="1" applyFill="1" applyBorder="1" applyAlignment="1">
      <alignment horizontal="center" vertical="center" wrapText="1"/>
    </xf>
    <xf numFmtId="0" fontId="37" fillId="0" borderId="3" xfId="0" applyFont="1" applyFill="1" applyBorder="1" applyAlignment="1">
      <alignment vertical="center"/>
    </xf>
    <xf numFmtId="178" fontId="37" fillId="0" borderId="23" xfId="0" applyNumberFormat="1" applyFont="1" applyFill="1" applyBorder="1" applyAlignment="1">
      <alignment horizontal="right" vertical="center" shrinkToFit="1"/>
    </xf>
    <xf numFmtId="178" fontId="37" fillId="0" borderId="74" xfId="0" applyNumberFormat="1" applyFont="1" applyFill="1" applyBorder="1" applyAlignment="1">
      <alignment horizontal="right" vertical="center" shrinkToFit="1"/>
    </xf>
    <xf numFmtId="178" fontId="37" fillId="0" borderId="27" xfId="0" applyNumberFormat="1" applyFont="1" applyFill="1" applyBorder="1" applyAlignment="1">
      <alignment horizontal="right" vertical="center" shrinkToFit="1"/>
    </xf>
    <xf numFmtId="178" fontId="37" fillId="0" borderId="76" xfId="0" applyNumberFormat="1" applyFont="1" applyFill="1" applyBorder="1" applyAlignment="1">
      <alignment horizontal="right" vertical="center" shrinkToFit="1"/>
    </xf>
    <xf numFmtId="178" fontId="37" fillId="0" borderId="75" xfId="0" applyNumberFormat="1" applyFont="1" applyFill="1" applyBorder="1" applyAlignment="1">
      <alignment horizontal="right" vertical="center" shrinkToFit="1"/>
    </xf>
    <xf numFmtId="178" fontId="37" fillId="0" borderId="65" xfId="0" applyNumberFormat="1" applyFont="1" applyFill="1" applyBorder="1" applyAlignment="1">
      <alignment horizontal="right" vertical="center" shrinkToFit="1"/>
    </xf>
    <xf numFmtId="178" fontId="37" fillId="0" borderId="78" xfId="0" applyNumberFormat="1" applyFont="1" applyFill="1" applyBorder="1" applyAlignment="1">
      <alignment horizontal="right" vertical="center" shrinkToFit="1"/>
    </xf>
    <xf numFmtId="178" fontId="37" fillId="0" borderId="77" xfId="0" applyNumberFormat="1" applyFont="1" applyFill="1" applyBorder="1" applyAlignment="1">
      <alignment horizontal="right" vertical="center" shrinkToFit="1"/>
    </xf>
    <xf numFmtId="0" fontId="37" fillId="28" borderId="20" xfId="1595" applyFont="1" applyFill="1" applyBorder="1" applyAlignment="1">
      <alignment horizontal="center" vertical="center" wrapText="1"/>
    </xf>
    <xf numFmtId="0" fontId="37" fillId="28" borderId="74" xfId="1595" applyFont="1" applyFill="1" applyBorder="1" applyAlignment="1">
      <alignment horizontal="center" vertical="center" wrapText="1"/>
    </xf>
    <xf numFmtId="0" fontId="37" fillId="28" borderId="80" xfId="1595" applyFont="1" applyFill="1" applyBorder="1" applyAlignment="1">
      <alignment horizontal="center" vertical="center"/>
    </xf>
    <xf numFmtId="0" fontId="37" fillId="28" borderId="80" xfId="1595" applyFont="1" applyFill="1" applyBorder="1" applyAlignment="1">
      <alignment horizontal="center" vertical="center" wrapText="1"/>
    </xf>
    <xf numFmtId="178" fontId="37" fillId="0" borderId="5" xfId="0" applyNumberFormat="1" applyFont="1" applyFill="1" applyBorder="1" applyAlignment="1">
      <alignment horizontal="right" vertical="center" shrinkToFit="1"/>
    </xf>
    <xf numFmtId="178" fontId="37" fillId="0" borderId="84" xfId="0" applyNumberFormat="1" applyFont="1" applyFill="1" applyBorder="1" applyAlignment="1">
      <alignment horizontal="right" vertical="center" shrinkToFit="1"/>
    </xf>
    <xf numFmtId="0" fontId="39" fillId="0" borderId="64" xfId="0" applyFont="1" applyFill="1" applyBorder="1">
      <alignment vertical="center"/>
    </xf>
    <xf numFmtId="177" fontId="38" fillId="0" borderId="42" xfId="851" applyNumberFormat="1" applyFont="1" applyFill="1" applyBorder="1" applyAlignment="1">
      <alignment horizontal="right" vertical="center" shrinkToFit="1"/>
    </xf>
    <xf numFmtId="177" fontId="38" fillId="0" borderId="43" xfId="851" applyNumberFormat="1" applyFont="1" applyFill="1" applyBorder="1" applyAlignment="1">
      <alignment horizontal="right" vertical="center" shrinkToFit="1"/>
    </xf>
    <xf numFmtId="177" fontId="38" fillId="0" borderId="3" xfId="851" applyNumberFormat="1" applyFont="1" applyFill="1" applyBorder="1" applyAlignment="1">
      <alignment horizontal="right" vertical="center" shrinkToFit="1"/>
    </xf>
    <xf numFmtId="177" fontId="38" fillId="0" borderId="40" xfId="851" applyNumberFormat="1" applyFont="1" applyFill="1" applyBorder="1" applyAlignment="1">
      <alignment horizontal="right" vertical="center" shrinkToFit="1"/>
    </xf>
    <xf numFmtId="178" fontId="38" fillId="0" borderId="41" xfId="704" applyNumberFormat="1" applyFont="1" applyFill="1" applyBorder="1" applyAlignment="1">
      <alignment horizontal="right" vertical="center" shrinkToFit="1"/>
    </xf>
    <xf numFmtId="177" fontId="38" fillId="0" borderId="4" xfId="851" applyNumberFormat="1" applyFont="1" applyFill="1" applyBorder="1" applyAlignment="1">
      <alignment horizontal="right" vertical="center" shrinkToFit="1"/>
    </xf>
    <xf numFmtId="177" fontId="38" fillId="0" borderId="45" xfId="851" applyNumberFormat="1" applyFont="1" applyFill="1" applyBorder="1" applyAlignment="1">
      <alignment horizontal="right" vertical="center" shrinkToFit="1"/>
    </xf>
    <xf numFmtId="178" fontId="38" fillId="0" borderId="46" xfId="704" applyNumberFormat="1" applyFont="1" applyFill="1" applyBorder="1" applyAlignment="1">
      <alignment horizontal="right" vertical="center" shrinkToFit="1"/>
    </xf>
    <xf numFmtId="177" fontId="38" fillId="0" borderId="47" xfId="851" applyNumberFormat="1" applyFont="1" applyFill="1" applyBorder="1" applyAlignment="1">
      <alignment horizontal="right" vertical="center" shrinkToFit="1"/>
    </xf>
    <xf numFmtId="177" fontId="38" fillId="0" borderId="51" xfId="851" applyNumberFormat="1" applyFont="1" applyFill="1" applyBorder="1" applyAlignment="1">
      <alignment horizontal="right" vertical="center" shrinkToFit="1"/>
    </xf>
    <xf numFmtId="178" fontId="38" fillId="0" borderId="52" xfId="704" applyNumberFormat="1" applyFont="1" applyFill="1" applyBorder="1" applyAlignment="1">
      <alignment horizontal="right" vertical="center" shrinkToFit="1"/>
    </xf>
    <xf numFmtId="177" fontId="38" fillId="0" borderId="53" xfId="851" applyNumberFormat="1" applyFont="1" applyFill="1" applyBorder="1" applyAlignment="1">
      <alignment horizontal="right" vertical="center" shrinkToFit="1"/>
    </xf>
    <xf numFmtId="177" fontId="38" fillId="0" borderId="57" xfId="851" applyNumberFormat="1" applyFont="1" applyFill="1" applyBorder="1" applyAlignment="1">
      <alignment horizontal="right" vertical="center" shrinkToFit="1"/>
    </xf>
    <xf numFmtId="178" fontId="38" fillId="0" borderId="58" xfId="704" applyNumberFormat="1" applyFont="1" applyFill="1" applyBorder="1" applyAlignment="1">
      <alignment horizontal="right" vertical="center" shrinkToFit="1"/>
    </xf>
    <xf numFmtId="177" fontId="38" fillId="0" borderId="19" xfId="851" applyNumberFormat="1" applyFont="1" applyFill="1" applyBorder="1" applyAlignment="1">
      <alignment horizontal="right" vertical="center" shrinkToFit="1"/>
    </xf>
    <xf numFmtId="178" fontId="38" fillId="0" borderId="59" xfId="704" applyNumberFormat="1" applyFont="1" applyFill="1" applyBorder="1" applyAlignment="1">
      <alignment horizontal="right" vertical="center" shrinkToFit="1"/>
    </xf>
    <xf numFmtId="178" fontId="38" fillId="0" borderId="3" xfId="704" applyNumberFormat="1" applyFont="1" applyFill="1" applyBorder="1" applyAlignment="1">
      <alignment horizontal="right" vertical="center" shrinkToFit="1"/>
    </xf>
    <xf numFmtId="177" fontId="38" fillId="0" borderId="63" xfId="851" applyNumberFormat="1" applyFont="1" applyFill="1" applyBorder="1" applyAlignment="1">
      <alignment horizontal="right" vertical="center" shrinkToFit="1"/>
    </xf>
    <xf numFmtId="178" fontId="37" fillId="0" borderId="82" xfId="0" applyNumberFormat="1" applyFont="1" applyFill="1" applyBorder="1" applyAlignment="1">
      <alignment horizontal="right" vertical="center" shrinkToFit="1"/>
    </xf>
    <xf numFmtId="0" fontId="37" fillId="0" borderId="80" xfId="1595" applyFont="1" applyFill="1" applyBorder="1" applyAlignment="1">
      <alignment horizontal="center" vertical="center" wrapText="1"/>
    </xf>
    <xf numFmtId="178" fontId="37" fillId="0" borderId="80" xfId="0" applyNumberFormat="1" applyFont="1" applyBorder="1" applyAlignment="1">
      <alignment horizontal="right" vertical="center"/>
    </xf>
    <xf numFmtId="177" fontId="37" fillId="0" borderId="0" xfId="0" applyNumberFormat="1" applyFont="1" applyBorder="1" applyAlignment="1">
      <alignment horizontal="right" vertical="center"/>
    </xf>
    <xf numFmtId="0" fontId="39" fillId="0" borderId="64" xfId="0" applyFont="1" applyBorder="1" applyAlignment="1">
      <alignment vertical="center"/>
    </xf>
    <xf numFmtId="177" fontId="37" fillId="0" borderId="64" xfId="0" applyNumberFormat="1" applyFont="1" applyBorder="1" applyAlignment="1">
      <alignment horizontal="right" vertical="center"/>
    </xf>
    <xf numFmtId="178" fontId="37" fillId="0" borderId="0" xfId="0" applyNumberFormat="1" applyFont="1" applyBorder="1" applyAlignment="1">
      <alignment horizontal="right" vertical="center"/>
    </xf>
    <xf numFmtId="178" fontId="37" fillId="0" borderId="85" xfId="0" applyNumberFormat="1" applyFont="1" applyBorder="1" applyAlignment="1">
      <alignment horizontal="right" vertical="center"/>
    </xf>
    <xf numFmtId="0" fontId="37" fillId="0" borderId="42" xfId="0" applyFont="1" applyBorder="1" applyAlignment="1">
      <alignment horizontal="center" vertical="center"/>
    </xf>
    <xf numFmtId="0" fontId="37" fillId="0" borderId="0" xfId="1595" applyFont="1">
      <alignment vertical="center"/>
    </xf>
    <xf numFmtId="0" fontId="37" fillId="28" borderId="20" xfId="1595" applyFont="1" applyFill="1" applyBorder="1" applyAlignment="1">
      <alignment horizontal="center" vertical="center"/>
    </xf>
    <xf numFmtId="0" fontId="37" fillId="28" borderId="74" xfId="1595" applyFont="1" applyFill="1" applyBorder="1" applyAlignment="1">
      <alignment horizontal="center" vertical="center"/>
    </xf>
    <xf numFmtId="0" fontId="37" fillId="0" borderId="3" xfId="0" applyFont="1" applyBorder="1" applyAlignment="1">
      <alignment vertical="center" shrinkToFit="1"/>
    </xf>
    <xf numFmtId="178" fontId="37" fillId="0" borderId="76" xfId="1595" applyNumberFormat="1" applyFont="1" applyFill="1" applyBorder="1" applyAlignment="1">
      <alignment horizontal="right" vertical="center" shrinkToFit="1"/>
    </xf>
    <xf numFmtId="0" fontId="37" fillId="0" borderId="20" xfId="1595" applyFont="1" applyFill="1" applyBorder="1" applyAlignment="1">
      <alignment horizontal="center" vertical="center"/>
    </xf>
    <xf numFmtId="0" fontId="37" fillId="0" borderId="74" xfId="1595" applyFont="1" applyFill="1" applyBorder="1" applyAlignment="1">
      <alignment horizontal="center" vertical="center"/>
    </xf>
    <xf numFmtId="0" fontId="37" fillId="0" borderId="80" xfId="1595" applyFont="1" applyFill="1" applyBorder="1" applyAlignment="1">
      <alignment horizontal="center" vertical="center"/>
    </xf>
    <xf numFmtId="0" fontId="37" fillId="0" borderId="65" xfId="1595" applyFont="1" applyFill="1" applyBorder="1" applyAlignment="1">
      <alignment horizontal="center" vertical="center"/>
    </xf>
    <xf numFmtId="178" fontId="37" fillId="0" borderId="74" xfId="0" applyNumberFormat="1" applyFont="1" applyBorder="1" applyAlignment="1">
      <alignment horizontal="right" vertical="center"/>
    </xf>
    <xf numFmtId="0" fontId="39" fillId="0" borderId="42" xfId="0" applyFont="1" applyFill="1" applyBorder="1">
      <alignment vertical="center"/>
    </xf>
    <xf numFmtId="0" fontId="37" fillId="0" borderId="42" xfId="0" applyFont="1" applyBorder="1" applyAlignment="1">
      <alignment vertical="center" wrapText="1"/>
    </xf>
    <xf numFmtId="178" fontId="37" fillId="0" borderId="42" xfId="0" applyNumberFormat="1" applyFont="1" applyFill="1" applyBorder="1">
      <alignment vertical="center"/>
    </xf>
    <xf numFmtId="0" fontId="39" fillId="0" borderId="29" xfId="0" applyFont="1" applyFill="1" applyBorder="1">
      <alignment vertical="center"/>
    </xf>
    <xf numFmtId="0" fontId="39" fillId="0" borderId="0" xfId="0" applyFont="1" applyFill="1" applyBorder="1">
      <alignment vertical="center"/>
    </xf>
    <xf numFmtId="0" fontId="42" fillId="0" borderId="0" xfId="1337" applyNumberFormat="1" applyFont="1" applyFill="1" applyBorder="1" applyAlignment="1">
      <alignment vertical="center"/>
    </xf>
    <xf numFmtId="0" fontId="42" fillId="0" borderId="0" xfId="1338" applyNumberFormat="1" applyFont="1" applyFill="1" applyBorder="1" applyAlignment="1">
      <alignment vertical="center"/>
    </xf>
    <xf numFmtId="0" fontId="37" fillId="0" borderId="0" xfId="0" applyFont="1" applyFill="1" applyBorder="1">
      <alignment vertical="center"/>
    </xf>
    <xf numFmtId="0" fontId="37" fillId="0" borderId="64" xfId="0" applyFont="1" applyBorder="1" applyAlignment="1">
      <alignment horizontal="center" vertical="center"/>
    </xf>
    <xf numFmtId="0" fontId="37" fillId="0" borderId="64" xfId="1595" applyFont="1" applyFill="1" applyBorder="1" applyAlignment="1">
      <alignment horizontal="center" vertical="center" wrapText="1"/>
    </xf>
    <xf numFmtId="178" fontId="37" fillId="0" borderId="64" xfId="0" applyNumberFormat="1" applyFont="1" applyBorder="1" applyAlignment="1">
      <alignment horizontal="right" vertical="center"/>
    </xf>
    <xf numFmtId="0" fontId="39" fillId="0" borderId="0" xfId="1337" applyFont="1" applyBorder="1" applyAlignment="1">
      <alignment vertical="center"/>
    </xf>
    <xf numFmtId="0" fontId="39" fillId="0" borderId="64" xfId="1595" applyFont="1" applyBorder="1">
      <alignment vertical="center"/>
    </xf>
    <xf numFmtId="0" fontId="39" fillId="0" borderId="86" xfId="0" applyFont="1" applyBorder="1">
      <alignment vertical="center"/>
    </xf>
    <xf numFmtId="0" fontId="39" fillId="0" borderId="87" xfId="0" applyFont="1" applyBorder="1">
      <alignment vertical="center"/>
    </xf>
    <xf numFmtId="0" fontId="39" fillId="0" borderId="88" xfId="0" applyFont="1" applyBorder="1">
      <alignment vertical="center"/>
    </xf>
    <xf numFmtId="0" fontId="39" fillId="0" borderId="89" xfId="0" applyFont="1" applyBorder="1">
      <alignment vertical="center"/>
    </xf>
    <xf numFmtId="0" fontId="37" fillId="0" borderId="0" xfId="0" applyFont="1" applyFill="1" applyBorder="1" applyAlignment="1">
      <alignment vertical="center" wrapText="1"/>
    </xf>
    <xf numFmtId="0" fontId="37" fillId="0" borderId="3" xfId="0" applyFont="1" applyFill="1" applyBorder="1" applyAlignment="1">
      <alignment horizontal="center" vertical="center" wrapText="1"/>
    </xf>
    <xf numFmtId="180" fontId="37" fillId="0" borderId="3" xfId="0" applyNumberFormat="1" applyFont="1" applyFill="1" applyBorder="1" applyAlignment="1">
      <alignment horizontal="right" vertical="center"/>
    </xf>
    <xf numFmtId="0" fontId="37" fillId="0" borderId="3" xfId="1595" applyFont="1" applyFill="1" applyBorder="1" applyAlignment="1">
      <alignment horizontal="center" vertical="center" wrapText="1"/>
    </xf>
    <xf numFmtId="180" fontId="37" fillId="0" borderId="3" xfId="0" applyNumberFormat="1" applyFont="1" applyBorder="1" applyAlignment="1">
      <alignment horizontal="right" vertical="center"/>
    </xf>
    <xf numFmtId="0" fontId="37" fillId="0" borderId="3" xfId="1595" applyFont="1" applyFill="1" applyBorder="1" applyAlignment="1">
      <alignment horizontal="center" vertical="center"/>
    </xf>
    <xf numFmtId="0" fontId="37" fillId="0" borderId="3" xfId="0" applyFont="1" applyFill="1" applyBorder="1" applyAlignment="1">
      <alignment horizontal="center" vertical="center" shrinkToFit="1"/>
    </xf>
    <xf numFmtId="0" fontId="37" fillId="0" borderId="3" xfId="1595" applyFont="1" applyFill="1" applyBorder="1" applyAlignment="1">
      <alignment horizontal="center" vertical="center" wrapText="1"/>
    </xf>
    <xf numFmtId="0" fontId="37" fillId="0" borderId="3" xfId="1595" applyFont="1" applyFill="1" applyBorder="1" applyAlignment="1">
      <alignment horizontal="center" vertical="center"/>
    </xf>
    <xf numFmtId="178" fontId="37" fillId="0" borderId="3" xfId="0" applyNumberFormat="1" applyFont="1" applyFill="1" applyBorder="1" applyAlignment="1">
      <alignment horizontal="right" vertical="center" shrinkToFit="1"/>
    </xf>
    <xf numFmtId="0" fontId="38" fillId="28" borderId="79" xfId="1" applyNumberFormat="1" applyFont="1" applyFill="1" applyBorder="1" applyAlignment="1">
      <alignment horizontal="center" vertical="center" shrinkToFit="1"/>
    </xf>
    <xf numFmtId="0" fontId="38" fillId="28" borderId="18" xfId="1" applyNumberFormat="1" applyFont="1" applyFill="1" applyBorder="1" applyAlignment="1">
      <alignment horizontal="center" vertical="center" shrinkToFit="1"/>
    </xf>
    <xf numFmtId="177" fontId="38" fillId="0" borderId="91" xfId="851" applyNumberFormat="1" applyFont="1" applyFill="1" applyBorder="1" applyAlignment="1">
      <alignment horizontal="right" vertical="center" shrinkToFit="1"/>
    </xf>
    <xf numFmtId="177" fontId="38" fillId="0" borderId="18" xfId="851" applyNumberFormat="1" applyFont="1" applyFill="1" applyBorder="1" applyAlignment="1">
      <alignment horizontal="right" vertical="center" shrinkToFit="1"/>
    </xf>
    <xf numFmtId="177" fontId="38" fillId="0" borderId="24" xfId="851" applyNumberFormat="1" applyFont="1" applyFill="1" applyBorder="1" applyAlignment="1">
      <alignment horizontal="right" vertical="center" shrinkToFit="1"/>
    </xf>
    <xf numFmtId="177" fontId="38" fillId="0" borderId="50" xfId="851" applyNumberFormat="1" applyFont="1" applyFill="1" applyBorder="1" applyAlignment="1">
      <alignment horizontal="right" vertical="center" shrinkToFit="1"/>
    </xf>
    <xf numFmtId="177" fontId="38" fillId="0" borderId="56" xfId="851" applyNumberFormat="1" applyFont="1" applyFill="1" applyBorder="1" applyAlignment="1">
      <alignment horizontal="right" vertical="center" shrinkToFit="1"/>
    </xf>
    <xf numFmtId="178" fontId="38" fillId="0" borderId="3" xfId="704" applyNumberFormat="1" applyFont="1" applyBorder="1" applyAlignment="1">
      <alignment horizontal="right" vertical="center" shrinkToFit="1"/>
    </xf>
    <xf numFmtId="0" fontId="39" fillId="0" borderId="28" xfId="1337" applyFont="1" applyBorder="1">
      <alignment vertical="center"/>
    </xf>
    <xf numFmtId="177" fontId="38" fillId="0" borderId="0" xfId="851" applyNumberFormat="1" applyFont="1" applyFill="1" applyBorder="1" applyAlignment="1">
      <alignment horizontal="right" vertical="center" shrinkToFit="1"/>
    </xf>
    <xf numFmtId="177" fontId="38" fillId="0" borderId="17" xfId="851" applyNumberFormat="1" applyFont="1" applyFill="1" applyBorder="1" applyAlignment="1">
      <alignment horizontal="right" vertical="center" shrinkToFit="1"/>
    </xf>
    <xf numFmtId="177" fontId="38" fillId="0" borderId="29" xfId="851" applyNumberFormat="1" applyFont="1" applyFill="1" applyBorder="1" applyAlignment="1">
      <alignment horizontal="right" vertical="center" shrinkToFit="1"/>
    </xf>
    <xf numFmtId="177" fontId="38" fillId="0" borderId="49" xfId="851" applyNumberFormat="1" applyFont="1" applyFill="1" applyBorder="1" applyAlignment="1">
      <alignment horizontal="right" vertical="center" shrinkToFit="1"/>
    </xf>
    <xf numFmtId="177" fontId="38" fillId="0" borderId="55" xfId="851" applyNumberFormat="1" applyFont="1" applyFill="1" applyBorder="1" applyAlignment="1">
      <alignment horizontal="right" vertical="center" shrinkToFit="1"/>
    </xf>
    <xf numFmtId="177" fontId="38" fillId="0" borderId="28" xfId="851" applyNumberFormat="1" applyFont="1" applyFill="1" applyBorder="1" applyAlignment="1">
      <alignment horizontal="right" vertical="center" shrinkToFit="1"/>
    </xf>
    <xf numFmtId="177" fontId="38" fillId="0" borderId="25" xfId="851" applyNumberFormat="1" applyFont="1" applyFill="1" applyBorder="1" applyAlignment="1">
      <alignment horizontal="right" vertical="center" shrinkToFit="1"/>
    </xf>
    <xf numFmtId="178" fontId="38" fillId="0" borderId="79" xfId="704" applyNumberFormat="1" applyFont="1" applyBorder="1" applyAlignment="1">
      <alignment horizontal="right" vertical="center" shrinkToFit="1"/>
    </xf>
    <xf numFmtId="0" fontId="37" fillId="0" borderId="28" xfId="0" applyFont="1" applyFill="1" applyBorder="1" applyAlignment="1">
      <alignment vertical="center"/>
    </xf>
    <xf numFmtId="0" fontId="37" fillId="0" borderId="0" xfId="0" applyFont="1" applyFill="1" applyBorder="1" applyAlignment="1">
      <alignment vertical="center"/>
    </xf>
    <xf numFmtId="0" fontId="37" fillId="0" borderId="0" xfId="1595" applyFont="1" applyAlignment="1">
      <alignment vertical="center"/>
    </xf>
    <xf numFmtId="0" fontId="37" fillId="0" borderId="3" xfId="0" applyFont="1" applyFill="1" applyBorder="1" applyAlignment="1">
      <alignment horizontal="center" vertical="center" wrapText="1"/>
    </xf>
    <xf numFmtId="0" fontId="39" fillId="0" borderId="92" xfId="0" applyFont="1" applyBorder="1">
      <alignment vertical="center"/>
    </xf>
    <xf numFmtId="0" fontId="39" fillId="0" borderId="93" xfId="0" applyFont="1" applyBorder="1">
      <alignment vertical="center"/>
    </xf>
    <xf numFmtId="178" fontId="37" fillId="0" borderId="75" xfId="1595" applyNumberFormat="1" applyFont="1" applyFill="1" applyBorder="1" applyAlignment="1">
      <alignment horizontal="right" vertical="center" shrinkToFit="1"/>
    </xf>
    <xf numFmtId="178" fontId="37" fillId="0" borderId="21" xfId="0" applyNumberFormat="1" applyFont="1" applyFill="1" applyBorder="1" applyAlignment="1">
      <alignment horizontal="right" vertical="center" shrinkToFit="1"/>
    </xf>
    <xf numFmtId="178" fontId="37" fillId="0" borderId="24" xfId="0" applyNumberFormat="1" applyFont="1" applyFill="1" applyBorder="1" applyAlignment="1">
      <alignment horizontal="right" vertical="center" shrinkToFit="1"/>
    </xf>
    <xf numFmtId="178" fontId="37" fillId="0" borderId="20" xfId="0" applyNumberFormat="1" applyFont="1" applyFill="1" applyBorder="1" applyAlignment="1">
      <alignment horizontal="right" vertical="center" shrinkToFit="1"/>
    </xf>
    <xf numFmtId="178" fontId="37" fillId="0" borderId="18" xfId="0" applyNumberFormat="1" applyFont="1" applyFill="1" applyBorder="1" applyAlignment="1">
      <alignment horizontal="right" vertical="center" shrinkToFit="1"/>
    </xf>
    <xf numFmtId="178" fontId="37" fillId="0" borderId="26" xfId="0" applyNumberFormat="1" applyFont="1" applyFill="1" applyBorder="1" applyAlignment="1">
      <alignment horizontal="right" vertical="center" shrinkToFit="1"/>
    </xf>
    <xf numFmtId="178" fontId="37" fillId="0" borderId="25" xfId="0" applyNumberFormat="1" applyFont="1" applyFill="1" applyBorder="1" applyAlignment="1">
      <alignment horizontal="right" vertical="center" shrinkToFit="1"/>
    </xf>
    <xf numFmtId="178" fontId="37" fillId="0" borderId="23" xfId="1595" applyNumberFormat="1" applyFont="1" applyFill="1" applyBorder="1" applyAlignment="1">
      <alignment horizontal="right" vertical="center" shrinkToFit="1"/>
    </xf>
    <xf numFmtId="178" fontId="37" fillId="0" borderId="81" xfId="1595" applyNumberFormat="1" applyFont="1" applyFill="1" applyBorder="1" applyAlignment="1">
      <alignment horizontal="right" vertical="center" shrinkToFit="1"/>
    </xf>
    <xf numFmtId="178" fontId="37" fillId="0" borderId="22" xfId="1595" applyNumberFormat="1" applyFont="1" applyFill="1" applyBorder="1" applyAlignment="1">
      <alignment horizontal="right" vertical="center" shrinkToFit="1"/>
    </xf>
    <xf numFmtId="178" fontId="37" fillId="0" borderId="82" xfId="1595" applyNumberFormat="1" applyFont="1" applyFill="1" applyBorder="1" applyAlignment="1">
      <alignment horizontal="right" vertical="center" shrinkToFit="1"/>
    </xf>
    <xf numFmtId="178" fontId="37" fillId="0" borderId="81" xfId="0" applyNumberFormat="1" applyFont="1" applyFill="1" applyBorder="1" applyAlignment="1">
      <alignment horizontal="right" vertical="center" shrinkToFit="1"/>
    </xf>
    <xf numFmtId="178" fontId="37" fillId="0" borderId="80" xfId="0" applyNumberFormat="1" applyFont="1" applyFill="1" applyBorder="1" applyAlignment="1">
      <alignment horizontal="right" vertical="center" shrinkToFit="1"/>
    </xf>
    <xf numFmtId="178" fontId="37" fillId="0" borderId="83" xfId="0" applyNumberFormat="1" applyFont="1" applyFill="1" applyBorder="1" applyAlignment="1">
      <alignment horizontal="right" vertical="center" shrinkToFit="1"/>
    </xf>
    <xf numFmtId="0" fontId="38" fillId="0" borderId="34" xfId="1337" applyFont="1" applyBorder="1" applyAlignment="1">
      <alignment vertical="center" shrinkToFit="1"/>
    </xf>
    <xf numFmtId="0" fontId="38" fillId="0" borderId="17" xfId="1337" applyFont="1" applyBorder="1" applyAlignment="1">
      <alignment vertical="center" shrinkToFit="1"/>
    </xf>
    <xf numFmtId="0" fontId="38" fillId="0" borderId="18" xfId="1337" applyFont="1" applyBorder="1" applyAlignment="1">
      <alignment vertical="center" shrinkToFit="1"/>
    </xf>
    <xf numFmtId="0" fontId="38" fillId="28" borderId="31" xfId="1337" applyFont="1" applyFill="1" applyBorder="1" applyAlignment="1">
      <alignment horizontal="center" vertical="center" shrinkToFit="1"/>
    </xf>
    <xf numFmtId="0" fontId="38" fillId="28" borderId="32" xfId="1337" applyFont="1" applyFill="1" applyBorder="1" applyAlignment="1">
      <alignment horizontal="center" vertical="center" shrinkToFit="1"/>
    </xf>
    <xf numFmtId="0" fontId="38" fillId="28" borderId="33" xfId="1337" applyFont="1" applyFill="1" applyBorder="1" applyAlignment="1">
      <alignment horizontal="center" vertical="center" shrinkToFit="1"/>
    </xf>
    <xf numFmtId="0" fontId="38" fillId="28" borderId="37" xfId="1337" applyFont="1" applyFill="1" applyBorder="1" applyAlignment="1">
      <alignment horizontal="center" vertical="center" shrinkToFit="1"/>
    </xf>
    <xf numFmtId="0" fontId="38" fillId="28" borderId="38" xfId="1337" applyFont="1" applyFill="1" applyBorder="1" applyAlignment="1">
      <alignment horizontal="center" vertical="center" shrinkToFit="1"/>
    </xf>
    <xf numFmtId="0" fontId="38" fillId="28" borderId="39" xfId="1337" applyFont="1" applyFill="1" applyBorder="1" applyAlignment="1">
      <alignment horizontal="center" vertical="center" shrinkToFit="1"/>
    </xf>
    <xf numFmtId="0" fontId="38" fillId="28" borderId="35" xfId="1" applyNumberFormat="1" applyFont="1" applyFill="1" applyBorder="1" applyAlignment="1">
      <alignment horizontal="center" vertical="center" shrinkToFit="1"/>
    </xf>
    <xf numFmtId="0" fontId="38" fillId="28" borderId="36" xfId="1" applyNumberFormat="1" applyFont="1" applyFill="1" applyBorder="1" applyAlignment="1">
      <alignment horizontal="center" vertical="center" shrinkToFit="1"/>
    </xf>
    <xf numFmtId="0" fontId="38" fillId="0" borderId="30" xfId="1337" applyFont="1" applyFill="1" applyBorder="1" applyAlignment="1">
      <alignment vertical="center" shrinkToFit="1"/>
    </xf>
    <xf numFmtId="0" fontId="38" fillId="0" borderId="28" xfId="1337" applyFont="1" applyFill="1" applyBorder="1" applyAlignment="1">
      <alignment vertical="center" shrinkToFit="1"/>
    </xf>
    <xf numFmtId="0" fontId="38" fillId="0" borderId="25" xfId="1337" applyFont="1" applyFill="1" applyBorder="1" applyAlignment="1">
      <alignment vertical="center" shrinkToFit="1"/>
    </xf>
    <xf numFmtId="0" fontId="38" fillId="0" borderId="30" xfId="1337" applyFont="1" applyBorder="1" applyAlignment="1">
      <alignment vertical="center" shrinkToFit="1"/>
    </xf>
    <xf numFmtId="0" fontId="38" fillId="0" borderId="28" xfId="1337" applyFont="1" applyBorder="1" applyAlignment="1">
      <alignment vertical="center" shrinkToFit="1"/>
    </xf>
    <xf numFmtId="0" fontId="38" fillId="0" borderId="25" xfId="1337" applyFont="1" applyBorder="1" applyAlignment="1">
      <alignment vertical="center" shrinkToFit="1"/>
    </xf>
    <xf numFmtId="0" fontId="38" fillId="0" borderId="48" xfId="1337" applyFont="1" applyBorder="1" applyAlignment="1">
      <alignment vertical="center" shrinkToFit="1"/>
    </xf>
    <xf numFmtId="0" fontId="38" fillId="0" borderId="49" xfId="1337" applyFont="1" applyBorder="1" applyAlignment="1">
      <alignment vertical="center" shrinkToFit="1"/>
    </xf>
    <xf numFmtId="0" fontId="38" fillId="0" borderId="50" xfId="1337" applyFont="1" applyBorder="1" applyAlignment="1">
      <alignment vertical="center" shrinkToFit="1"/>
    </xf>
    <xf numFmtId="0" fontId="38" fillId="0" borderId="54" xfId="1337" applyFont="1" applyBorder="1" applyAlignment="1">
      <alignment vertical="center" shrinkToFit="1"/>
    </xf>
    <xf numFmtId="0" fontId="38" fillId="0" borderId="55" xfId="1337" applyFont="1" applyBorder="1" applyAlignment="1">
      <alignment vertical="center" shrinkToFit="1"/>
    </xf>
    <xf numFmtId="0" fontId="38" fillId="0" borderId="56" xfId="1337" applyFont="1" applyBorder="1" applyAlignment="1">
      <alignment vertical="center" shrinkToFit="1"/>
    </xf>
    <xf numFmtId="0" fontId="38" fillId="28" borderId="34" xfId="1" applyNumberFormat="1" applyFont="1" applyFill="1" applyBorder="1" applyAlignment="1">
      <alignment horizontal="center" vertical="center" shrinkToFit="1"/>
    </xf>
    <xf numFmtId="0" fontId="38" fillId="28" borderId="17" xfId="1" applyNumberFormat="1" applyFont="1" applyFill="1" applyBorder="1" applyAlignment="1">
      <alignment horizontal="center" vertical="center" shrinkToFit="1"/>
    </xf>
    <xf numFmtId="0" fontId="38" fillId="28" borderId="79" xfId="1" applyNumberFormat="1" applyFont="1" applyFill="1" applyBorder="1" applyAlignment="1">
      <alignment horizontal="center" vertical="center" shrinkToFit="1"/>
    </xf>
    <xf numFmtId="0" fontId="38" fillId="28" borderId="28" xfId="1" applyNumberFormat="1" applyFont="1" applyFill="1" applyBorder="1" applyAlignment="1">
      <alignment horizontal="center" vertical="center" shrinkToFit="1"/>
    </xf>
    <xf numFmtId="0" fontId="38" fillId="28" borderId="90" xfId="1" applyNumberFormat="1" applyFont="1" applyFill="1" applyBorder="1" applyAlignment="1">
      <alignment horizontal="center" vertical="center" shrinkToFit="1"/>
    </xf>
    <xf numFmtId="0" fontId="38" fillId="0" borderId="34" xfId="1553" applyFont="1" applyBorder="1" applyAlignment="1">
      <alignment vertical="center" shrinkToFit="1"/>
    </xf>
    <xf numFmtId="0" fontId="38" fillId="0" borderId="17" xfId="1553" applyFont="1" applyBorder="1" applyAlignment="1">
      <alignment vertical="center" shrinkToFit="1"/>
    </xf>
    <xf numFmtId="0" fontId="38" fillId="0" borderId="18" xfId="1553" applyFont="1" applyBorder="1" applyAlignment="1">
      <alignment vertical="center" shrinkToFit="1"/>
    </xf>
    <xf numFmtId="0" fontId="38" fillId="28" borderId="31" xfId="1338" applyFont="1" applyFill="1" applyBorder="1" applyAlignment="1">
      <alignment horizontal="center" vertical="center" shrinkToFit="1"/>
    </xf>
    <xf numFmtId="0" fontId="38" fillId="28" borderId="32" xfId="1338" applyFont="1" applyFill="1" applyBorder="1" applyAlignment="1">
      <alignment horizontal="center" vertical="center" shrinkToFit="1"/>
    </xf>
    <xf numFmtId="0" fontId="38" fillId="28" borderId="33" xfId="1338" applyFont="1" applyFill="1" applyBorder="1" applyAlignment="1">
      <alignment horizontal="center" vertical="center" shrinkToFit="1"/>
    </xf>
    <xf numFmtId="0" fontId="38" fillId="28" borderId="37" xfId="1338" applyFont="1" applyFill="1" applyBorder="1" applyAlignment="1">
      <alignment horizontal="center" vertical="center" shrinkToFit="1"/>
    </xf>
    <xf numFmtId="0" fontId="38" fillId="28" borderId="38" xfId="1338" applyFont="1" applyFill="1" applyBorder="1" applyAlignment="1">
      <alignment horizontal="center" vertical="center" shrinkToFit="1"/>
    </xf>
    <xf numFmtId="0" fontId="38" fillId="28" borderId="39" xfId="1338" applyFont="1" applyFill="1" applyBorder="1" applyAlignment="1">
      <alignment horizontal="center" vertical="center" shrinkToFit="1"/>
    </xf>
    <xf numFmtId="0" fontId="38" fillId="0" borderId="30" xfId="1553" applyFont="1" applyFill="1" applyBorder="1" applyAlignment="1">
      <alignment vertical="center" shrinkToFit="1"/>
    </xf>
    <xf numFmtId="0" fontId="38" fillId="0" borderId="28" xfId="1553" applyFont="1" applyFill="1" applyBorder="1" applyAlignment="1">
      <alignment vertical="center" shrinkToFit="1"/>
    </xf>
    <xf numFmtId="0" fontId="38" fillId="0" borderId="25" xfId="1553" applyFont="1" applyFill="1" applyBorder="1" applyAlignment="1">
      <alignment vertical="center" shrinkToFit="1"/>
    </xf>
    <xf numFmtId="0" fontId="38" fillId="0" borderId="30" xfId="1553" applyFont="1" applyBorder="1" applyAlignment="1">
      <alignment vertical="center" shrinkToFit="1"/>
    </xf>
    <xf numFmtId="0" fontId="38" fillId="0" borderId="28" xfId="1553" applyFont="1" applyBorder="1" applyAlignment="1">
      <alignment vertical="center" shrinkToFit="1"/>
    </xf>
    <xf numFmtId="0" fontId="38" fillId="0" borderId="25" xfId="1553" applyFont="1" applyBorder="1" applyAlignment="1">
      <alignment vertical="center" shrinkToFit="1"/>
    </xf>
    <xf numFmtId="0" fontId="38" fillId="0" borderId="48" xfId="1553" applyFont="1" applyBorder="1" applyAlignment="1">
      <alignment vertical="center" shrinkToFit="1"/>
    </xf>
    <xf numFmtId="0" fontId="38" fillId="0" borderId="49" xfId="1553" applyFont="1" applyBorder="1" applyAlignment="1">
      <alignment vertical="center" shrinkToFit="1"/>
    </xf>
    <xf numFmtId="0" fontId="38" fillId="0" borderId="50" xfId="1553" applyFont="1" applyBorder="1" applyAlignment="1">
      <alignment vertical="center" shrinkToFit="1"/>
    </xf>
    <xf numFmtId="0" fontId="38" fillId="0" borderId="54" xfId="1553" applyFont="1" applyBorder="1" applyAlignment="1">
      <alignment vertical="center" shrinkToFit="1"/>
    </xf>
    <xf numFmtId="0" fontId="38" fillId="0" borderId="55" xfId="1553" applyFont="1" applyBorder="1" applyAlignment="1">
      <alignment vertical="center" shrinkToFit="1"/>
    </xf>
    <xf numFmtId="0" fontId="38" fillId="0" borderId="56" xfId="1553" applyFont="1" applyBorder="1" applyAlignment="1">
      <alignment vertical="center" shrinkToFit="1"/>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28" borderId="21" xfId="0" applyFont="1" applyFill="1" applyBorder="1" applyAlignment="1">
      <alignment horizontal="center" vertical="center" wrapText="1"/>
    </xf>
    <xf numFmtId="0" fontId="37" fillId="28" borderId="26" xfId="0" applyFont="1" applyFill="1" applyBorder="1" applyAlignment="1">
      <alignment horizontal="center" vertical="center" wrapText="1"/>
    </xf>
    <xf numFmtId="0" fontId="37" fillId="28" borderId="24" xfId="0" applyFont="1" applyFill="1" applyBorder="1" applyAlignment="1">
      <alignment horizontal="center" vertical="center" wrapText="1"/>
    </xf>
    <xf numFmtId="0" fontId="37" fillId="28" borderId="25" xfId="0" applyFont="1" applyFill="1" applyBorder="1" applyAlignment="1">
      <alignment horizontal="center" vertical="center" wrapText="1"/>
    </xf>
    <xf numFmtId="0" fontId="37" fillId="0" borderId="34"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8" fillId="28" borderId="3" xfId="0" applyFont="1" applyFill="1" applyBorder="1" applyAlignment="1">
      <alignment horizontal="center" vertical="center" shrinkToFit="1"/>
    </xf>
    <xf numFmtId="0" fontId="38" fillId="28" borderId="3" xfId="0" applyFont="1" applyFill="1" applyBorder="1" applyAlignment="1">
      <alignment horizontal="center" vertical="center"/>
    </xf>
    <xf numFmtId="0" fontId="39" fillId="28" borderId="3" xfId="0" applyNumberFormat="1" applyFont="1" applyFill="1" applyBorder="1" applyAlignment="1">
      <alignment horizontal="center" vertical="center"/>
    </xf>
    <xf numFmtId="0" fontId="37" fillId="28" borderId="3" xfId="0" applyFont="1" applyFill="1" applyBorder="1" applyAlignment="1">
      <alignment horizontal="center" vertical="center"/>
    </xf>
    <xf numFmtId="0" fontId="39" fillId="0" borderId="4" xfId="0" applyFont="1" applyBorder="1" applyAlignment="1">
      <alignment vertical="center"/>
    </xf>
    <xf numFmtId="0" fontId="39" fillId="0" borderId="19" xfId="0" applyFont="1" applyBorder="1" applyAlignment="1">
      <alignment vertical="center"/>
    </xf>
    <xf numFmtId="0" fontId="37" fillId="0" borderId="3" xfId="0" applyFont="1" applyFill="1" applyBorder="1" applyAlignment="1">
      <alignment horizontal="center" vertical="center" shrinkToFi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9" fillId="0" borderId="3" xfId="0" applyNumberFormat="1" applyFont="1" applyFill="1" applyBorder="1" applyAlignment="1">
      <alignment horizontal="center" vertical="center"/>
    </xf>
    <xf numFmtId="0" fontId="37" fillId="0" borderId="3" xfId="0" applyFont="1" applyFill="1" applyBorder="1" applyAlignment="1">
      <alignment horizontal="center" vertical="center"/>
    </xf>
    <xf numFmtId="0" fontId="38" fillId="0" borderId="3" xfId="0" applyFont="1" applyFill="1" applyBorder="1" applyAlignment="1">
      <alignment horizontal="center" vertical="center" shrinkToFit="1"/>
    </xf>
    <xf numFmtId="0" fontId="38" fillId="0" borderId="3" xfId="0" applyFont="1" applyFill="1" applyBorder="1" applyAlignment="1">
      <alignment horizontal="center" vertical="center"/>
    </xf>
    <xf numFmtId="0" fontId="37" fillId="0" borderId="34"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28" borderId="3" xfId="1595" applyFont="1" applyFill="1" applyBorder="1" applyAlignment="1">
      <alignment horizontal="center" vertical="center"/>
    </xf>
    <xf numFmtId="0" fontId="37" fillId="28" borderId="20" xfId="1595" applyFont="1" applyFill="1" applyBorder="1" applyAlignment="1">
      <alignment horizontal="center" vertical="center" wrapText="1"/>
    </xf>
    <xf numFmtId="0" fontId="37" fillId="28" borderId="74" xfId="1595" applyFont="1" applyFill="1" applyBorder="1" applyAlignment="1">
      <alignment horizontal="center" vertical="center" wrapText="1"/>
    </xf>
    <xf numFmtId="0" fontId="37" fillId="28" borderId="80" xfId="1595" applyFont="1" applyFill="1" applyBorder="1" applyAlignment="1">
      <alignment horizontal="center" vertical="center" wrapText="1"/>
    </xf>
    <xf numFmtId="0" fontId="37" fillId="28" borderId="65" xfId="1595" applyFont="1" applyFill="1" applyBorder="1" applyAlignment="1">
      <alignment horizontal="center" vertical="center" wrapText="1"/>
    </xf>
    <xf numFmtId="0" fontId="37" fillId="28" borderId="3" xfId="1595" applyFont="1" applyFill="1" applyBorder="1" applyAlignment="1">
      <alignment horizontal="center" vertical="center" wrapText="1"/>
    </xf>
    <xf numFmtId="0" fontId="37" fillId="0" borderId="3" xfId="0" applyFont="1" applyBorder="1" applyAlignment="1">
      <alignment horizontal="center" vertical="center"/>
    </xf>
    <xf numFmtId="0" fontId="37" fillId="0" borderId="34" xfId="0" applyFont="1" applyBorder="1" applyAlignment="1">
      <alignment horizontal="center" vertical="center"/>
    </xf>
    <xf numFmtId="0" fontId="37" fillId="28" borderId="34" xfId="1595" applyFont="1" applyFill="1" applyBorder="1" applyAlignment="1">
      <alignment horizontal="center" vertical="center" wrapText="1"/>
    </xf>
    <xf numFmtId="0" fontId="37" fillId="28" borderId="17" xfId="1595" applyFont="1" applyFill="1" applyBorder="1" applyAlignment="1">
      <alignment horizontal="center" vertical="center" wrapText="1"/>
    </xf>
    <xf numFmtId="0" fontId="37" fillId="28" borderId="18" xfId="1595" applyFont="1" applyFill="1" applyBorder="1" applyAlignment="1">
      <alignment horizontal="center" vertical="center" wrapText="1"/>
    </xf>
    <xf numFmtId="0" fontId="37" fillId="0" borderId="18" xfId="0" applyFont="1" applyBorder="1" applyAlignment="1">
      <alignment horizontal="center" vertical="center"/>
    </xf>
    <xf numFmtId="0" fontId="37" fillId="0" borderId="3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3" xfId="1595" applyFont="1" applyFill="1" applyBorder="1" applyAlignment="1">
      <alignment horizontal="center" vertical="center" wrapText="1"/>
    </xf>
    <xf numFmtId="0" fontId="37" fillId="0" borderId="3" xfId="0" applyFont="1" applyBorder="1" applyAlignment="1">
      <alignment horizontal="center" vertical="center" shrinkToFit="1"/>
    </xf>
    <xf numFmtId="0" fontId="37" fillId="0" borderId="4" xfId="0" applyFont="1" applyBorder="1" applyAlignment="1">
      <alignment horizontal="center" vertical="center"/>
    </xf>
    <xf numFmtId="0" fontId="37" fillId="0" borderId="42" xfId="0" applyFont="1" applyBorder="1" applyAlignment="1">
      <alignment horizontal="center" vertical="center"/>
    </xf>
    <xf numFmtId="0" fontId="37" fillId="0" borderId="19" xfId="0" applyFont="1" applyBorder="1" applyAlignment="1">
      <alignment horizontal="center" vertical="center"/>
    </xf>
    <xf numFmtId="0" fontId="37" fillId="0" borderId="4" xfId="0" applyFont="1" applyBorder="1" applyAlignment="1">
      <alignment vertical="center"/>
    </xf>
    <xf numFmtId="0" fontId="37" fillId="0" borderId="42" xfId="0" applyFont="1" applyBorder="1" applyAlignment="1">
      <alignment vertical="center"/>
    </xf>
    <xf numFmtId="0" fontId="37" fillId="0" borderId="19" xfId="0" applyFont="1" applyBorder="1" applyAlignment="1">
      <alignment vertical="center"/>
    </xf>
    <xf numFmtId="0" fontId="37" fillId="0" borderId="17" xfId="0" applyFont="1" applyBorder="1" applyAlignment="1">
      <alignment horizontal="center" vertical="center"/>
    </xf>
    <xf numFmtId="0" fontId="37" fillId="0" borderId="34" xfId="1595" applyFont="1" applyFill="1" applyBorder="1" applyAlignment="1">
      <alignment horizontal="center" vertical="center" wrapText="1"/>
    </xf>
    <xf numFmtId="0" fontId="37" fillId="0" borderId="17" xfId="1595" applyFont="1" applyFill="1" applyBorder="1" applyAlignment="1">
      <alignment horizontal="center" vertical="center" wrapText="1"/>
    </xf>
    <xf numFmtId="0" fontId="37" fillId="0" borderId="18" xfId="1595" applyFont="1" applyFill="1" applyBorder="1" applyAlignment="1">
      <alignment horizontal="center" vertical="center" wrapText="1"/>
    </xf>
    <xf numFmtId="0" fontId="39" fillId="0" borderId="42" xfId="0" applyFont="1" applyBorder="1" applyAlignment="1">
      <alignment vertical="center"/>
    </xf>
    <xf numFmtId="0" fontId="37" fillId="0" borderId="3" xfId="1595" applyFont="1" applyFill="1" applyBorder="1" applyAlignment="1">
      <alignment horizontal="center" vertical="center"/>
    </xf>
    <xf numFmtId="0" fontId="37" fillId="0" borderId="34" xfId="1595" applyFont="1" applyFill="1" applyBorder="1" applyAlignment="1">
      <alignment horizontal="center" vertical="center"/>
    </xf>
    <xf numFmtId="0" fontId="37" fillId="0" borderId="17" xfId="1595" applyFont="1" applyFill="1" applyBorder="1" applyAlignment="1">
      <alignment horizontal="center" vertical="center"/>
    </xf>
    <xf numFmtId="0" fontId="37" fillId="0" borderId="18" xfId="1595" applyFont="1" applyFill="1" applyBorder="1" applyAlignment="1">
      <alignment horizontal="center" vertical="center"/>
    </xf>
  </cellXfs>
  <cellStyles count="1596">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556"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xfId="1594" builtinId="5"/>
    <cellStyle name="パーセント 2" xfId="704" xr:uid="{00000000-0005-0000-0000-0000C1020000}"/>
    <cellStyle name="パーセント 2 2" xfId="705" xr:uid="{00000000-0005-0000-0000-0000C2020000}"/>
    <cellStyle name="パーセント 2 2 2" xfId="706" xr:uid="{00000000-0005-0000-0000-0000C3020000}"/>
    <cellStyle name="パーセント 2 2 2 2" xfId="1557" xr:uid="{00000000-0005-0000-0000-0000C4020000}"/>
    <cellStyle name="パーセント 2 2 3" xfId="1558" xr:uid="{00000000-0005-0000-0000-0000C5020000}"/>
    <cellStyle name="パーセント 2 3" xfId="707" xr:uid="{00000000-0005-0000-0000-0000C6020000}"/>
    <cellStyle name="パーセント 2 3 2" xfId="1559" xr:uid="{00000000-0005-0000-0000-0000C7020000}"/>
    <cellStyle name="パーセント 2 4" xfId="1560" xr:uid="{00000000-0005-0000-0000-0000C8020000}"/>
    <cellStyle name="パーセント 2 4 2" xfId="1548" xr:uid="{00000000-0005-0000-0000-0000C9020000}"/>
    <cellStyle name="パーセント 2 4 3" xfId="1581" xr:uid="{00000000-0005-0000-0000-0000CA020000}"/>
    <cellStyle name="パーセント 3" xfId="708" xr:uid="{00000000-0005-0000-0000-0000CB020000}"/>
    <cellStyle name="パーセント 3 2" xfId="1582" xr:uid="{00000000-0005-0000-0000-0000CC020000}"/>
    <cellStyle name="パーセント 3 3 2" xfId="1583" xr:uid="{00000000-0005-0000-0000-0000CD020000}"/>
    <cellStyle name="パーセント 3 3 3" xfId="1584" xr:uid="{00000000-0005-0000-0000-0000CE020000}"/>
    <cellStyle name="パーセント 3 4" xfId="1585" xr:uid="{00000000-0005-0000-0000-0000CF020000}"/>
    <cellStyle name="パーセント 3 5" xfId="1586" xr:uid="{00000000-0005-0000-0000-0000D0020000}"/>
    <cellStyle name="パーセント 4" xfId="709" xr:uid="{00000000-0005-0000-0000-0000D1020000}"/>
    <cellStyle name="パーセント 4 2" xfId="1551" xr:uid="{00000000-0005-0000-0000-0000D2020000}"/>
    <cellStyle name="パーセント 5" xfId="710" xr:uid="{00000000-0005-0000-0000-0000D3020000}"/>
    <cellStyle name="パーセント 5 2" xfId="1555" xr:uid="{00000000-0005-0000-0000-0000D4020000}"/>
    <cellStyle name="メモ 10" xfId="711" xr:uid="{00000000-0005-0000-0000-0000D5020000}"/>
    <cellStyle name="メモ 11" xfId="712" xr:uid="{00000000-0005-0000-0000-0000D6020000}"/>
    <cellStyle name="メモ 12" xfId="713" xr:uid="{00000000-0005-0000-0000-0000D7020000}"/>
    <cellStyle name="メモ 13" xfId="714" xr:uid="{00000000-0005-0000-0000-0000D8020000}"/>
    <cellStyle name="メモ 14" xfId="715" xr:uid="{00000000-0005-0000-0000-0000D9020000}"/>
    <cellStyle name="メモ 15" xfId="716" xr:uid="{00000000-0005-0000-0000-0000DA020000}"/>
    <cellStyle name="メモ 16" xfId="717" xr:uid="{00000000-0005-0000-0000-0000DB020000}"/>
    <cellStyle name="メモ 17" xfId="718" xr:uid="{00000000-0005-0000-0000-0000DC020000}"/>
    <cellStyle name="メモ 18" xfId="719" xr:uid="{00000000-0005-0000-0000-0000DD020000}"/>
    <cellStyle name="メモ 19" xfId="720" xr:uid="{00000000-0005-0000-0000-0000DE020000}"/>
    <cellStyle name="メモ 2" xfId="721" xr:uid="{00000000-0005-0000-0000-0000DF020000}"/>
    <cellStyle name="メモ 2 2" xfId="722" xr:uid="{00000000-0005-0000-0000-0000E0020000}"/>
    <cellStyle name="メモ 2 2 2" xfId="723" xr:uid="{00000000-0005-0000-0000-0000E1020000}"/>
    <cellStyle name="メモ 2 2 2 2" xfId="1390" xr:uid="{00000000-0005-0000-0000-0000E2020000}"/>
    <cellStyle name="メモ 2 2 2 2 2" xfId="1391" xr:uid="{00000000-0005-0000-0000-0000E3020000}"/>
    <cellStyle name="メモ 2 2 2 3" xfId="1392" xr:uid="{00000000-0005-0000-0000-0000E4020000}"/>
    <cellStyle name="メモ 2 2 3" xfId="724" xr:uid="{00000000-0005-0000-0000-0000E5020000}"/>
    <cellStyle name="メモ 2 2 3 2" xfId="1393" xr:uid="{00000000-0005-0000-0000-0000E6020000}"/>
    <cellStyle name="メモ 2 3" xfId="1561" xr:uid="{00000000-0005-0000-0000-0000E7020000}"/>
    <cellStyle name="メモ 20" xfId="725" xr:uid="{00000000-0005-0000-0000-0000E8020000}"/>
    <cellStyle name="メモ 21" xfId="726" xr:uid="{00000000-0005-0000-0000-0000E9020000}"/>
    <cellStyle name="メモ 22" xfId="727" xr:uid="{00000000-0005-0000-0000-0000EA020000}"/>
    <cellStyle name="メモ 23" xfId="728" xr:uid="{00000000-0005-0000-0000-0000EB020000}"/>
    <cellStyle name="メモ 24" xfId="729" xr:uid="{00000000-0005-0000-0000-0000EC020000}"/>
    <cellStyle name="メモ 25" xfId="730" xr:uid="{00000000-0005-0000-0000-0000ED020000}"/>
    <cellStyle name="メモ 3" xfId="731" xr:uid="{00000000-0005-0000-0000-0000EE020000}"/>
    <cellStyle name="メモ 3 2" xfId="732" xr:uid="{00000000-0005-0000-0000-0000EF020000}"/>
    <cellStyle name="メモ 3 2 2" xfId="1394" xr:uid="{00000000-0005-0000-0000-0000F0020000}"/>
    <cellStyle name="メモ 3 2 2 2" xfId="1395" xr:uid="{00000000-0005-0000-0000-0000F1020000}"/>
    <cellStyle name="メモ 3 2 3" xfId="1396" xr:uid="{00000000-0005-0000-0000-0000F2020000}"/>
    <cellStyle name="メモ 3 3" xfId="733" xr:uid="{00000000-0005-0000-0000-0000F3020000}"/>
    <cellStyle name="メモ 3 3 2" xfId="1397" xr:uid="{00000000-0005-0000-0000-0000F4020000}"/>
    <cellStyle name="メモ 4" xfId="734" xr:uid="{00000000-0005-0000-0000-0000F5020000}"/>
    <cellStyle name="メモ 4 2" xfId="735" xr:uid="{00000000-0005-0000-0000-0000F6020000}"/>
    <cellStyle name="メモ 4 2 2" xfId="1398" xr:uid="{00000000-0005-0000-0000-0000F7020000}"/>
    <cellStyle name="メモ 4 2 2 2" xfId="1399" xr:uid="{00000000-0005-0000-0000-0000F8020000}"/>
    <cellStyle name="メモ 4 2 3" xfId="1400" xr:uid="{00000000-0005-0000-0000-0000F9020000}"/>
    <cellStyle name="メモ 4 3" xfId="736" xr:uid="{00000000-0005-0000-0000-0000FA020000}"/>
    <cellStyle name="メモ 4 3 2" xfId="1401" xr:uid="{00000000-0005-0000-0000-0000FB020000}"/>
    <cellStyle name="メモ 5" xfId="737" xr:uid="{00000000-0005-0000-0000-0000FC020000}"/>
    <cellStyle name="メモ 6" xfId="738" xr:uid="{00000000-0005-0000-0000-0000FD020000}"/>
    <cellStyle name="メモ 7" xfId="739" xr:uid="{00000000-0005-0000-0000-0000FE020000}"/>
    <cellStyle name="メモ 8" xfId="740" xr:uid="{00000000-0005-0000-0000-0000FF020000}"/>
    <cellStyle name="メモ 9" xfId="741" xr:uid="{00000000-0005-0000-0000-000000030000}"/>
    <cellStyle name="リンク セル 10" xfId="742" xr:uid="{00000000-0005-0000-0000-000001030000}"/>
    <cellStyle name="リンク セル 11" xfId="743" xr:uid="{00000000-0005-0000-0000-000002030000}"/>
    <cellStyle name="リンク セル 12" xfId="744" xr:uid="{00000000-0005-0000-0000-000003030000}"/>
    <cellStyle name="リンク セル 13" xfId="745" xr:uid="{00000000-0005-0000-0000-000004030000}"/>
    <cellStyle name="リンク セル 14" xfId="746" xr:uid="{00000000-0005-0000-0000-000005030000}"/>
    <cellStyle name="リンク セル 15" xfId="747" xr:uid="{00000000-0005-0000-0000-000006030000}"/>
    <cellStyle name="リンク セル 16" xfId="748" xr:uid="{00000000-0005-0000-0000-000007030000}"/>
    <cellStyle name="リンク セル 17" xfId="749" xr:uid="{00000000-0005-0000-0000-000008030000}"/>
    <cellStyle name="リンク セル 18" xfId="750" xr:uid="{00000000-0005-0000-0000-000009030000}"/>
    <cellStyle name="リンク セル 19" xfId="751" xr:uid="{00000000-0005-0000-0000-00000A030000}"/>
    <cellStyle name="リンク セル 2" xfId="752" xr:uid="{00000000-0005-0000-0000-00000B030000}"/>
    <cellStyle name="リンク セル 2 2" xfId="753" xr:uid="{00000000-0005-0000-0000-00000C030000}"/>
    <cellStyle name="リンク セル 20" xfId="754" xr:uid="{00000000-0005-0000-0000-00000D030000}"/>
    <cellStyle name="リンク セル 21" xfId="755" xr:uid="{00000000-0005-0000-0000-00000E030000}"/>
    <cellStyle name="リンク セル 22" xfId="756" xr:uid="{00000000-0005-0000-0000-00000F030000}"/>
    <cellStyle name="リンク セル 23" xfId="757" xr:uid="{00000000-0005-0000-0000-000010030000}"/>
    <cellStyle name="リンク セル 24" xfId="758" xr:uid="{00000000-0005-0000-0000-000011030000}"/>
    <cellStyle name="リンク セル 25" xfId="759" xr:uid="{00000000-0005-0000-0000-000012030000}"/>
    <cellStyle name="リンク セル 3" xfId="760" xr:uid="{00000000-0005-0000-0000-000013030000}"/>
    <cellStyle name="リンク セル 3 2" xfId="761" xr:uid="{00000000-0005-0000-0000-000014030000}"/>
    <cellStyle name="リンク セル 4" xfId="762" xr:uid="{00000000-0005-0000-0000-000015030000}"/>
    <cellStyle name="リンク セル 5" xfId="763" xr:uid="{00000000-0005-0000-0000-000016030000}"/>
    <cellStyle name="リンク セル 6" xfId="764" xr:uid="{00000000-0005-0000-0000-000017030000}"/>
    <cellStyle name="リンク セル 7" xfId="765" xr:uid="{00000000-0005-0000-0000-000018030000}"/>
    <cellStyle name="リンク セル 8" xfId="766" xr:uid="{00000000-0005-0000-0000-000019030000}"/>
    <cellStyle name="リンク セル 9" xfId="767" xr:uid="{00000000-0005-0000-0000-00001A030000}"/>
    <cellStyle name="悪い 10" xfId="768" xr:uid="{00000000-0005-0000-0000-00001B030000}"/>
    <cellStyle name="悪い 11" xfId="769" xr:uid="{00000000-0005-0000-0000-00001C030000}"/>
    <cellStyle name="悪い 12" xfId="770" xr:uid="{00000000-0005-0000-0000-00001D030000}"/>
    <cellStyle name="悪い 13" xfId="771" xr:uid="{00000000-0005-0000-0000-00001E030000}"/>
    <cellStyle name="悪い 14" xfId="772" xr:uid="{00000000-0005-0000-0000-00001F030000}"/>
    <cellStyle name="悪い 15" xfId="773" xr:uid="{00000000-0005-0000-0000-000020030000}"/>
    <cellStyle name="悪い 16" xfId="774" xr:uid="{00000000-0005-0000-0000-000021030000}"/>
    <cellStyle name="悪い 17" xfId="775" xr:uid="{00000000-0005-0000-0000-000022030000}"/>
    <cellStyle name="悪い 18" xfId="776" xr:uid="{00000000-0005-0000-0000-000023030000}"/>
    <cellStyle name="悪い 19" xfId="777" xr:uid="{00000000-0005-0000-0000-000024030000}"/>
    <cellStyle name="悪い 2" xfId="778" xr:uid="{00000000-0005-0000-0000-000025030000}"/>
    <cellStyle name="悪い 2 2" xfId="779" xr:uid="{00000000-0005-0000-0000-000026030000}"/>
    <cellStyle name="悪い 2 3" xfId="1402" xr:uid="{00000000-0005-0000-0000-000027030000}"/>
    <cellStyle name="悪い 20" xfId="780" xr:uid="{00000000-0005-0000-0000-000028030000}"/>
    <cellStyle name="悪い 21" xfId="781" xr:uid="{00000000-0005-0000-0000-000029030000}"/>
    <cellStyle name="悪い 22" xfId="782" xr:uid="{00000000-0005-0000-0000-00002A030000}"/>
    <cellStyle name="悪い 23" xfId="783" xr:uid="{00000000-0005-0000-0000-00002B030000}"/>
    <cellStyle name="悪い 24" xfId="784" xr:uid="{00000000-0005-0000-0000-00002C030000}"/>
    <cellStyle name="悪い 25" xfId="785" xr:uid="{00000000-0005-0000-0000-00002D030000}"/>
    <cellStyle name="悪い 3" xfId="786" xr:uid="{00000000-0005-0000-0000-00002E030000}"/>
    <cellStyle name="悪い 3 2" xfId="787" xr:uid="{00000000-0005-0000-0000-00002F030000}"/>
    <cellStyle name="悪い 4" xfId="788" xr:uid="{00000000-0005-0000-0000-000030030000}"/>
    <cellStyle name="悪い 5" xfId="789" xr:uid="{00000000-0005-0000-0000-000031030000}"/>
    <cellStyle name="悪い 6" xfId="790" xr:uid="{00000000-0005-0000-0000-000032030000}"/>
    <cellStyle name="悪い 7" xfId="791" xr:uid="{00000000-0005-0000-0000-000033030000}"/>
    <cellStyle name="悪い 8" xfId="792" xr:uid="{00000000-0005-0000-0000-000034030000}"/>
    <cellStyle name="悪い 9" xfId="793" xr:uid="{00000000-0005-0000-0000-000035030000}"/>
    <cellStyle name="計算 10" xfId="794" xr:uid="{00000000-0005-0000-0000-000036030000}"/>
    <cellStyle name="計算 11" xfId="795" xr:uid="{00000000-0005-0000-0000-000037030000}"/>
    <cellStyle name="計算 12" xfId="796" xr:uid="{00000000-0005-0000-0000-000038030000}"/>
    <cellStyle name="計算 13" xfId="797" xr:uid="{00000000-0005-0000-0000-000039030000}"/>
    <cellStyle name="計算 14" xfId="798" xr:uid="{00000000-0005-0000-0000-00003A030000}"/>
    <cellStyle name="計算 15" xfId="799" xr:uid="{00000000-0005-0000-0000-00003B030000}"/>
    <cellStyle name="計算 16" xfId="800" xr:uid="{00000000-0005-0000-0000-00003C030000}"/>
    <cellStyle name="計算 17" xfId="801" xr:uid="{00000000-0005-0000-0000-00003D030000}"/>
    <cellStyle name="計算 18" xfId="802" xr:uid="{00000000-0005-0000-0000-00003E030000}"/>
    <cellStyle name="計算 19" xfId="803" xr:uid="{00000000-0005-0000-0000-00003F030000}"/>
    <cellStyle name="計算 2" xfId="804" xr:uid="{00000000-0005-0000-0000-000040030000}"/>
    <cellStyle name="計算 2 2" xfId="805" xr:uid="{00000000-0005-0000-0000-000041030000}"/>
    <cellStyle name="計算 2 2 2" xfId="806" xr:uid="{00000000-0005-0000-0000-000042030000}"/>
    <cellStyle name="計算 2 2 2 2" xfId="1403" xr:uid="{00000000-0005-0000-0000-000043030000}"/>
    <cellStyle name="計算 2 2 2 2 2" xfId="1404" xr:uid="{00000000-0005-0000-0000-000044030000}"/>
    <cellStyle name="計算 2 2 2 3" xfId="1405" xr:uid="{00000000-0005-0000-0000-000045030000}"/>
    <cellStyle name="計算 2 2 3" xfId="807" xr:uid="{00000000-0005-0000-0000-000046030000}"/>
    <cellStyle name="計算 2 2 3 2" xfId="1406" xr:uid="{00000000-0005-0000-0000-000047030000}"/>
    <cellStyle name="計算 20" xfId="808" xr:uid="{00000000-0005-0000-0000-000048030000}"/>
    <cellStyle name="計算 21" xfId="809" xr:uid="{00000000-0005-0000-0000-000049030000}"/>
    <cellStyle name="計算 22" xfId="810" xr:uid="{00000000-0005-0000-0000-00004A030000}"/>
    <cellStyle name="計算 23" xfId="811" xr:uid="{00000000-0005-0000-0000-00004B030000}"/>
    <cellStyle name="計算 24" xfId="812" xr:uid="{00000000-0005-0000-0000-00004C030000}"/>
    <cellStyle name="計算 25" xfId="813" xr:uid="{00000000-0005-0000-0000-00004D030000}"/>
    <cellStyle name="計算 3" xfId="814" xr:uid="{00000000-0005-0000-0000-00004E030000}"/>
    <cellStyle name="計算 3 2" xfId="815" xr:uid="{00000000-0005-0000-0000-00004F030000}"/>
    <cellStyle name="計算 3 2 2" xfId="1407" xr:uid="{00000000-0005-0000-0000-000050030000}"/>
    <cellStyle name="計算 3 2 2 2" xfId="1408" xr:uid="{00000000-0005-0000-0000-000051030000}"/>
    <cellStyle name="計算 3 2 3" xfId="1409" xr:uid="{00000000-0005-0000-0000-000052030000}"/>
    <cellStyle name="計算 3 3" xfId="816" xr:uid="{00000000-0005-0000-0000-000053030000}"/>
    <cellStyle name="計算 3 3 2" xfId="1410" xr:uid="{00000000-0005-0000-0000-000054030000}"/>
    <cellStyle name="計算 4" xfId="817" xr:uid="{00000000-0005-0000-0000-000055030000}"/>
    <cellStyle name="計算 4 2" xfId="818" xr:uid="{00000000-0005-0000-0000-000056030000}"/>
    <cellStyle name="計算 4 2 2" xfId="1411" xr:uid="{00000000-0005-0000-0000-000057030000}"/>
    <cellStyle name="計算 4 2 2 2" xfId="1412" xr:uid="{00000000-0005-0000-0000-000058030000}"/>
    <cellStyle name="計算 4 2 3" xfId="1413" xr:uid="{00000000-0005-0000-0000-000059030000}"/>
    <cellStyle name="計算 4 3" xfId="819" xr:uid="{00000000-0005-0000-0000-00005A030000}"/>
    <cellStyle name="計算 4 3 2" xfId="1414" xr:uid="{00000000-0005-0000-0000-00005B030000}"/>
    <cellStyle name="計算 5" xfId="820" xr:uid="{00000000-0005-0000-0000-00005C030000}"/>
    <cellStyle name="計算 6" xfId="821" xr:uid="{00000000-0005-0000-0000-00005D030000}"/>
    <cellStyle name="計算 7" xfId="822" xr:uid="{00000000-0005-0000-0000-00005E030000}"/>
    <cellStyle name="計算 8" xfId="823" xr:uid="{00000000-0005-0000-0000-00005F030000}"/>
    <cellStyle name="計算 9" xfId="824" xr:uid="{00000000-0005-0000-0000-000060030000}"/>
    <cellStyle name="警告文 10" xfId="825" xr:uid="{00000000-0005-0000-0000-000061030000}"/>
    <cellStyle name="警告文 11" xfId="826" xr:uid="{00000000-0005-0000-0000-000062030000}"/>
    <cellStyle name="警告文 12" xfId="827" xr:uid="{00000000-0005-0000-0000-000063030000}"/>
    <cellStyle name="警告文 13" xfId="828" xr:uid="{00000000-0005-0000-0000-000064030000}"/>
    <cellStyle name="警告文 14" xfId="829" xr:uid="{00000000-0005-0000-0000-000065030000}"/>
    <cellStyle name="警告文 15" xfId="830" xr:uid="{00000000-0005-0000-0000-000066030000}"/>
    <cellStyle name="警告文 16" xfId="831" xr:uid="{00000000-0005-0000-0000-000067030000}"/>
    <cellStyle name="警告文 17" xfId="832" xr:uid="{00000000-0005-0000-0000-000068030000}"/>
    <cellStyle name="警告文 18" xfId="833" xr:uid="{00000000-0005-0000-0000-000069030000}"/>
    <cellStyle name="警告文 19" xfId="834" xr:uid="{00000000-0005-0000-0000-00006A030000}"/>
    <cellStyle name="警告文 2" xfId="835" xr:uid="{00000000-0005-0000-0000-00006B030000}"/>
    <cellStyle name="警告文 2 2" xfId="836" xr:uid="{00000000-0005-0000-0000-00006C030000}"/>
    <cellStyle name="警告文 20" xfId="837" xr:uid="{00000000-0005-0000-0000-00006D030000}"/>
    <cellStyle name="警告文 21" xfId="838" xr:uid="{00000000-0005-0000-0000-00006E030000}"/>
    <cellStyle name="警告文 22" xfId="839" xr:uid="{00000000-0005-0000-0000-00006F030000}"/>
    <cellStyle name="警告文 23" xfId="840" xr:uid="{00000000-0005-0000-0000-000070030000}"/>
    <cellStyle name="警告文 24" xfId="841" xr:uid="{00000000-0005-0000-0000-000071030000}"/>
    <cellStyle name="警告文 25" xfId="842" xr:uid="{00000000-0005-0000-0000-000072030000}"/>
    <cellStyle name="警告文 3" xfId="843" xr:uid="{00000000-0005-0000-0000-000073030000}"/>
    <cellStyle name="警告文 3 2" xfId="844" xr:uid="{00000000-0005-0000-0000-000074030000}"/>
    <cellStyle name="警告文 4" xfId="845" xr:uid="{00000000-0005-0000-0000-000075030000}"/>
    <cellStyle name="警告文 5" xfId="846" xr:uid="{00000000-0005-0000-0000-000076030000}"/>
    <cellStyle name="警告文 6" xfId="847" xr:uid="{00000000-0005-0000-0000-000077030000}"/>
    <cellStyle name="警告文 7" xfId="848" xr:uid="{00000000-0005-0000-0000-000078030000}"/>
    <cellStyle name="警告文 8" xfId="849" xr:uid="{00000000-0005-0000-0000-000079030000}"/>
    <cellStyle name="警告文 9" xfId="850" xr:uid="{00000000-0005-0000-0000-00007A030000}"/>
    <cellStyle name="桁区切り 2" xfId="851" xr:uid="{00000000-0005-0000-0000-00007B030000}"/>
    <cellStyle name="桁区切り 2 2" xfId="852" xr:uid="{00000000-0005-0000-0000-00007C030000}"/>
    <cellStyle name="桁区切り 2 2 2" xfId="853" xr:uid="{00000000-0005-0000-0000-00007D030000}"/>
    <cellStyle name="桁区切り 2 2 2 2" xfId="1562" xr:uid="{00000000-0005-0000-0000-00007E030000}"/>
    <cellStyle name="桁区切り 2 2 3" xfId="1563" xr:uid="{00000000-0005-0000-0000-00007F030000}"/>
    <cellStyle name="桁区切り 2 2 3 2" xfId="1587" xr:uid="{00000000-0005-0000-0000-000080030000}"/>
    <cellStyle name="桁区切り 2 2 3 3" xfId="1588" xr:uid="{00000000-0005-0000-0000-000081030000}"/>
    <cellStyle name="桁区切り 2 3" xfId="854" xr:uid="{00000000-0005-0000-0000-000082030000}"/>
    <cellStyle name="桁区切り 2 3 2" xfId="1564" xr:uid="{00000000-0005-0000-0000-000083030000}"/>
    <cellStyle name="桁区切り 2 4" xfId="1415" xr:uid="{00000000-0005-0000-0000-000084030000}"/>
    <cellStyle name="桁区切り 2 5" xfId="1416" xr:uid="{00000000-0005-0000-0000-000085030000}"/>
    <cellStyle name="桁区切り 2 5 2" xfId="1417" xr:uid="{00000000-0005-0000-0000-000086030000}"/>
    <cellStyle name="桁区切り 2 5 3" xfId="1418" xr:uid="{00000000-0005-0000-0000-000087030000}"/>
    <cellStyle name="桁区切り 2 5 3 2" xfId="1419" xr:uid="{00000000-0005-0000-0000-000088030000}"/>
    <cellStyle name="桁区切り 2 6" xfId="1420" xr:uid="{00000000-0005-0000-0000-000089030000}"/>
    <cellStyle name="桁区切り 2 7" xfId="1421" xr:uid="{00000000-0005-0000-0000-00008A030000}"/>
    <cellStyle name="桁区切り 2 8" xfId="1422" xr:uid="{00000000-0005-0000-0000-00008B030000}"/>
    <cellStyle name="桁区切り 2 8 2" xfId="1423" xr:uid="{00000000-0005-0000-0000-00008C030000}"/>
    <cellStyle name="桁区切り 2 8 2 2" xfId="1424" xr:uid="{00000000-0005-0000-0000-00008D030000}"/>
    <cellStyle name="桁区切り 2 8 2 2 2" xfId="1425" xr:uid="{00000000-0005-0000-0000-00008E030000}"/>
    <cellStyle name="桁区切り 2 8 2 2 2 2" xfId="1426" xr:uid="{00000000-0005-0000-0000-00008F030000}"/>
    <cellStyle name="桁区切り 2 8 2 2 2 2 2" xfId="1427" xr:uid="{00000000-0005-0000-0000-000090030000}"/>
    <cellStyle name="桁区切り 2 8 2 3" xfId="1428" xr:uid="{00000000-0005-0000-0000-000091030000}"/>
    <cellStyle name="桁区切り 2 8 2 3 2" xfId="1429" xr:uid="{00000000-0005-0000-0000-000092030000}"/>
    <cellStyle name="桁区切り 2 8 2 3 2 2" xfId="1430" xr:uid="{00000000-0005-0000-0000-000093030000}"/>
    <cellStyle name="桁区切り 3" xfId="855" xr:uid="{00000000-0005-0000-0000-000094030000}"/>
    <cellStyle name="桁区切り 3 2" xfId="856" xr:uid="{00000000-0005-0000-0000-000095030000}"/>
    <cellStyle name="桁区切り 3 3" xfId="1589" xr:uid="{00000000-0005-0000-0000-000096030000}"/>
    <cellStyle name="桁区切り 3 4" xfId="1590" xr:uid="{00000000-0005-0000-0000-000097030000}"/>
    <cellStyle name="桁区切り 3 5" xfId="1431" xr:uid="{00000000-0005-0000-0000-000098030000}"/>
    <cellStyle name="桁区切り 4" xfId="857" xr:uid="{00000000-0005-0000-0000-000099030000}"/>
    <cellStyle name="桁区切り 4 2" xfId="1432" xr:uid="{00000000-0005-0000-0000-00009A030000}"/>
    <cellStyle name="桁区切り 5" xfId="1433" xr:uid="{00000000-0005-0000-0000-00009B030000}"/>
    <cellStyle name="桁区切り 5 2" xfId="1550" xr:uid="{00000000-0005-0000-0000-00009C030000}"/>
    <cellStyle name="桁区切り 6" xfId="1434" xr:uid="{00000000-0005-0000-0000-00009D030000}"/>
    <cellStyle name="桁区切り 7" xfId="1435" xr:uid="{00000000-0005-0000-0000-00009E030000}"/>
    <cellStyle name="桁区切り 8" xfId="1436" xr:uid="{00000000-0005-0000-0000-00009F030000}"/>
    <cellStyle name="桁区切り 8 2" xfId="1437" xr:uid="{00000000-0005-0000-0000-0000A0030000}"/>
    <cellStyle name="見出し 1 10" xfId="858" xr:uid="{00000000-0005-0000-0000-0000A1030000}"/>
    <cellStyle name="見出し 1 11" xfId="859" xr:uid="{00000000-0005-0000-0000-0000A2030000}"/>
    <cellStyle name="見出し 1 12" xfId="860" xr:uid="{00000000-0005-0000-0000-0000A3030000}"/>
    <cellStyle name="見出し 1 13" xfId="861" xr:uid="{00000000-0005-0000-0000-0000A4030000}"/>
    <cellStyle name="見出し 1 14" xfId="862" xr:uid="{00000000-0005-0000-0000-0000A5030000}"/>
    <cellStyle name="見出し 1 15" xfId="863" xr:uid="{00000000-0005-0000-0000-0000A6030000}"/>
    <cellStyle name="見出し 1 16" xfId="864" xr:uid="{00000000-0005-0000-0000-0000A7030000}"/>
    <cellStyle name="見出し 1 17" xfId="865" xr:uid="{00000000-0005-0000-0000-0000A8030000}"/>
    <cellStyle name="見出し 1 18" xfId="866" xr:uid="{00000000-0005-0000-0000-0000A9030000}"/>
    <cellStyle name="見出し 1 19" xfId="867" xr:uid="{00000000-0005-0000-0000-0000AA030000}"/>
    <cellStyle name="見出し 1 2" xfId="868" xr:uid="{00000000-0005-0000-0000-0000AB030000}"/>
    <cellStyle name="見出し 1 2 2" xfId="869" xr:uid="{00000000-0005-0000-0000-0000AC030000}"/>
    <cellStyle name="見出し 1 20" xfId="870" xr:uid="{00000000-0005-0000-0000-0000AD030000}"/>
    <cellStyle name="見出し 1 21" xfId="871" xr:uid="{00000000-0005-0000-0000-0000AE030000}"/>
    <cellStyle name="見出し 1 22" xfId="872" xr:uid="{00000000-0005-0000-0000-0000AF030000}"/>
    <cellStyle name="見出し 1 23" xfId="873" xr:uid="{00000000-0005-0000-0000-0000B0030000}"/>
    <cellStyle name="見出し 1 24" xfId="874" xr:uid="{00000000-0005-0000-0000-0000B1030000}"/>
    <cellStyle name="見出し 1 25" xfId="875" xr:uid="{00000000-0005-0000-0000-0000B2030000}"/>
    <cellStyle name="見出し 1 3" xfId="876" xr:uid="{00000000-0005-0000-0000-0000B3030000}"/>
    <cellStyle name="見出し 1 3 2" xfId="877" xr:uid="{00000000-0005-0000-0000-0000B4030000}"/>
    <cellStyle name="見出し 1 4" xfId="878" xr:uid="{00000000-0005-0000-0000-0000B5030000}"/>
    <cellStyle name="見出し 1 5" xfId="879" xr:uid="{00000000-0005-0000-0000-0000B6030000}"/>
    <cellStyle name="見出し 1 6" xfId="880" xr:uid="{00000000-0005-0000-0000-0000B7030000}"/>
    <cellStyle name="見出し 1 7" xfId="881" xr:uid="{00000000-0005-0000-0000-0000B8030000}"/>
    <cellStyle name="見出し 1 8" xfId="882" xr:uid="{00000000-0005-0000-0000-0000B9030000}"/>
    <cellStyle name="見出し 1 9" xfId="883" xr:uid="{00000000-0005-0000-0000-0000BA030000}"/>
    <cellStyle name="見出し 2 10" xfId="884" xr:uid="{00000000-0005-0000-0000-0000BB030000}"/>
    <cellStyle name="見出し 2 11" xfId="885" xr:uid="{00000000-0005-0000-0000-0000BC030000}"/>
    <cellStyle name="見出し 2 12" xfId="886" xr:uid="{00000000-0005-0000-0000-0000BD030000}"/>
    <cellStyle name="見出し 2 13" xfId="887" xr:uid="{00000000-0005-0000-0000-0000BE030000}"/>
    <cellStyle name="見出し 2 14" xfId="888" xr:uid="{00000000-0005-0000-0000-0000BF030000}"/>
    <cellStyle name="見出し 2 15" xfId="889" xr:uid="{00000000-0005-0000-0000-0000C0030000}"/>
    <cellStyle name="見出し 2 16" xfId="890" xr:uid="{00000000-0005-0000-0000-0000C1030000}"/>
    <cellStyle name="見出し 2 17" xfId="891" xr:uid="{00000000-0005-0000-0000-0000C2030000}"/>
    <cellStyle name="見出し 2 18" xfId="892" xr:uid="{00000000-0005-0000-0000-0000C3030000}"/>
    <cellStyle name="見出し 2 19" xfId="893" xr:uid="{00000000-0005-0000-0000-0000C4030000}"/>
    <cellStyle name="見出し 2 2" xfId="894" xr:uid="{00000000-0005-0000-0000-0000C5030000}"/>
    <cellStyle name="見出し 2 2 2" xfId="895" xr:uid="{00000000-0005-0000-0000-0000C6030000}"/>
    <cellStyle name="見出し 2 20" xfId="896" xr:uid="{00000000-0005-0000-0000-0000C7030000}"/>
    <cellStyle name="見出し 2 21" xfId="897" xr:uid="{00000000-0005-0000-0000-0000C8030000}"/>
    <cellStyle name="見出し 2 22" xfId="898" xr:uid="{00000000-0005-0000-0000-0000C9030000}"/>
    <cellStyle name="見出し 2 23" xfId="899" xr:uid="{00000000-0005-0000-0000-0000CA030000}"/>
    <cellStyle name="見出し 2 24" xfId="900" xr:uid="{00000000-0005-0000-0000-0000CB030000}"/>
    <cellStyle name="見出し 2 25" xfId="901" xr:uid="{00000000-0005-0000-0000-0000CC030000}"/>
    <cellStyle name="見出し 2 3" xfId="902" xr:uid="{00000000-0005-0000-0000-0000CD030000}"/>
    <cellStyle name="見出し 2 3 2" xfId="903" xr:uid="{00000000-0005-0000-0000-0000CE030000}"/>
    <cellStyle name="見出し 2 4" xfId="904" xr:uid="{00000000-0005-0000-0000-0000CF030000}"/>
    <cellStyle name="見出し 2 5" xfId="905" xr:uid="{00000000-0005-0000-0000-0000D0030000}"/>
    <cellStyle name="見出し 2 6" xfId="906" xr:uid="{00000000-0005-0000-0000-0000D1030000}"/>
    <cellStyle name="見出し 2 7" xfId="907" xr:uid="{00000000-0005-0000-0000-0000D2030000}"/>
    <cellStyle name="見出し 2 8" xfId="908" xr:uid="{00000000-0005-0000-0000-0000D3030000}"/>
    <cellStyle name="見出し 2 9" xfId="909" xr:uid="{00000000-0005-0000-0000-0000D4030000}"/>
    <cellStyle name="見出し 3 10" xfId="910" xr:uid="{00000000-0005-0000-0000-0000D5030000}"/>
    <cellStyle name="見出し 3 11" xfId="911" xr:uid="{00000000-0005-0000-0000-0000D6030000}"/>
    <cellStyle name="見出し 3 12" xfId="912" xr:uid="{00000000-0005-0000-0000-0000D7030000}"/>
    <cellStyle name="見出し 3 13" xfId="913" xr:uid="{00000000-0005-0000-0000-0000D8030000}"/>
    <cellStyle name="見出し 3 14" xfId="914" xr:uid="{00000000-0005-0000-0000-0000D9030000}"/>
    <cellStyle name="見出し 3 15" xfId="915" xr:uid="{00000000-0005-0000-0000-0000DA030000}"/>
    <cellStyle name="見出し 3 16" xfId="916" xr:uid="{00000000-0005-0000-0000-0000DB030000}"/>
    <cellStyle name="見出し 3 17" xfId="917" xr:uid="{00000000-0005-0000-0000-0000DC030000}"/>
    <cellStyle name="見出し 3 18" xfId="918" xr:uid="{00000000-0005-0000-0000-0000DD030000}"/>
    <cellStyle name="見出し 3 19" xfId="919" xr:uid="{00000000-0005-0000-0000-0000DE030000}"/>
    <cellStyle name="見出し 3 2" xfId="920" xr:uid="{00000000-0005-0000-0000-0000DF030000}"/>
    <cellStyle name="見出し 3 2 2" xfId="921" xr:uid="{00000000-0005-0000-0000-0000E0030000}"/>
    <cellStyle name="見出し 3 2 3" xfId="1565" xr:uid="{00000000-0005-0000-0000-0000E1030000}"/>
    <cellStyle name="見出し 3 20" xfId="922" xr:uid="{00000000-0005-0000-0000-0000E2030000}"/>
    <cellStyle name="見出し 3 21" xfId="923" xr:uid="{00000000-0005-0000-0000-0000E3030000}"/>
    <cellStyle name="見出し 3 22" xfId="924" xr:uid="{00000000-0005-0000-0000-0000E4030000}"/>
    <cellStyle name="見出し 3 23" xfId="925" xr:uid="{00000000-0005-0000-0000-0000E5030000}"/>
    <cellStyle name="見出し 3 24" xfId="926" xr:uid="{00000000-0005-0000-0000-0000E6030000}"/>
    <cellStyle name="見出し 3 25" xfId="927" xr:uid="{00000000-0005-0000-0000-0000E7030000}"/>
    <cellStyle name="見出し 3 3" xfId="928" xr:uid="{00000000-0005-0000-0000-0000E8030000}"/>
    <cellStyle name="見出し 3 3 2" xfId="929" xr:uid="{00000000-0005-0000-0000-0000E9030000}"/>
    <cellStyle name="見出し 3 4" xfId="930" xr:uid="{00000000-0005-0000-0000-0000EA030000}"/>
    <cellStyle name="見出し 3 5" xfId="931" xr:uid="{00000000-0005-0000-0000-0000EB030000}"/>
    <cellStyle name="見出し 3 6" xfId="932" xr:uid="{00000000-0005-0000-0000-0000EC030000}"/>
    <cellStyle name="見出し 3 7" xfId="933" xr:uid="{00000000-0005-0000-0000-0000ED030000}"/>
    <cellStyle name="見出し 3 8" xfId="934" xr:uid="{00000000-0005-0000-0000-0000EE030000}"/>
    <cellStyle name="見出し 3 9" xfId="935" xr:uid="{00000000-0005-0000-0000-0000EF030000}"/>
    <cellStyle name="見出し 4 10" xfId="936" xr:uid="{00000000-0005-0000-0000-0000F0030000}"/>
    <cellStyle name="見出し 4 11" xfId="937" xr:uid="{00000000-0005-0000-0000-0000F1030000}"/>
    <cellStyle name="見出し 4 12" xfId="938" xr:uid="{00000000-0005-0000-0000-0000F2030000}"/>
    <cellStyle name="見出し 4 13" xfId="939" xr:uid="{00000000-0005-0000-0000-0000F3030000}"/>
    <cellStyle name="見出し 4 14" xfId="940" xr:uid="{00000000-0005-0000-0000-0000F4030000}"/>
    <cellStyle name="見出し 4 15" xfId="941" xr:uid="{00000000-0005-0000-0000-0000F5030000}"/>
    <cellStyle name="見出し 4 16" xfId="942" xr:uid="{00000000-0005-0000-0000-0000F6030000}"/>
    <cellStyle name="見出し 4 17" xfId="943" xr:uid="{00000000-0005-0000-0000-0000F7030000}"/>
    <cellStyle name="見出し 4 18" xfId="944" xr:uid="{00000000-0005-0000-0000-0000F8030000}"/>
    <cellStyle name="見出し 4 19" xfId="945" xr:uid="{00000000-0005-0000-0000-0000F9030000}"/>
    <cellStyle name="見出し 4 2" xfId="946" xr:uid="{00000000-0005-0000-0000-0000FA030000}"/>
    <cellStyle name="見出し 4 2 2" xfId="947" xr:uid="{00000000-0005-0000-0000-0000FB030000}"/>
    <cellStyle name="見出し 4 20" xfId="948" xr:uid="{00000000-0005-0000-0000-0000FC030000}"/>
    <cellStyle name="見出し 4 21" xfId="949" xr:uid="{00000000-0005-0000-0000-0000FD030000}"/>
    <cellStyle name="見出し 4 22" xfId="950" xr:uid="{00000000-0005-0000-0000-0000FE030000}"/>
    <cellStyle name="見出し 4 23" xfId="951" xr:uid="{00000000-0005-0000-0000-0000FF030000}"/>
    <cellStyle name="見出し 4 24" xfId="952" xr:uid="{00000000-0005-0000-0000-000000040000}"/>
    <cellStyle name="見出し 4 25" xfId="953" xr:uid="{00000000-0005-0000-0000-000001040000}"/>
    <cellStyle name="見出し 4 3" xfId="954" xr:uid="{00000000-0005-0000-0000-000002040000}"/>
    <cellStyle name="見出し 4 3 2" xfId="955" xr:uid="{00000000-0005-0000-0000-000003040000}"/>
    <cellStyle name="見出し 4 4" xfId="956" xr:uid="{00000000-0005-0000-0000-000004040000}"/>
    <cellStyle name="見出し 4 5" xfId="957" xr:uid="{00000000-0005-0000-0000-000005040000}"/>
    <cellStyle name="見出し 4 6" xfId="958" xr:uid="{00000000-0005-0000-0000-000006040000}"/>
    <cellStyle name="見出し 4 7" xfId="959" xr:uid="{00000000-0005-0000-0000-000007040000}"/>
    <cellStyle name="見出し 4 8" xfId="960" xr:uid="{00000000-0005-0000-0000-000008040000}"/>
    <cellStyle name="見出し 4 9" xfId="961" xr:uid="{00000000-0005-0000-0000-000009040000}"/>
    <cellStyle name="集計 10" xfId="962" xr:uid="{00000000-0005-0000-0000-00000A040000}"/>
    <cellStyle name="集計 11" xfId="963" xr:uid="{00000000-0005-0000-0000-00000B040000}"/>
    <cellStyle name="集計 12" xfId="964" xr:uid="{00000000-0005-0000-0000-00000C040000}"/>
    <cellStyle name="集計 13" xfId="965" xr:uid="{00000000-0005-0000-0000-00000D040000}"/>
    <cellStyle name="集計 14" xfId="966" xr:uid="{00000000-0005-0000-0000-00000E040000}"/>
    <cellStyle name="集計 15" xfId="967" xr:uid="{00000000-0005-0000-0000-00000F040000}"/>
    <cellStyle name="集計 16" xfId="968" xr:uid="{00000000-0005-0000-0000-000010040000}"/>
    <cellStyle name="集計 17" xfId="969" xr:uid="{00000000-0005-0000-0000-000011040000}"/>
    <cellStyle name="集計 18" xfId="970" xr:uid="{00000000-0005-0000-0000-000012040000}"/>
    <cellStyle name="集計 19" xfId="971" xr:uid="{00000000-0005-0000-0000-000013040000}"/>
    <cellStyle name="集計 2" xfId="972" xr:uid="{00000000-0005-0000-0000-000014040000}"/>
    <cellStyle name="集計 2 2" xfId="973" xr:uid="{00000000-0005-0000-0000-000015040000}"/>
    <cellStyle name="集計 2 2 2" xfId="974" xr:uid="{00000000-0005-0000-0000-000016040000}"/>
    <cellStyle name="集計 2 2 2 2" xfId="1438" xr:uid="{00000000-0005-0000-0000-000017040000}"/>
    <cellStyle name="集計 2 2 2 2 2" xfId="1439" xr:uid="{00000000-0005-0000-0000-000018040000}"/>
    <cellStyle name="集計 2 2 2 3" xfId="1440" xr:uid="{00000000-0005-0000-0000-000019040000}"/>
    <cellStyle name="集計 2 2 3" xfId="975" xr:uid="{00000000-0005-0000-0000-00001A040000}"/>
    <cellStyle name="集計 2 2 3 2" xfId="1441" xr:uid="{00000000-0005-0000-0000-00001B040000}"/>
    <cellStyle name="集計 20" xfId="976" xr:uid="{00000000-0005-0000-0000-00001C040000}"/>
    <cellStyle name="集計 21" xfId="977" xr:uid="{00000000-0005-0000-0000-00001D040000}"/>
    <cellStyle name="集計 22" xfId="978" xr:uid="{00000000-0005-0000-0000-00001E040000}"/>
    <cellStyle name="集計 23" xfId="979" xr:uid="{00000000-0005-0000-0000-00001F040000}"/>
    <cellStyle name="集計 24" xfId="980" xr:uid="{00000000-0005-0000-0000-000020040000}"/>
    <cellStyle name="集計 25" xfId="981" xr:uid="{00000000-0005-0000-0000-000021040000}"/>
    <cellStyle name="集計 3" xfId="982" xr:uid="{00000000-0005-0000-0000-000022040000}"/>
    <cellStyle name="集計 3 2" xfId="983" xr:uid="{00000000-0005-0000-0000-000023040000}"/>
    <cellStyle name="集計 3 2 2" xfId="1442" xr:uid="{00000000-0005-0000-0000-000024040000}"/>
    <cellStyle name="集計 3 2 2 2" xfId="1443" xr:uid="{00000000-0005-0000-0000-000025040000}"/>
    <cellStyle name="集計 3 2 3" xfId="1444" xr:uid="{00000000-0005-0000-0000-000026040000}"/>
    <cellStyle name="集計 3 3" xfId="984" xr:uid="{00000000-0005-0000-0000-000027040000}"/>
    <cellStyle name="集計 3 3 2" xfId="1445" xr:uid="{00000000-0005-0000-0000-000028040000}"/>
    <cellStyle name="集計 4" xfId="985" xr:uid="{00000000-0005-0000-0000-000029040000}"/>
    <cellStyle name="集計 4 2" xfId="986" xr:uid="{00000000-0005-0000-0000-00002A040000}"/>
    <cellStyle name="集計 4 2 2" xfId="1446" xr:uid="{00000000-0005-0000-0000-00002B040000}"/>
    <cellStyle name="集計 4 2 2 2" xfId="1447" xr:uid="{00000000-0005-0000-0000-00002C040000}"/>
    <cellStyle name="集計 4 2 3" xfId="1448" xr:uid="{00000000-0005-0000-0000-00002D040000}"/>
    <cellStyle name="集計 4 3" xfId="987" xr:uid="{00000000-0005-0000-0000-00002E040000}"/>
    <cellStyle name="集計 4 3 2" xfId="1449" xr:uid="{00000000-0005-0000-0000-00002F040000}"/>
    <cellStyle name="集計 5" xfId="988" xr:uid="{00000000-0005-0000-0000-000030040000}"/>
    <cellStyle name="集計 6" xfId="989" xr:uid="{00000000-0005-0000-0000-000031040000}"/>
    <cellStyle name="集計 7" xfId="990" xr:uid="{00000000-0005-0000-0000-000032040000}"/>
    <cellStyle name="集計 8" xfId="991" xr:uid="{00000000-0005-0000-0000-000033040000}"/>
    <cellStyle name="集計 9" xfId="992" xr:uid="{00000000-0005-0000-0000-000034040000}"/>
    <cellStyle name="出力 10" xfId="993" xr:uid="{00000000-0005-0000-0000-000035040000}"/>
    <cellStyle name="出力 11" xfId="994" xr:uid="{00000000-0005-0000-0000-000036040000}"/>
    <cellStyle name="出力 12" xfId="995" xr:uid="{00000000-0005-0000-0000-000037040000}"/>
    <cellStyle name="出力 13" xfId="996" xr:uid="{00000000-0005-0000-0000-000038040000}"/>
    <cellStyle name="出力 14" xfId="997" xr:uid="{00000000-0005-0000-0000-000039040000}"/>
    <cellStyle name="出力 15" xfId="998" xr:uid="{00000000-0005-0000-0000-00003A040000}"/>
    <cellStyle name="出力 16" xfId="999" xr:uid="{00000000-0005-0000-0000-00003B040000}"/>
    <cellStyle name="出力 17" xfId="1000" xr:uid="{00000000-0005-0000-0000-00003C040000}"/>
    <cellStyle name="出力 18" xfId="1001" xr:uid="{00000000-0005-0000-0000-00003D040000}"/>
    <cellStyle name="出力 19" xfId="1002" xr:uid="{00000000-0005-0000-0000-00003E040000}"/>
    <cellStyle name="出力 2" xfId="1003" xr:uid="{00000000-0005-0000-0000-00003F040000}"/>
    <cellStyle name="出力 2 2" xfId="1004" xr:uid="{00000000-0005-0000-0000-000040040000}"/>
    <cellStyle name="出力 2 2 2" xfId="1005" xr:uid="{00000000-0005-0000-0000-000041040000}"/>
    <cellStyle name="出力 2 2 2 2" xfId="1450" xr:uid="{00000000-0005-0000-0000-000042040000}"/>
    <cellStyle name="出力 2 2 2 2 2" xfId="1451" xr:uid="{00000000-0005-0000-0000-000043040000}"/>
    <cellStyle name="出力 2 2 2 3" xfId="1452" xr:uid="{00000000-0005-0000-0000-000044040000}"/>
    <cellStyle name="出力 2 2 3" xfId="1006" xr:uid="{00000000-0005-0000-0000-000045040000}"/>
    <cellStyle name="出力 2 2 3 2" xfId="1453" xr:uid="{00000000-0005-0000-0000-000046040000}"/>
    <cellStyle name="出力 20" xfId="1007" xr:uid="{00000000-0005-0000-0000-000047040000}"/>
    <cellStyle name="出力 21" xfId="1008" xr:uid="{00000000-0005-0000-0000-000048040000}"/>
    <cellStyle name="出力 22" xfId="1009" xr:uid="{00000000-0005-0000-0000-000049040000}"/>
    <cellStyle name="出力 23" xfId="1010" xr:uid="{00000000-0005-0000-0000-00004A040000}"/>
    <cellStyle name="出力 24" xfId="1011" xr:uid="{00000000-0005-0000-0000-00004B040000}"/>
    <cellStyle name="出力 25" xfId="1012" xr:uid="{00000000-0005-0000-0000-00004C040000}"/>
    <cellStyle name="出力 3" xfId="1013" xr:uid="{00000000-0005-0000-0000-00004D040000}"/>
    <cellStyle name="出力 3 2" xfId="1014" xr:uid="{00000000-0005-0000-0000-00004E040000}"/>
    <cellStyle name="出力 3 2 2" xfId="1454" xr:uid="{00000000-0005-0000-0000-00004F040000}"/>
    <cellStyle name="出力 3 2 2 2" xfId="1455" xr:uid="{00000000-0005-0000-0000-000050040000}"/>
    <cellStyle name="出力 3 2 3" xfId="1456" xr:uid="{00000000-0005-0000-0000-000051040000}"/>
    <cellStyle name="出力 3 3" xfId="1015" xr:uid="{00000000-0005-0000-0000-000052040000}"/>
    <cellStyle name="出力 3 3 2" xfId="1457" xr:uid="{00000000-0005-0000-0000-000053040000}"/>
    <cellStyle name="出力 4" xfId="1016" xr:uid="{00000000-0005-0000-0000-000054040000}"/>
    <cellStyle name="出力 4 2" xfId="1017" xr:uid="{00000000-0005-0000-0000-000055040000}"/>
    <cellStyle name="出力 4 2 2" xfId="1458" xr:uid="{00000000-0005-0000-0000-000056040000}"/>
    <cellStyle name="出力 4 2 2 2" xfId="1459" xr:uid="{00000000-0005-0000-0000-000057040000}"/>
    <cellStyle name="出力 4 2 3" xfId="1460" xr:uid="{00000000-0005-0000-0000-000058040000}"/>
    <cellStyle name="出力 4 3" xfId="1018" xr:uid="{00000000-0005-0000-0000-000059040000}"/>
    <cellStyle name="出力 4 3 2" xfId="1461" xr:uid="{00000000-0005-0000-0000-00005A040000}"/>
    <cellStyle name="出力 5" xfId="1019" xr:uid="{00000000-0005-0000-0000-00005B040000}"/>
    <cellStyle name="出力 6" xfId="1020" xr:uid="{00000000-0005-0000-0000-00005C040000}"/>
    <cellStyle name="出力 7" xfId="1021" xr:uid="{00000000-0005-0000-0000-00005D040000}"/>
    <cellStyle name="出力 8" xfId="1022" xr:uid="{00000000-0005-0000-0000-00005E040000}"/>
    <cellStyle name="出力 9" xfId="1023" xr:uid="{00000000-0005-0000-0000-00005F040000}"/>
    <cellStyle name="説明文 10" xfId="1024" xr:uid="{00000000-0005-0000-0000-000060040000}"/>
    <cellStyle name="説明文 11" xfId="1025" xr:uid="{00000000-0005-0000-0000-000061040000}"/>
    <cellStyle name="説明文 12" xfId="1026" xr:uid="{00000000-0005-0000-0000-000062040000}"/>
    <cellStyle name="説明文 13" xfId="1027" xr:uid="{00000000-0005-0000-0000-000063040000}"/>
    <cellStyle name="説明文 14" xfId="1028" xr:uid="{00000000-0005-0000-0000-000064040000}"/>
    <cellStyle name="説明文 15" xfId="1029" xr:uid="{00000000-0005-0000-0000-000065040000}"/>
    <cellStyle name="説明文 16" xfId="1030" xr:uid="{00000000-0005-0000-0000-000066040000}"/>
    <cellStyle name="説明文 17" xfId="1031" xr:uid="{00000000-0005-0000-0000-000067040000}"/>
    <cellStyle name="説明文 18" xfId="1032" xr:uid="{00000000-0005-0000-0000-000068040000}"/>
    <cellStyle name="説明文 19" xfId="1033" xr:uid="{00000000-0005-0000-0000-000069040000}"/>
    <cellStyle name="説明文 2" xfId="1034" xr:uid="{00000000-0005-0000-0000-00006A040000}"/>
    <cellStyle name="説明文 2 2" xfId="1035" xr:uid="{00000000-0005-0000-0000-00006B040000}"/>
    <cellStyle name="説明文 20" xfId="1036" xr:uid="{00000000-0005-0000-0000-00006C040000}"/>
    <cellStyle name="説明文 21" xfId="1037" xr:uid="{00000000-0005-0000-0000-00006D040000}"/>
    <cellStyle name="説明文 22" xfId="1038" xr:uid="{00000000-0005-0000-0000-00006E040000}"/>
    <cellStyle name="説明文 23" xfId="1039" xr:uid="{00000000-0005-0000-0000-00006F040000}"/>
    <cellStyle name="説明文 24" xfId="1040" xr:uid="{00000000-0005-0000-0000-000070040000}"/>
    <cellStyle name="説明文 25" xfId="1041" xr:uid="{00000000-0005-0000-0000-000071040000}"/>
    <cellStyle name="説明文 3" xfId="1042" xr:uid="{00000000-0005-0000-0000-000072040000}"/>
    <cellStyle name="説明文 3 2" xfId="1043" xr:uid="{00000000-0005-0000-0000-000073040000}"/>
    <cellStyle name="説明文 4" xfId="1044" xr:uid="{00000000-0005-0000-0000-000074040000}"/>
    <cellStyle name="説明文 5" xfId="1045" xr:uid="{00000000-0005-0000-0000-000075040000}"/>
    <cellStyle name="説明文 6" xfId="1046" xr:uid="{00000000-0005-0000-0000-000076040000}"/>
    <cellStyle name="説明文 7" xfId="1047" xr:uid="{00000000-0005-0000-0000-000077040000}"/>
    <cellStyle name="説明文 8" xfId="1048" xr:uid="{00000000-0005-0000-0000-000078040000}"/>
    <cellStyle name="説明文 9" xfId="1049" xr:uid="{00000000-0005-0000-0000-000079040000}"/>
    <cellStyle name="通貨 2" xfId="1050" xr:uid="{00000000-0005-0000-0000-00007A040000}"/>
    <cellStyle name="通貨 3" xfId="1051" xr:uid="{00000000-0005-0000-0000-00007B040000}"/>
    <cellStyle name="通貨 3 2" xfId="1052" xr:uid="{00000000-0005-0000-0000-00007C040000}"/>
    <cellStyle name="入力 10" xfId="1053" xr:uid="{00000000-0005-0000-0000-00007D040000}"/>
    <cellStyle name="入力 11" xfId="1054" xr:uid="{00000000-0005-0000-0000-00007E040000}"/>
    <cellStyle name="入力 12" xfId="1055" xr:uid="{00000000-0005-0000-0000-00007F040000}"/>
    <cellStyle name="入力 13" xfId="1056" xr:uid="{00000000-0005-0000-0000-000080040000}"/>
    <cellStyle name="入力 14" xfId="1057" xr:uid="{00000000-0005-0000-0000-000081040000}"/>
    <cellStyle name="入力 15" xfId="1058" xr:uid="{00000000-0005-0000-0000-000082040000}"/>
    <cellStyle name="入力 16" xfId="1059" xr:uid="{00000000-0005-0000-0000-000083040000}"/>
    <cellStyle name="入力 17" xfId="1060" xr:uid="{00000000-0005-0000-0000-000084040000}"/>
    <cellStyle name="入力 18" xfId="1061" xr:uid="{00000000-0005-0000-0000-000085040000}"/>
    <cellStyle name="入力 19" xfId="1062" xr:uid="{00000000-0005-0000-0000-000086040000}"/>
    <cellStyle name="入力 2" xfId="1063" xr:uid="{00000000-0005-0000-0000-000087040000}"/>
    <cellStyle name="入力 2 2" xfId="1064" xr:uid="{00000000-0005-0000-0000-000088040000}"/>
    <cellStyle name="入力 2 2 2" xfId="1065" xr:uid="{00000000-0005-0000-0000-000089040000}"/>
    <cellStyle name="入力 2 2 2 2" xfId="1462" xr:uid="{00000000-0005-0000-0000-00008A040000}"/>
    <cellStyle name="入力 2 2 2 2 2" xfId="1463" xr:uid="{00000000-0005-0000-0000-00008B040000}"/>
    <cellStyle name="入力 2 2 2 3" xfId="1464" xr:uid="{00000000-0005-0000-0000-00008C040000}"/>
    <cellStyle name="入力 2 2 3" xfId="1066" xr:uid="{00000000-0005-0000-0000-00008D040000}"/>
    <cellStyle name="入力 2 2 3 2" xfId="1465" xr:uid="{00000000-0005-0000-0000-00008E040000}"/>
    <cellStyle name="入力 20" xfId="1067" xr:uid="{00000000-0005-0000-0000-00008F040000}"/>
    <cellStyle name="入力 21" xfId="1068" xr:uid="{00000000-0005-0000-0000-000090040000}"/>
    <cellStyle name="入力 22" xfId="1069" xr:uid="{00000000-0005-0000-0000-000091040000}"/>
    <cellStyle name="入力 23" xfId="1070" xr:uid="{00000000-0005-0000-0000-000092040000}"/>
    <cellStyle name="入力 24" xfId="1071" xr:uid="{00000000-0005-0000-0000-000093040000}"/>
    <cellStyle name="入力 25" xfId="1072" xr:uid="{00000000-0005-0000-0000-000094040000}"/>
    <cellStyle name="入力 3" xfId="1073" xr:uid="{00000000-0005-0000-0000-000095040000}"/>
    <cellStyle name="入力 3 2" xfId="1074" xr:uid="{00000000-0005-0000-0000-000096040000}"/>
    <cellStyle name="入力 3 2 2" xfId="1466" xr:uid="{00000000-0005-0000-0000-000097040000}"/>
    <cellStyle name="入力 3 2 2 2" xfId="1467" xr:uid="{00000000-0005-0000-0000-000098040000}"/>
    <cellStyle name="入力 3 2 3" xfId="1468" xr:uid="{00000000-0005-0000-0000-000099040000}"/>
    <cellStyle name="入力 3 3" xfId="1075" xr:uid="{00000000-0005-0000-0000-00009A040000}"/>
    <cellStyle name="入力 3 3 2" xfId="1469" xr:uid="{00000000-0005-0000-0000-00009B040000}"/>
    <cellStyle name="入力 4" xfId="1076" xr:uid="{00000000-0005-0000-0000-00009C040000}"/>
    <cellStyle name="入力 4 2" xfId="1077" xr:uid="{00000000-0005-0000-0000-00009D040000}"/>
    <cellStyle name="入力 4 2 2" xfId="1470" xr:uid="{00000000-0005-0000-0000-00009E040000}"/>
    <cellStyle name="入力 4 2 2 2" xfId="1471" xr:uid="{00000000-0005-0000-0000-00009F040000}"/>
    <cellStyle name="入力 4 2 3" xfId="1472" xr:uid="{00000000-0005-0000-0000-0000A0040000}"/>
    <cellStyle name="入力 4 3" xfId="1078" xr:uid="{00000000-0005-0000-0000-0000A1040000}"/>
    <cellStyle name="入力 4 3 2" xfId="1473" xr:uid="{00000000-0005-0000-0000-0000A2040000}"/>
    <cellStyle name="入力 5" xfId="1079" xr:uid="{00000000-0005-0000-0000-0000A3040000}"/>
    <cellStyle name="入力 6" xfId="1080" xr:uid="{00000000-0005-0000-0000-0000A4040000}"/>
    <cellStyle name="入力 7" xfId="1081" xr:uid="{00000000-0005-0000-0000-0000A5040000}"/>
    <cellStyle name="入力 8" xfId="1082" xr:uid="{00000000-0005-0000-0000-0000A6040000}"/>
    <cellStyle name="入力 9" xfId="1083" xr:uid="{00000000-0005-0000-0000-0000A7040000}"/>
    <cellStyle name="標準" xfId="0" builtinId="0"/>
    <cellStyle name="標準 10" xfId="1084" xr:uid="{00000000-0005-0000-0000-0000A9040000}"/>
    <cellStyle name="標準 10 10" xfId="1474" xr:uid="{00000000-0005-0000-0000-0000AA040000}"/>
    <cellStyle name="標準 10 11" xfId="1475" xr:uid="{00000000-0005-0000-0000-0000AB040000}"/>
    <cellStyle name="標準 10 12" xfId="1476" xr:uid="{00000000-0005-0000-0000-0000AC040000}"/>
    <cellStyle name="標準 10 2" xfId="1085" xr:uid="{00000000-0005-0000-0000-0000AD040000}"/>
    <cellStyle name="標準 10 3" xfId="1086" xr:uid="{00000000-0005-0000-0000-0000AE040000}"/>
    <cellStyle name="標準 10 4" xfId="1087" xr:uid="{00000000-0005-0000-0000-0000AF040000}"/>
    <cellStyle name="標準 10 4 2" xfId="1477" xr:uid="{00000000-0005-0000-0000-0000B0040000}"/>
    <cellStyle name="標準 10 4 2 2" xfId="1478" xr:uid="{00000000-0005-0000-0000-0000B1040000}"/>
    <cellStyle name="標準 10 4 2 2 2" xfId="1479" xr:uid="{00000000-0005-0000-0000-0000B2040000}"/>
    <cellStyle name="標準 10 4 2 2 2 2" xfId="1480" xr:uid="{00000000-0005-0000-0000-0000B3040000}"/>
    <cellStyle name="標準 10 4 2 2 2 2 2" xfId="1481" xr:uid="{00000000-0005-0000-0000-0000B4040000}"/>
    <cellStyle name="標準 10 4 2 2 2 2 2 2" xfId="1482" xr:uid="{00000000-0005-0000-0000-0000B5040000}"/>
    <cellStyle name="標準 10 4 3" xfId="1483" xr:uid="{00000000-0005-0000-0000-0000B6040000}"/>
    <cellStyle name="標準 10 4 3 2" xfId="1484" xr:uid="{00000000-0005-0000-0000-0000B7040000}"/>
    <cellStyle name="標準 10 5" xfId="1088" xr:uid="{00000000-0005-0000-0000-0000B8040000}"/>
    <cellStyle name="標準 10 6" xfId="1485" xr:uid="{00000000-0005-0000-0000-0000B9040000}"/>
    <cellStyle name="標準 10 6 2" xfId="1486" xr:uid="{00000000-0005-0000-0000-0000BA040000}"/>
    <cellStyle name="標準 10 6 2 2" xfId="1487" xr:uid="{00000000-0005-0000-0000-0000BB040000}"/>
    <cellStyle name="標準 10 6 2 3" xfId="1488" xr:uid="{00000000-0005-0000-0000-0000BC040000}"/>
    <cellStyle name="標準 10 6 2 3 2" xfId="1386" xr:uid="{00000000-0005-0000-0000-0000BD040000}"/>
    <cellStyle name="標準 10 7" xfId="1489" xr:uid="{00000000-0005-0000-0000-0000BE040000}"/>
    <cellStyle name="標準 10 8" xfId="1490" xr:uid="{00000000-0005-0000-0000-0000BF040000}"/>
    <cellStyle name="標準 10 8 2" xfId="1491" xr:uid="{00000000-0005-0000-0000-0000C0040000}"/>
    <cellStyle name="標準 10 8 2 2" xfId="1492" xr:uid="{00000000-0005-0000-0000-0000C1040000}"/>
    <cellStyle name="標準 10 8 2 2 2" xfId="1493" xr:uid="{00000000-0005-0000-0000-0000C2040000}"/>
    <cellStyle name="標準 10 8 2 2 3" xfId="1494" xr:uid="{00000000-0005-0000-0000-0000C3040000}"/>
    <cellStyle name="標準 10 8 2 2 3 2" xfId="1387" xr:uid="{00000000-0005-0000-0000-0000C4040000}"/>
    <cellStyle name="標準 10 8 2 2 3 2 2" xfId="1495" xr:uid="{00000000-0005-0000-0000-0000C5040000}"/>
    <cellStyle name="標準 10 8 2 3" xfId="1496" xr:uid="{00000000-0005-0000-0000-0000C6040000}"/>
    <cellStyle name="標準 10 8 2 4" xfId="1497" xr:uid="{00000000-0005-0000-0000-0000C7040000}"/>
    <cellStyle name="標準 10 8 2 4 2" xfId="1498" xr:uid="{00000000-0005-0000-0000-0000C8040000}"/>
    <cellStyle name="標準 10 8 2 4 2 2" xfId="1499" xr:uid="{00000000-0005-0000-0000-0000C9040000}"/>
    <cellStyle name="標準 10 8 3" xfId="1500" xr:uid="{00000000-0005-0000-0000-0000CA040000}"/>
    <cellStyle name="標準 10 8 4" xfId="1501" xr:uid="{00000000-0005-0000-0000-0000CB040000}"/>
    <cellStyle name="標準 10 8 4 2" xfId="1502" xr:uid="{00000000-0005-0000-0000-0000CC040000}"/>
    <cellStyle name="標準 10 8 4 2 2" xfId="1503" xr:uid="{00000000-0005-0000-0000-0000CD040000}"/>
    <cellStyle name="標準 10 8 4 2 3" xfId="1504" xr:uid="{00000000-0005-0000-0000-0000CE040000}"/>
    <cellStyle name="標準 10 9" xfId="1505" xr:uid="{00000000-0005-0000-0000-0000CF040000}"/>
    <cellStyle name="標準 10 9 2" xfId="1506" xr:uid="{00000000-0005-0000-0000-0000D0040000}"/>
    <cellStyle name="標準 10 9 3" xfId="1507" xr:uid="{00000000-0005-0000-0000-0000D1040000}"/>
    <cellStyle name="標準 10 9 3 2" xfId="1508" xr:uid="{00000000-0005-0000-0000-0000D2040000}"/>
    <cellStyle name="標準 11" xfId="1089" xr:uid="{00000000-0005-0000-0000-0000D3040000}"/>
    <cellStyle name="標準 11 2" xfId="1090" xr:uid="{00000000-0005-0000-0000-0000D4040000}"/>
    <cellStyle name="標準 11 3" xfId="1091" xr:uid="{00000000-0005-0000-0000-0000D5040000}"/>
    <cellStyle name="標準 11 4" xfId="1092" xr:uid="{00000000-0005-0000-0000-0000D6040000}"/>
    <cellStyle name="標準 11 5" xfId="1566" xr:uid="{00000000-0005-0000-0000-0000D7040000}"/>
    <cellStyle name="標準 12" xfId="1382" xr:uid="{00000000-0005-0000-0000-0000D8040000}"/>
    <cellStyle name="標準 12 2" xfId="1093" xr:uid="{00000000-0005-0000-0000-0000D9040000}"/>
    <cellStyle name="標準 12 3" xfId="1094" xr:uid="{00000000-0005-0000-0000-0000DA040000}"/>
    <cellStyle name="標準 12 4" xfId="1552" xr:uid="{00000000-0005-0000-0000-0000DB040000}"/>
    <cellStyle name="標準 13" xfId="1095" xr:uid="{00000000-0005-0000-0000-0000DC040000}"/>
    <cellStyle name="標準 13 2" xfId="1096" xr:uid="{00000000-0005-0000-0000-0000DD040000}"/>
    <cellStyle name="標準 14" xfId="1383" xr:uid="{00000000-0005-0000-0000-0000DE040000}"/>
    <cellStyle name="標準 14 2" xfId="1097" xr:uid="{00000000-0005-0000-0000-0000DF040000}"/>
    <cellStyle name="標準 14 3" xfId="1098" xr:uid="{00000000-0005-0000-0000-0000E0040000}"/>
    <cellStyle name="標準 14 4" xfId="1099" xr:uid="{00000000-0005-0000-0000-0000E1040000}"/>
    <cellStyle name="標準 14 5" xfId="1100" xr:uid="{00000000-0005-0000-0000-0000E2040000}"/>
    <cellStyle name="標準 14 6" xfId="1101" xr:uid="{00000000-0005-0000-0000-0000E3040000}"/>
    <cellStyle name="標準 14 7" xfId="1102" xr:uid="{00000000-0005-0000-0000-0000E4040000}"/>
    <cellStyle name="標準 14 8" xfId="1103" xr:uid="{00000000-0005-0000-0000-0000E5040000}"/>
    <cellStyle name="標準 15" xfId="1104" xr:uid="{00000000-0005-0000-0000-0000E6040000}"/>
    <cellStyle name="標準 15 2" xfId="1105" xr:uid="{00000000-0005-0000-0000-0000E7040000}"/>
    <cellStyle name="標準 15 3" xfId="1106" xr:uid="{00000000-0005-0000-0000-0000E8040000}"/>
    <cellStyle name="標準 15 4" xfId="1107" xr:uid="{00000000-0005-0000-0000-0000E9040000}"/>
    <cellStyle name="標準 15 5" xfId="1108" xr:uid="{00000000-0005-0000-0000-0000EA040000}"/>
    <cellStyle name="標準 15 6" xfId="1109" xr:uid="{00000000-0005-0000-0000-0000EB040000}"/>
    <cellStyle name="標準 15 7" xfId="1110" xr:uid="{00000000-0005-0000-0000-0000EC040000}"/>
    <cellStyle name="標準 16" xfId="1384" xr:uid="{00000000-0005-0000-0000-0000ED040000}"/>
    <cellStyle name="標準 16 2" xfId="1111" xr:uid="{00000000-0005-0000-0000-0000EE040000}"/>
    <cellStyle name="標準 16 3" xfId="1112" xr:uid="{00000000-0005-0000-0000-0000EF040000}"/>
    <cellStyle name="標準 16 4" xfId="1113" xr:uid="{00000000-0005-0000-0000-0000F0040000}"/>
    <cellStyle name="標準 16 5" xfId="1114" xr:uid="{00000000-0005-0000-0000-0000F1040000}"/>
    <cellStyle name="標準 16 6" xfId="1115" xr:uid="{00000000-0005-0000-0000-0000F2040000}"/>
    <cellStyle name="標準 17" xfId="1116" xr:uid="{00000000-0005-0000-0000-0000F3040000}"/>
    <cellStyle name="標準 17 2" xfId="1117" xr:uid="{00000000-0005-0000-0000-0000F4040000}"/>
    <cellStyle name="標準 17 3" xfId="1118" xr:uid="{00000000-0005-0000-0000-0000F5040000}"/>
    <cellStyle name="標準 17 4" xfId="1119" xr:uid="{00000000-0005-0000-0000-0000F6040000}"/>
    <cellStyle name="標準 17 5" xfId="1120" xr:uid="{00000000-0005-0000-0000-0000F7040000}"/>
    <cellStyle name="標準 17 6" xfId="1567" xr:uid="{00000000-0005-0000-0000-0000F8040000}"/>
    <cellStyle name="標準 18" xfId="1509" xr:uid="{00000000-0005-0000-0000-0000F9040000}"/>
    <cellStyle name="標準 18 2" xfId="1121" xr:uid="{00000000-0005-0000-0000-0000FA040000}"/>
    <cellStyle name="標準 18 3" xfId="1122" xr:uid="{00000000-0005-0000-0000-0000FB040000}"/>
    <cellStyle name="標準 19" xfId="1510" xr:uid="{00000000-0005-0000-0000-0000FC040000}"/>
    <cellStyle name="標準 19 2" xfId="1123" xr:uid="{00000000-0005-0000-0000-0000FD040000}"/>
    <cellStyle name="標準 19 2 2" xfId="1511" xr:uid="{00000000-0005-0000-0000-0000FE040000}"/>
    <cellStyle name="標準 19 2 2 2" xfId="1512" xr:uid="{00000000-0005-0000-0000-0000FF040000}"/>
    <cellStyle name="標準 19 2 2 2 2" xfId="1513" xr:uid="{00000000-0005-0000-0000-000000050000}"/>
    <cellStyle name="標準 19 2 2 2 2 2" xfId="1514" xr:uid="{00000000-0005-0000-0000-000001050000}"/>
    <cellStyle name="標準 19 2 2 2 2 2 2" xfId="1515" xr:uid="{00000000-0005-0000-0000-000002050000}"/>
    <cellStyle name="標準 19 2 2 2 2 2 2 2" xfId="1516" xr:uid="{00000000-0005-0000-0000-000003050000}"/>
    <cellStyle name="標準 19 2 2 2 2 2 2 2 2" xfId="1517" xr:uid="{00000000-0005-0000-0000-000004050000}"/>
    <cellStyle name="標準 19 2 2 2 2 2 3" xfId="1518" xr:uid="{00000000-0005-0000-0000-000005050000}"/>
    <cellStyle name="標準 19 2 2 2 2 2 4" xfId="1519" xr:uid="{00000000-0005-0000-0000-000006050000}"/>
    <cellStyle name="標準 19 2 2 2 2 2 4 2" xfId="1520" xr:uid="{00000000-0005-0000-0000-000007050000}"/>
    <cellStyle name="標準 19 2 2 2 2 2 4 3" xfId="1521" xr:uid="{00000000-0005-0000-0000-000008050000}"/>
    <cellStyle name="標準 19 2 2 2 3" xfId="1522" xr:uid="{00000000-0005-0000-0000-000009050000}"/>
    <cellStyle name="標準 19 2 2 2 3 2" xfId="1523" xr:uid="{00000000-0005-0000-0000-00000A050000}"/>
    <cellStyle name="標準 19 2 2 2 3 2 2" xfId="1524" xr:uid="{00000000-0005-0000-0000-00000B050000}"/>
    <cellStyle name="標準 19 2 2 2 3 2 3" xfId="1525" xr:uid="{00000000-0005-0000-0000-00000C050000}"/>
    <cellStyle name="標準 19 2 2 3" xfId="1526" xr:uid="{00000000-0005-0000-0000-00000D050000}"/>
    <cellStyle name="標準 19 2 2 3 2" xfId="1527" xr:uid="{00000000-0005-0000-0000-00000E050000}"/>
    <cellStyle name="標準 19 2 2 3 2 2" xfId="1528" xr:uid="{00000000-0005-0000-0000-00000F050000}"/>
    <cellStyle name="標準 2" xfId="1" xr:uid="{00000000-0005-0000-0000-000010050000}"/>
    <cellStyle name="標準 2 10" xfId="1124" xr:uid="{00000000-0005-0000-0000-000011050000}"/>
    <cellStyle name="標準 2 11" xfId="1125" xr:uid="{00000000-0005-0000-0000-000012050000}"/>
    <cellStyle name="標準 2 12" xfId="1126" xr:uid="{00000000-0005-0000-0000-000013050000}"/>
    <cellStyle name="標準 2 13" xfId="1127" xr:uid="{00000000-0005-0000-0000-000014050000}"/>
    <cellStyle name="標準 2 14" xfId="1128" xr:uid="{00000000-0005-0000-0000-000015050000}"/>
    <cellStyle name="標準 2 15" xfId="1129" xr:uid="{00000000-0005-0000-0000-000016050000}"/>
    <cellStyle name="標準 2 16" xfId="1130" xr:uid="{00000000-0005-0000-0000-000017050000}"/>
    <cellStyle name="標準 2 17" xfId="1131" xr:uid="{00000000-0005-0000-0000-000018050000}"/>
    <cellStyle name="標準 2 18" xfId="1132" xr:uid="{00000000-0005-0000-0000-000019050000}"/>
    <cellStyle name="標準 2 19" xfId="1133" xr:uid="{00000000-0005-0000-0000-00001A050000}"/>
    <cellStyle name="標準 2 2" xfId="1134" xr:uid="{00000000-0005-0000-0000-00001B050000}"/>
    <cellStyle name="標準 2 2 10" xfId="1135" xr:uid="{00000000-0005-0000-0000-00001C050000}"/>
    <cellStyle name="標準 2 2 11" xfId="1136" xr:uid="{00000000-0005-0000-0000-00001D050000}"/>
    <cellStyle name="標準 2 2 12" xfId="1137" xr:uid="{00000000-0005-0000-0000-00001E050000}"/>
    <cellStyle name="標準 2 2 13" xfId="1138" xr:uid="{00000000-0005-0000-0000-00001F050000}"/>
    <cellStyle name="標準 2 2 14" xfId="1139" xr:uid="{00000000-0005-0000-0000-000020050000}"/>
    <cellStyle name="標準 2 2 15" xfId="1140" xr:uid="{00000000-0005-0000-0000-000021050000}"/>
    <cellStyle name="標準 2 2 16" xfId="1141" xr:uid="{00000000-0005-0000-0000-000022050000}"/>
    <cellStyle name="標準 2 2 17" xfId="1142" xr:uid="{00000000-0005-0000-0000-000023050000}"/>
    <cellStyle name="標準 2 2 18" xfId="1143" xr:uid="{00000000-0005-0000-0000-000024050000}"/>
    <cellStyle name="標準 2 2 19" xfId="1144" xr:uid="{00000000-0005-0000-0000-000025050000}"/>
    <cellStyle name="標準 2 2 2" xfId="1145" xr:uid="{00000000-0005-0000-0000-000026050000}"/>
    <cellStyle name="標準 2 2 2 2" xfId="1146" xr:uid="{00000000-0005-0000-0000-000027050000}"/>
    <cellStyle name="標準 2 2 2 2 2" xfId="1147" xr:uid="{00000000-0005-0000-0000-000028050000}"/>
    <cellStyle name="標準 2 2 2 2_23_CRUDマトリックス(機能レベル)" xfId="1148" xr:uid="{00000000-0005-0000-0000-000029050000}"/>
    <cellStyle name="標準 2 2 2 3" xfId="1580" xr:uid="{00000000-0005-0000-0000-00002A050000}"/>
    <cellStyle name="標準 2 2 2_23_CRUDマトリックス(機能レベル)" xfId="1149" xr:uid="{00000000-0005-0000-0000-00002B050000}"/>
    <cellStyle name="標準 2 2 20" xfId="1150" xr:uid="{00000000-0005-0000-0000-00002C050000}"/>
    <cellStyle name="標準 2 2 21" xfId="1151" xr:uid="{00000000-0005-0000-0000-00002D050000}"/>
    <cellStyle name="標準 2 2 22" xfId="1152" xr:uid="{00000000-0005-0000-0000-00002E050000}"/>
    <cellStyle name="標準 2 2 23" xfId="1153" xr:uid="{00000000-0005-0000-0000-00002F050000}"/>
    <cellStyle name="標準 2 2 24" xfId="1154" xr:uid="{00000000-0005-0000-0000-000030050000}"/>
    <cellStyle name="標準 2 2 25" xfId="1155" xr:uid="{00000000-0005-0000-0000-000031050000}"/>
    <cellStyle name="標準 2 2 26" xfId="1156" xr:uid="{00000000-0005-0000-0000-000032050000}"/>
    <cellStyle name="標準 2 2 27" xfId="1157" xr:uid="{00000000-0005-0000-0000-000033050000}"/>
    <cellStyle name="標準 2 2 28" xfId="1158" xr:uid="{00000000-0005-0000-0000-000034050000}"/>
    <cellStyle name="標準 2 2 29" xfId="1159" xr:uid="{00000000-0005-0000-0000-000035050000}"/>
    <cellStyle name="標準 2 2 3" xfId="1160" xr:uid="{00000000-0005-0000-0000-000036050000}"/>
    <cellStyle name="標準 2 2 30" xfId="1161" xr:uid="{00000000-0005-0000-0000-000037050000}"/>
    <cellStyle name="標準 2 2 31" xfId="1162" xr:uid="{00000000-0005-0000-0000-000038050000}"/>
    <cellStyle name="標準 2 2 4" xfId="1163" xr:uid="{00000000-0005-0000-0000-000039050000}"/>
    <cellStyle name="標準 2 2 5" xfId="1164" xr:uid="{00000000-0005-0000-0000-00003A050000}"/>
    <cellStyle name="標準 2 2 6" xfId="1165" xr:uid="{00000000-0005-0000-0000-00003B050000}"/>
    <cellStyle name="標準 2 2 7" xfId="1166" xr:uid="{00000000-0005-0000-0000-00003C050000}"/>
    <cellStyle name="標準 2 2 8" xfId="1167" xr:uid="{00000000-0005-0000-0000-00003D050000}"/>
    <cellStyle name="標準 2 2 9" xfId="1168" xr:uid="{00000000-0005-0000-0000-00003E050000}"/>
    <cellStyle name="標準 2 2_23_CRUDマトリックス(機能レベル)" xfId="1169" xr:uid="{00000000-0005-0000-0000-00003F050000}"/>
    <cellStyle name="標準 2 20" xfId="1170" xr:uid="{00000000-0005-0000-0000-000040050000}"/>
    <cellStyle name="標準 2 21" xfId="1171" xr:uid="{00000000-0005-0000-0000-000041050000}"/>
    <cellStyle name="標準 2 22" xfId="1172" xr:uid="{00000000-0005-0000-0000-000042050000}"/>
    <cellStyle name="標準 2 23" xfId="1173" xr:uid="{00000000-0005-0000-0000-000043050000}"/>
    <cellStyle name="標準 2 24" xfId="1174" xr:uid="{00000000-0005-0000-0000-000044050000}"/>
    <cellStyle name="標準 2 25" xfId="1175" xr:uid="{00000000-0005-0000-0000-000045050000}"/>
    <cellStyle name="標準 2 26" xfId="1595" xr:uid="{E6F81E9E-0DE4-4F53-A03D-838E7E840985}"/>
    <cellStyle name="標準 2 3" xfId="1176" xr:uid="{00000000-0005-0000-0000-000046050000}"/>
    <cellStyle name="標準 2 3 10" xfId="1177" xr:uid="{00000000-0005-0000-0000-000047050000}"/>
    <cellStyle name="標準 2 3 11" xfId="1178" xr:uid="{00000000-0005-0000-0000-000048050000}"/>
    <cellStyle name="標準 2 3 12" xfId="1179" xr:uid="{00000000-0005-0000-0000-000049050000}"/>
    <cellStyle name="標準 2 3 13" xfId="1180" xr:uid="{00000000-0005-0000-0000-00004A050000}"/>
    <cellStyle name="標準 2 3 14" xfId="1181" xr:uid="{00000000-0005-0000-0000-00004B050000}"/>
    <cellStyle name="標準 2 3 15" xfId="1182" xr:uid="{00000000-0005-0000-0000-00004C050000}"/>
    <cellStyle name="標準 2 3 16" xfId="1183" xr:uid="{00000000-0005-0000-0000-00004D050000}"/>
    <cellStyle name="標準 2 3 17" xfId="1184" xr:uid="{00000000-0005-0000-0000-00004E050000}"/>
    <cellStyle name="標準 2 3 18" xfId="1185" xr:uid="{00000000-0005-0000-0000-00004F050000}"/>
    <cellStyle name="標準 2 3 19" xfId="1186" xr:uid="{00000000-0005-0000-0000-000050050000}"/>
    <cellStyle name="標準 2 3 2" xfId="1187" xr:uid="{00000000-0005-0000-0000-000051050000}"/>
    <cellStyle name="標準 2 3 2 2" xfId="1188" xr:uid="{00000000-0005-0000-0000-000052050000}"/>
    <cellStyle name="標準 2 3 2 2 2" xfId="1189" xr:uid="{00000000-0005-0000-0000-000053050000}"/>
    <cellStyle name="標準 2 3 2 2_23_CRUDマトリックス(機能レベル)" xfId="1190" xr:uid="{00000000-0005-0000-0000-000054050000}"/>
    <cellStyle name="標準 2 3 2_23_CRUDマトリックス(機能レベル)" xfId="1191" xr:uid="{00000000-0005-0000-0000-000055050000}"/>
    <cellStyle name="標準 2 3 20" xfId="1192" xr:uid="{00000000-0005-0000-0000-000056050000}"/>
    <cellStyle name="標準 2 3 21" xfId="1193" xr:uid="{00000000-0005-0000-0000-000057050000}"/>
    <cellStyle name="標準 2 3 22" xfId="1194" xr:uid="{00000000-0005-0000-0000-000058050000}"/>
    <cellStyle name="標準 2 3 23" xfId="1195" xr:uid="{00000000-0005-0000-0000-000059050000}"/>
    <cellStyle name="標準 2 3 24" xfId="1196" xr:uid="{00000000-0005-0000-0000-00005A050000}"/>
    <cellStyle name="標準 2 3 25" xfId="1197" xr:uid="{00000000-0005-0000-0000-00005B050000}"/>
    <cellStyle name="標準 2 3 26" xfId="1198" xr:uid="{00000000-0005-0000-0000-00005C050000}"/>
    <cellStyle name="標準 2 3 27" xfId="1199" xr:uid="{00000000-0005-0000-0000-00005D050000}"/>
    <cellStyle name="標準 2 3 28" xfId="1200" xr:uid="{00000000-0005-0000-0000-00005E050000}"/>
    <cellStyle name="標準 2 3 29" xfId="1201" xr:uid="{00000000-0005-0000-0000-00005F050000}"/>
    <cellStyle name="標準 2 3 3" xfId="1202" xr:uid="{00000000-0005-0000-0000-000060050000}"/>
    <cellStyle name="標準 2 3 30" xfId="1568" xr:uid="{00000000-0005-0000-0000-000061050000}"/>
    <cellStyle name="標準 2 3 4" xfId="1203" xr:uid="{00000000-0005-0000-0000-000062050000}"/>
    <cellStyle name="標準 2 3 5" xfId="1204" xr:uid="{00000000-0005-0000-0000-000063050000}"/>
    <cellStyle name="標準 2 3 6" xfId="1205" xr:uid="{00000000-0005-0000-0000-000064050000}"/>
    <cellStyle name="標準 2 3 7" xfId="1206" xr:uid="{00000000-0005-0000-0000-000065050000}"/>
    <cellStyle name="標準 2 3 8" xfId="1207" xr:uid="{00000000-0005-0000-0000-000066050000}"/>
    <cellStyle name="標準 2 3 9" xfId="1208" xr:uid="{00000000-0005-0000-0000-000067050000}"/>
    <cellStyle name="標準 2 3_23_CRUDマトリックス(機能レベル)" xfId="1209" xr:uid="{00000000-0005-0000-0000-000068050000}"/>
    <cellStyle name="標準 2 4" xfId="1210" xr:uid="{00000000-0005-0000-0000-000069050000}"/>
    <cellStyle name="標準 2 4 10" xfId="1211" xr:uid="{00000000-0005-0000-0000-00006A050000}"/>
    <cellStyle name="標準 2 4 11" xfId="1212" xr:uid="{00000000-0005-0000-0000-00006B050000}"/>
    <cellStyle name="標準 2 4 12" xfId="1213" xr:uid="{00000000-0005-0000-0000-00006C050000}"/>
    <cellStyle name="標準 2 4 13" xfId="1214" xr:uid="{00000000-0005-0000-0000-00006D050000}"/>
    <cellStyle name="標準 2 4 14" xfId="1215" xr:uid="{00000000-0005-0000-0000-00006E050000}"/>
    <cellStyle name="標準 2 4 15" xfId="1216" xr:uid="{00000000-0005-0000-0000-00006F050000}"/>
    <cellStyle name="標準 2 4 16" xfId="1217" xr:uid="{00000000-0005-0000-0000-000070050000}"/>
    <cellStyle name="標準 2 4 17" xfId="1218" xr:uid="{00000000-0005-0000-0000-000071050000}"/>
    <cellStyle name="標準 2 4 18" xfId="1219" xr:uid="{00000000-0005-0000-0000-000072050000}"/>
    <cellStyle name="標準 2 4 19" xfId="1220" xr:uid="{00000000-0005-0000-0000-000073050000}"/>
    <cellStyle name="標準 2 4 2" xfId="1221" xr:uid="{00000000-0005-0000-0000-000074050000}"/>
    <cellStyle name="標準 2 4 20" xfId="1222" xr:uid="{00000000-0005-0000-0000-000075050000}"/>
    <cellStyle name="標準 2 4 21" xfId="1223" xr:uid="{00000000-0005-0000-0000-000076050000}"/>
    <cellStyle name="標準 2 4 22" xfId="1224" xr:uid="{00000000-0005-0000-0000-000077050000}"/>
    <cellStyle name="標準 2 4 23" xfId="1225" xr:uid="{00000000-0005-0000-0000-000078050000}"/>
    <cellStyle name="標準 2 4 24" xfId="1226" xr:uid="{00000000-0005-0000-0000-000079050000}"/>
    <cellStyle name="標準 2 4 3" xfId="1227" xr:uid="{00000000-0005-0000-0000-00007A050000}"/>
    <cellStyle name="標準 2 4 4" xfId="1228" xr:uid="{00000000-0005-0000-0000-00007B050000}"/>
    <cellStyle name="標準 2 4 5" xfId="1229" xr:uid="{00000000-0005-0000-0000-00007C050000}"/>
    <cellStyle name="標準 2 4 6" xfId="1230" xr:uid="{00000000-0005-0000-0000-00007D050000}"/>
    <cellStyle name="標準 2 4 7" xfId="1231" xr:uid="{00000000-0005-0000-0000-00007E050000}"/>
    <cellStyle name="標準 2 4 8" xfId="1232" xr:uid="{00000000-0005-0000-0000-00007F050000}"/>
    <cellStyle name="標準 2 4 9" xfId="1233" xr:uid="{00000000-0005-0000-0000-000080050000}"/>
    <cellStyle name="標準 2 4_23_CRUDマトリックス(機能レベル)" xfId="1234" xr:uid="{00000000-0005-0000-0000-000081050000}"/>
    <cellStyle name="標準 2 5" xfId="1235" xr:uid="{00000000-0005-0000-0000-000082050000}"/>
    <cellStyle name="標準 2 5 10" xfId="1236" xr:uid="{00000000-0005-0000-0000-000083050000}"/>
    <cellStyle name="標準 2 5 11" xfId="1237" xr:uid="{00000000-0005-0000-0000-000084050000}"/>
    <cellStyle name="標準 2 5 12" xfId="1238" xr:uid="{00000000-0005-0000-0000-000085050000}"/>
    <cellStyle name="標準 2 5 13" xfId="1239" xr:uid="{00000000-0005-0000-0000-000086050000}"/>
    <cellStyle name="標準 2 5 14" xfId="1240" xr:uid="{00000000-0005-0000-0000-000087050000}"/>
    <cellStyle name="標準 2 5 15" xfId="1241" xr:uid="{00000000-0005-0000-0000-000088050000}"/>
    <cellStyle name="標準 2 5 16" xfId="1242" xr:uid="{00000000-0005-0000-0000-000089050000}"/>
    <cellStyle name="標準 2 5 17" xfId="1243" xr:uid="{00000000-0005-0000-0000-00008A050000}"/>
    <cellStyle name="標準 2 5 18" xfId="1244" xr:uid="{00000000-0005-0000-0000-00008B050000}"/>
    <cellStyle name="標準 2 5 19" xfId="1245" xr:uid="{00000000-0005-0000-0000-00008C050000}"/>
    <cellStyle name="標準 2 5 2" xfId="1246" xr:uid="{00000000-0005-0000-0000-00008D050000}"/>
    <cellStyle name="標準 2 5 2 2" xfId="1549" xr:uid="{00000000-0005-0000-0000-00008E050000}"/>
    <cellStyle name="標準 2 5 20" xfId="1247" xr:uid="{00000000-0005-0000-0000-00008F050000}"/>
    <cellStyle name="標準 2 5 21" xfId="1248" xr:uid="{00000000-0005-0000-0000-000090050000}"/>
    <cellStyle name="標準 2 5 22" xfId="1249" xr:uid="{00000000-0005-0000-0000-000091050000}"/>
    <cellStyle name="標準 2 5 23" xfId="1250" xr:uid="{00000000-0005-0000-0000-000092050000}"/>
    <cellStyle name="標準 2 5 3" xfId="1251" xr:uid="{00000000-0005-0000-0000-000093050000}"/>
    <cellStyle name="標準 2 5 3 2" xfId="1529" xr:uid="{00000000-0005-0000-0000-000094050000}"/>
    <cellStyle name="標準 2 5 4" xfId="1252" xr:uid="{00000000-0005-0000-0000-000095050000}"/>
    <cellStyle name="標準 2 5 5" xfId="1253" xr:uid="{00000000-0005-0000-0000-000096050000}"/>
    <cellStyle name="標準 2 5 6" xfId="1254" xr:uid="{00000000-0005-0000-0000-000097050000}"/>
    <cellStyle name="標準 2 5 7" xfId="1255" xr:uid="{00000000-0005-0000-0000-000098050000}"/>
    <cellStyle name="標準 2 5 8" xfId="1256" xr:uid="{00000000-0005-0000-0000-000099050000}"/>
    <cellStyle name="標準 2 5 9" xfId="1257" xr:uid="{00000000-0005-0000-0000-00009A050000}"/>
    <cellStyle name="標準 2 5_23_CRUDマトリックス(機能レベル)" xfId="1258" xr:uid="{00000000-0005-0000-0000-00009B050000}"/>
    <cellStyle name="標準 2 6" xfId="1259" xr:uid="{00000000-0005-0000-0000-00009C050000}"/>
    <cellStyle name="標準 2 6 10" xfId="1260" xr:uid="{00000000-0005-0000-0000-00009D050000}"/>
    <cellStyle name="標準 2 6 11" xfId="1261" xr:uid="{00000000-0005-0000-0000-00009E050000}"/>
    <cellStyle name="標準 2 6 12" xfId="1262" xr:uid="{00000000-0005-0000-0000-00009F050000}"/>
    <cellStyle name="標準 2 6 13" xfId="1263" xr:uid="{00000000-0005-0000-0000-0000A0050000}"/>
    <cellStyle name="標準 2 6 14" xfId="1264" xr:uid="{00000000-0005-0000-0000-0000A1050000}"/>
    <cellStyle name="標準 2 6 15" xfId="1265" xr:uid="{00000000-0005-0000-0000-0000A2050000}"/>
    <cellStyle name="標準 2 6 16" xfId="1266" xr:uid="{00000000-0005-0000-0000-0000A3050000}"/>
    <cellStyle name="標準 2 6 17" xfId="1267" xr:uid="{00000000-0005-0000-0000-0000A4050000}"/>
    <cellStyle name="標準 2 6 18" xfId="1268" xr:uid="{00000000-0005-0000-0000-0000A5050000}"/>
    <cellStyle name="標準 2 6 19" xfId="1269" xr:uid="{00000000-0005-0000-0000-0000A6050000}"/>
    <cellStyle name="標準 2 6 2" xfId="1270" xr:uid="{00000000-0005-0000-0000-0000A7050000}"/>
    <cellStyle name="標準 2 6 20" xfId="1271" xr:uid="{00000000-0005-0000-0000-0000A8050000}"/>
    <cellStyle name="標準 2 6 21" xfId="1272" xr:uid="{00000000-0005-0000-0000-0000A9050000}"/>
    <cellStyle name="標準 2 6 22" xfId="1273" xr:uid="{00000000-0005-0000-0000-0000AA050000}"/>
    <cellStyle name="標準 2 6 3" xfId="1274" xr:uid="{00000000-0005-0000-0000-0000AB050000}"/>
    <cellStyle name="標準 2 6 4" xfId="1275" xr:uid="{00000000-0005-0000-0000-0000AC050000}"/>
    <cellStyle name="標準 2 6 5" xfId="1276" xr:uid="{00000000-0005-0000-0000-0000AD050000}"/>
    <cellStyle name="標準 2 6 6" xfId="1277" xr:uid="{00000000-0005-0000-0000-0000AE050000}"/>
    <cellStyle name="標準 2 6 7" xfId="1278" xr:uid="{00000000-0005-0000-0000-0000AF050000}"/>
    <cellStyle name="標準 2 6 8" xfId="1279" xr:uid="{00000000-0005-0000-0000-0000B0050000}"/>
    <cellStyle name="標準 2 6 9" xfId="1280" xr:uid="{00000000-0005-0000-0000-0000B1050000}"/>
    <cellStyle name="標準 2 6_23_CRUDマトリックス(機能レベル)" xfId="1281" xr:uid="{00000000-0005-0000-0000-0000B2050000}"/>
    <cellStyle name="標準 2 7" xfId="1282" xr:uid="{00000000-0005-0000-0000-0000B3050000}"/>
    <cellStyle name="標準 2 7 2" xfId="1530" xr:uid="{00000000-0005-0000-0000-0000B4050000}"/>
    <cellStyle name="標準 2 7 2 2" xfId="1531" xr:uid="{00000000-0005-0000-0000-0000B5050000}"/>
    <cellStyle name="標準 2 7 2 3" xfId="1532" xr:uid="{00000000-0005-0000-0000-0000B6050000}"/>
    <cellStyle name="標準 2 7 2 3 2" xfId="1388" xr:uid="{00000000-0005-0000-0000-0000B7050000}"/>
    <cellStyle name="標準 2 8" xfId="1283" xr:uid="{00000000-0005-0000-0000-0000B8050000}"/>
    <cellStyle name="標準 2 9" xfId="1284" xr:uid="{00000000-0005-0000-0000-0000B9050000}"/>
    <cellStyle name="標準 2 9 2" xfId="1533" xr:uid="{00000000-0005-0000-0000-0000BA050000}"/>
    <cellStyle name="標準 2 9 2 2" xfId="1534" xr:uid="{00000000-0005-0000-0000-0000BB050000}"/>
    <cellStyle name="標準 2 9 2 2 2" xfId="1535" xr:uid="{00000000-0005-0000-0000-0000BC050000}"/>
    <cellStyle name="標準 2 9 2 2 3" xfId="1536" xr:uid="{00000000-0005-0000-0000-0000BD050000}"/>
    <cellStyle name="標準 2 9 2 2 3 2" xfId="1385" xr:uid="{00000000-0005-0000-0000-0000BE050000}"/>
    <cellStyle name="標準 2 9 2 2 3 2 2" xfId="1537" xr:uid="{00000000-0005-0000-0000-0000BF050000}"/>
    <cellStyle name="標準 2 9 2 3" xfId="1538" xr:uid="{00000000-0005-0000-0000-0000C0050000}"/>
    <cellStyle name="標準 2 9 2 4" xfId="1539" xr:uid="{00000000-0005-0000-0000-0000C1050000}"/>
    <cellStyle name="標準 2 9 2 4 2" xfId="1540" xr:uid="{00000000-0005-0000-0000-0000C2050000}"/>
    <cellStyle name="標準 2 9 2 4 2 2" xfId="1541" xr:uid="{00000000-0005-0000-0000-0000C3050000}"/>
    <cellStyle name="標準 2 9 2 4 2 2 2" xfId="1542" xr:uid="{00000000-0005-0000-0000-0000C4050000}"/>
    <cellStyle name="標準 20" xfId="1543" xr:uid="{00000000-0005-0000-0000-0000C5050000}"/>
    <cellStyle name="標準 20 2" xfId="1285" xr:uid="{00000000-0005-0000-0000-0000C6050000}"/>
    <cellStyle name="標準 20 2 2" xfId="1544" xr:uid="{00000000-0005-0000-0000-0000C7050000}"/>
    <cellStyle name="標準 20 3" xfId="1286" xr:uid="{00000000-0005-0000-0000-0000C8050000}"/>
    <cellStyle name="標準 20 4" xfId="1287" xr:uid="{00000000-0005-0000-0000-0000C9050000}"/>
    <cellStyle name="標準 21" xfId="1545" xr:uid="{00000000-0005-0000-0000-0000CA050000}"/>
    <cellStyle name="標準 21 2" xfId="1288" xr:uid="{00000000-0005-0000-0000-0000CB050000}"/>
    <cellStyle name="標準 21 3" xfId="1289" xr:uid="{00000000-0005-0000-0000-0000CC050000}"/>
    <cellStyle name="標準 22" xfId="1546" xr:uid="{00000000-0005-0000-0000-0000CD050000}"/>
    <cellStyle name="標準 22 2" xfId="1290" xr:uid="{00000000-0005-0000-0000-0000CE050000}"/>
    <cellStyle name="標準 22 2 2" xfId="1547" xr:uid="{00000000-0005-0000-0000-0000CF050000}"/>
    <cellStyle name="標準 23 2" xfId="1291" xr:uid="{00000000-0005-0000-0000-0000D0050000}"/>
    <cellStyle name="標準 23 3" xfId="1292" xr:uid="{00000000-0005-0000-0000-0000D1050000}"/>
    <cellStyle name="標準 23 4" xfId="1293" xr:uid="{00000000-0005-0000-0000-0000D2050000}"/>
    <cellStyle name="標準 24 2" xfId="1294" xr:uid="{00000000-0005-0000-0000-0000D3050000}"/>
    <cellStyle name="標準 24 3" xfId="1295" xr:uid="{00000000-0005-0000-0000-0000D4050000}"/>
    <cellStyle name="標準 25 2" xfId="1296" xr:uid="{00000000-0005-0000-0000-0000D5050000}"/>
    <cellStyle name="標準 3" xfId="1297" xr:uid="{00000000-0005-0000-0000-0000D6050000}"/>
    <cellStyle name="標準 3 10" xfId="1298" xr:uid="{00000000-0005-0000-0000-0000D7050000}"/>
    <cellStyle name="標準 3 11" xfId="1299" xr:uid="{00000000-0005-0000-0000-0000D8050000}"/>
    <cellStyle name="標準 3 12" xfId="1300" xr:uid="{00000000-0005-0000-0000-0000D9050000}"/>
    <cellStyle name="標準 3 13" xfId="1301" xr:uid="{00000000-0005-0000-0000-0000DA050000}"/>
    <cellStyle name="標準 3 14" xfId="1302" xr:uid="{00000000-0005-0000-0000-0000DB050000}"/>
    <cellStyle name="標準 3 15" xfId="1303" xr:uid="{00000000-0005-0000-0000-0000DC050000}"/>
    <cellStyle name="標準 3 16" xfId="1304" xr:uid="{00000000-0005-0000-0000-0000DD050000}"/>
    <cellStyle name="標準 3 17" xfId="1305" xr:uid="{00000000-0005-0000-0000-0000DE050000}"/>
    <cellStyle name="標準 3 18" xfId="1306" xr:uid="{00000000-0005-0000-0000-0000DF050000}"/>
    <cellStyle name="標準 3 19" xfId="1307" xr:uid="{00000000-0005-0000-0000-0000E0050000}"/>
    <cellStyle name="標準 3 2" xfId="1308" xr:uid="{00000000-0005-0000-0000-0000E1050000}"/>
    <cellStyle name="標準 3 2 2" xfId="1309" xr:uid="{00000000-0005-0000-0000-0000E2050000}"/>
    <cellStyle name="標準 3 2 3" xfId="1569" xr:uid="{00000000-0005-0000-0000-0000E3050000}"/>
    <cellStyle name="標準 3 20" xfId="1310" xr:uid="{00000000-0005-0000-0000-0000E4050000}"/>
    <cellStyle name="標準 3 21" xfId="1311" xr:uid="{00000000-0005-0000-0000-0000E5050000}"/>
    <cellStyle name="標準 3 22" xfId="1312" xr:uid="{00000000-0005-0000-0000-0000E6050000}"/>
    <cellStyle name="標準 3 23" xfId="1313" xr:uid="{00000000-0005-0000-0000-0000E7050000}"/>
    <cellStyle name="標準 3 24" xfId="1314" xr:uid="{00000000-0005-0000-0000-0000E8050000}"/>
    <cellStyle name="標準 3 25" xfId="1315" xr:uid="{00000000-0005-0000-0000-0000E9050000}"/>
    <cellStyle name="標準 3 26" xfId="1316" xr:uid="{00000000-0005-0000-0000-0000EA050000}"/>
    <cellStyle name="標準 3 27" xfId="1317" xr:uid="{00000000-0005-0000-0000-0000EB050000}"/>
    <cellStyle name="標準 3 28" xfId="1318" xr:uid="{00000000-0005-0000-0000-0000EC050000}"/>
    <cellStyle name="標準 3 29" xfId="1319" xr:uid="{00000000-0005-0000-0000-0000ED050000}"/>
    <cellStyle name="標準 3 3" xfId="1320" xr:uid="{00000000-0005-0000-0000-0000EE050000}"/>
    <cellStyle name="標準 3 30" xfId="1579" xr:uid="{00000000-0005-0000-0000-0000EF050000}"/>
    <cellStyle name="標準 3 4" xfId="1321" xr:uid="{00000000-0005-0000-0000-0000F0050000}"/>
    <cellStyle name="標準 3 5" xfId="1322" xr:uid="{00000000-0005-0000-0000-0000F1050000}"/>
    <cellStyle name="標準 3 6" xfId="1323" xr:uid="{00000000-0005-0000-0000-0000F2050000}"/>
    <cellStyle name="標準 3 6 2" xfId="1591" xr:uid="{00000000-0005-0000-0000-0000F3050000}"/>
    <cellStyle name="標準 3 7" xfId="1324" xr:uid="{00000000-0005-0000-0000-0000F4050000}"/>
    <cellStyle name="標準 3 8" xfId="1325" xr:uid="{00000000-0005-0000-0000-0000F5050000}"/>
    <cellStyle name="標準 3 9" xfId="1326" xr:uid="{00000000-0005-0000-0000-0000F6050000}"/>
    <cellStyle name="標準 4" xfId="1327" xr:uid="{00000000-0005-0000-0000-0000F7050000}"/>
    <cellStyle name="標準 4 2" xfId="1328" xr:uid="{00000000-0005-0000-0000-0000F8050000}"/>
    <cellStyle name="標準 4 2 2" xfId="1329" xr:uid="{00000000-0005-0000-0000-0000F9050000}"/>
    <cellStyle name="標準 4 2 3" xfId="1570" xr:uid="{00000000-0005-0000-0000-0000FA050000}"/>
    <cellStyle name="標準 4 3" xfId="1330" xr:uid="{00000000-0005-0000-0000-0000FB050000}"/>
    <cellStyle name="標準 4 3 2" xfId="1592" xr:uid="{00000000-0005-0000-0000-0000FC050000}"/>
    <cellStyle name="標準 4 3 3" xfId="1593" xr:uid="{00000000-0005-0000-0000-0000FD050000}"/>
    <cellStyle name="標準 4 4" xfId="1331" xr:uid="{00000000-0005-0000-0000-0000FE050000}"/>
    <cellStyle name="標準 4 5" xfId="1332" xr:uid="{00000000-0005-0000-0000-0000FF050000}"/>
    <cellStyle name="標準 4 6" xfId="1571" xr:uid="{00000000-0005-0000-0000-000000060000}"/>
    <cellStyle name="標準 5" xfId="1333" xr:uid="{00000000-0005-0000-0000-000001060000}"/>
    <cellStyle name="標準 5 2" xfId="1334" xr:uid="{00000000-0005-0000-0000-000002060000}"/>
    <cellStyle name="標準 5 2 2" xfId="1572" xr:uid="{00000000-0005-0000-0000-000003060000}"/>
    <cellStyle name="標準 5 3" xfId="1573" xr:uid="{00000000-0005-0000-0000-000004060000}"/>
    <cellStyle name="標準 6" xfId="1335" xr:uid="{00000000-0005-0000-0000-000005060000}"/>
    <cellStyle name="標準 6 2" xfId="1336" xr:uid="{00000000-0005-0000-0000-000006060000}"/>
    <cellStyle name="標準 6 2 2" xfId="1337" xr:uid="{00000000-0005-0000-0000-000007060000}"/>
    <cellStyle name="標準 6 2 2 2" xfId="1338" xr:uid="{00000000-0005-0000-0000-000008060000}"/>
    <cellStyle name="標準 6 2 2 2 2" xfId="1553" xr:uid="{00000000-0005-0000-0000-000009060000}"/>
    <cellStyle name="標準 6 2 2 3" xfId="1554" xr:uid="{00000000-0005-0000-0000-00000A060000}"/>
    <cellStyle name="標準 6 2 3" xfId="1574" xr:uid="{00000000-0005-0000-0000-00000B060000}"/>
    <cellStyle name="標準 6 3" xfId="1339" xr:uid="{00000000-0005-0000-0000-00000C060000}"/>
    <cellStyle name="標準 6 3 2" xfId="1575" xr:uid="{00000000-0005-0000-0000-00000D060000}"/>
    <cellStyle name="標準 6 4" xfId="1576" xr:uid="{00000000-0005-0000-0000-00000E060000}"/>
    <cellStyle name="標準 7" xfId="1340" xr:uid="{00000000-0005-0000-0000-00000F060000}"/>
    <cellStyle name="標準 7 2" xfId="1341" xr:uid="{00000000-0005-0000-0000-000010060000}"/>
    <cellStyle name="標準 7 2 2" xfId="1577" xr:uid="{00000000-0005-0000-0000-000011060000}"/>
    <cellStyle name="標準 7 3" xfId="1342" xr:uid="{00000000-0005-0000-0000-000012060000}"/>
    <cellStyle name="標準 8" xfId="1343" xr:uid="{00000000-0005-0000-0000-000013060000}"/>
    <cellStyle name="標準 8 2" xfId="1344" xr:uid="{00000000-0005-0000-0000-000014060000}"/>
    <cellStyle name="標準 8 3" xfId="1345" xr:uid="{00000000-0005-0000-0000-000015060000}"/>
    <cellStyle name="標準 8 4" xfId="1346" xr:uid="{00000000-0005-0000-0000-000016060000}"/>
    <cellStyle name="標準 8 5" xfId="1347" xr:uid="{00000000-0005-0000-0000-000017060000}"/>
    <cellStyle name="標準 8 6" xfId="1348" xr:uid="{00000000-0005-0000-0000-000018060000}"/>
    <cellStyle name="標準 8 7" xfId="1349" xr:uid="{00000000-0005-0000-0000-000019060000}"/>
    <cellStyle name="標準 9" xfId="1350" xr:uid="{00000000-0005-0000-0000-00001A060000}"/>
    <cellStyle name="標準 9 2" xfId="1351" xr:uid="{00000000-0005-0000-0000-00001B060000}"/>
    <cellStyle name="標準 9 3" xfId="1352" xr:uid="{00000000-0005-0000-0000-00001C060000}"/>
    <cellStyle name="標準 9 4" xfId="1353" xr:uid="{00000000-0005-0000-0000-00001D060000}"/>
    <cellStyle name="標準 9 5" xfId="1354" xr:uid="{00000000-0005-0000-0000-00001E060000}"/>
    <cellStyle name="標準 9 6" xfId="1355" xr:uid="{00000000-0005-0000-0000-00001F060000}"/>
    <cellStyle name="良い 10" xfId="1356" xr:uid="{00000000-0005-0000-0000-000020060000}"/>
    <cellStyle name="良い 11" xfId="1357" xr:uid="{00000000-0005-0000-0000-000021060000}"/>
    <cellStyle name="良い 12" xfId="1358" xr:uid="{00000000-0005-0000-0000-000022060000}"/>
    <cellStyle name="良い 13" xfId="1359" xr:uid="{00000000-0005-0000-0000-000023060000}"/>
    <cellStyle name="良い 14" xfId="1360" xr:uid="{00000000-0005-0000-0000-000024060000}"/>
    <cellStyle name="良い 15" xfId="1361" xr:uid="{00000000-0005-0000-0000-000025060000}"/>
    <cellStyle name="良い 16" xfId="1362" xr:uid="{00000000-0005-0000-0000-000026060000}"/>
    <cellStyle name="良い 17" xfId="1363" xr:uid="{00000000-0005-0000-0000-000027060000}"/>
    <cellStyle name="良い 18" xfId="1364" xr:uid="{00000000-0005-0000-0000-000028060000}"/>
    <cellStyle name="良い 19" xfId="1365" xr:uid="{00000000-0005-0000-0000-000029060000}"/>
    <cellStyle name="良い 2" xfId="1366" xr:uid="{00000000-0005-0000-0000-00002A060000}"/>
    <cellStyle name="良い 2 2" xfId="1367" xr:uid="{00000000-0005-0000-0000-00002B060000}"/>
    <cellStyle name="良い 2 3" xfId="1578" xr:uid="{00000000-0005-0000-0000-00002C060000}"/>
    <cellStyle name="良い 20" xfId="1368" xr:uid="{00000000-0005-0000-0000-00002D060000}"/>
    <cellStyle name="良い 21" xfId="1369" xr:uid="{00000000-0005-0000-0000-00002E060000}"/>
    <cellStyle name="良い 22" xfId="1370" xr:uid="{00000000-0005-0000-0000-00002F060000}"/>
    <cellStyle name="良い 23" xfId="1371" xr:uid="{00000000-0005-0000-0000-000030060000}"/>
    <cellStyle name="良い 24" xfId="1372" xr:uid="{00000000-0005-0000-0000-000031060000}"/>
    <cellStyle name="良い 25" xfId="1373" xr:uid="{00000000-0005-0000-0000-000032060000}"/>
    <cellStyle name="良い 3" xfId="1374" xr:uid="{00000000-0005-0000-0000-000033060000}"/>
    <cellStyle name="良い 3 2" xfId="1375" xr:uid="{00000000-0005-0000-0000-000034060000}"/>
    <cellStyle name="良い 4" xfId="1376" xr:uid="{00000000-0005-0000-0000-000035060000}"/>
    <cellStyle name="良い 5" xfId="1377" xr:uid="{00000000-0005-0000-0000-000036060000}"/>
    <cellStyle name="良い 6" xfId="1378" xr:uid="{00000000-0005-0000-0000-000037060000}"/>
    <cellStyle name="良い 7" xfId="1379" xr:uid="{00000000-0005-0000-0000-000038060000}"/>
    <cellStyle name="良い 8" xfId="1380" xr:uid="{00000000-0005-0000-0000-000039060000}"/>
    <cellStyle name="良い 9" xfId="1381" xr:uid="{00000000-0005-0000-0000-00003A060000}"/>
  </cellStyles>
  <dxfs count="0"/>
  <tableStyles count="0" defaultTableStyle="TableStyleMedium2" defaultPivotStyle="PivotStyleLight16"/>
  <colors>
    <mruColors>
      <color rgb="FFFFCCCC"/>
      <color rgb="FFA6A6A6"/>
      <color rgb="FF7F7F7F"/>
      <color rgb="FFCBE0C7"/>
      <color rgb="FFB3A2C7"/>
      <color rgb="FFC3D69B"/>
      <color rgb="FF376092"/>
      <color rgb="FFFFC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'年齢階層別_普及率(金額)'!$C$9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'年齢階層別_普及率(金額)'!$G$9:$M$9</c:f>
              <c:numCache>
                <c:formatCode>General</c:formatCode>
                <c:ptCount val="7"/>
                <c:pt idx="0">
                  <c:v>188217.65</c:v>
                </c:pt>
                <c:pt idx="1">
                  <c:v>583710</c:v>
                </c:pt>
                <c:pt idx="2">
                  <c:v>41197811.535400003</c:v>
                </c:pt>
                <c:pt idx="3">
                  <c:v>39407855.571000002</c:v>
                </c:pt>
                <c:pt idx="4">
                  <c:v>21493201.574000001</c:v>
                </c:pt>
                <c:pt idx="5">
                  <c:v>7395999.0779999997</c:v>
                </c:pt>
                <c:pt idx="6">
                  <c:v>1900373.7760000001</c:v>
                </c:pt>
              </c:numCache>
            </c:numRef>
          </c:val>
          <c:extLst>
            <c:ext xmlns:c16="http://schemas.microsoft.com/office/drawing/2014/chart" uri="{C3380CC4-5D6E-409C-BE32-E72D297353CC}">
              <c16:uniqueId val="{00000000-A89D-45D5-864E-F401CCB0440C}"/>
            </c:ext>
          </c:extLst>
        </c:ser>
        <c:ser>
          <c:idx val="6"/>
          <c:order val="1"/>
          <c:tx>
            <c:strRef>
              <c:f>'年齢階層別_普及率(金額)'!$C$12</c:f>
              <c:strCache>
                <c:ptCount val="1"/>
                <c:pt idx="0">
                  <c:v>先発品薬剤費のうちジェネリック医薬品が存在しない金額範囲</c:v>
                </c:pt>
              </c:strCache>
            </c:strRef>
          </c:tx>
          <c:spPr>
            <a:solidFill>
              <a:srgbClr val="4F81BD"/>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'年齢階層別_普及率(金額)'!$G$12:$M$12</c:f>
              <c:numCache>
                <c:formatCode>General</c:formatCode>
                <c:ptCount val="7"/>
                <c:pt idx="0">
                  <c:v>141941.25</c:v>
                </c:pt>
                <c:pt idx="1">
                  <c:v>117432.245</c:v>
                </c:pt>
                <c:pt idx="2">
                  <c:v>34355485.259000003</c:v>
                </c:pt>
                <c:pt idx="3">
                  <c:v>40133603.947999999</c:v>
                </c:pt>
                <c:pt idx="4">
                  <c:v>9989124.5401271991</c:v>
                </c:pt>
                <c:pt idx="5">
                  <c:v>1852929.7849999999</c:v>
                </c:pt>
                <c:pt idx="6">
                  <c:v>167202.95000000001</c:v>
                </c:pt>
              </c:numCache>
            </c:numRef>
          </c:val>
          <c:extLst>
            <c:ext xmlns:c16="http://schemas.microsoft.com/office/drawing/2014/chart" uri="{C3380CC4-5D6E-409C-BE32-E72D297353CC}">
              <c16:uniqueId val="{00000001-A89D-45D5-864E-F401CCB0440C}"/>
            </c:ext>
          </c:extLst>
        </c:ser>
        <c:ser>
          <c:idx val="7"/>
          <c:order val="2"/>
          <c:tx>
            <c:strRef>
              <c:f>'年齢階層別_普及率(金額)'!$C$7</c:f>
              <c:strCache>
                <c:ptCount val="1"/>
                <c:pt idx="0">
                  <c:v>ジェネリック医薬品薬剤費</c:v>
                </c:pt>
              </c:strCache>
            </c:strRef>
          </c:tx>
          <c:spPr>
            <a:solidFill>
              <a:srgbClr val="C00000"/>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'年齢階層別_普及率(金額)'!$G$7:$M$7</c:f>
              <c:numCache>
                <c:formatCode>General</c:formatCode>
                <c:ptCount val="7"/>
                <c:pt idx="0">
                  <c:v>173337.18</c:v>
                </c:pt>
                <c:pt idx="1">
                  <c:v>525165.89179999998</c:v>
                </c:pt>
                <c:pt idx="2">
                  <c:v>34890852.242523998</c:v>
                </c:pt>
                <c:pt idx="3">
                  <c:v>36640483.719031997</c:v>
                </c:pt>
                <c:pt idx="4">
                  <c:v>20738078.376249999</c:v>
                </c:pt>
                <c:pt idx="5">
                  <c:v>7616931.2137099998</c:v>
                </c:pt>
                <c:pt idx="6">
                  <c:v>2103257.1147360001</c:v>
                </c:pt>
              </c:numCache>
            </c:numRef>
          </c:val>
          <c:extLs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'年齢階層別_普及率(金額)'!$C$14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0"/>
              <c:layout>
                <c:manualLayout>
                  <c:x val="-2.6069777679381831E-2"/>
                  <c:y val="-2.7608472222222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9D-45D5-864E-F401CCB0440C}"/>
                </c:ext>
              </c:extLst>
            </c:dLbl>
            <c:dLbl>
              <c:idx val="1"/>
              <c:layout>
                <c:manualLayout>
                  <c:x val="-2.4702701841961841E-2"/>
                  <c:y val="-1.6584166666666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D-45D5-864E-F401CCB0440C}"/>
                </c:ext>
              </c:extLst>
            </c:dLbl>
            <c:dLbl>
              <c:idx val="2"/>
              <c:layout>
                <c:manualLayout>
                  <c:x val="-2.3689819380341377E-2"/>
                  <c:y val="2.5291388888888888E-2"/>
                </c:manualLayout>
              </c:layout>
              <c:numFmt formatCode="0.0%;\-0.0%;;@" sourceLinked="0"/>
              <c:spPr>
                <a:noFill/>
                <a:ln>
                  <a:noFill/>
                </a:ln>
                <a:effectLst/>
              </c:spPr>
              <c:txPr>
                <a:bodyPr/>
                <a:lstStyle/>
                <a:p>
                  <a:pPr>
                    <a:defRPr sz="1000">
                      <a:solidFill>
                        <a:schemeClr val="bg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9D-45D5-864E-F401CCB0440C}"/>
                </c:ext>
              </c:extLst>
            </c:dLbl>
            <c:dLbl>
              <c:idx val="3"/>
              <c:layout>
                <c:manualLayout>
                  <c:x val="-2.6332578263783598E-2"/>
                  <c:y val="2.705978583969405E-2"/>
                </c:manualLayout>
              </c:layout>
              <c:numFmt formatCode="0.0%;\-0.0%;;@" sourceLinked="0"/>
              <c:spPr>
                <a:noFill/>
                <a:ln>
                  <a:noFill/>
                </a:ln>
                <a:effectLst/>
              </c:spPr>
              <c:txPr>
                <a:bodyPr/>
                <a:lstStyle/>
                <a:p>
                  <a:pPr>
                    <a:defRPr sz="1000">
                      <a:solidFill>
                        <a:schemeClr val="bg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9D-45D5-864E-F401CCB0440C}"/>
                </c:ext>
              </c:extLst>
            </c:dLbl>
            <c:dLbl>
              <c:idx val="4"/>
              <c:layout>
                <c:manualLayout>
                  <c:x val="-2.7428429362697331E-2"/>
                  <c:y val="2.66716666666666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5B-4BCF-BBC0-DF1B797260DF}"/>
                </c:ext>
              </c:extLst>
            </c:dLbl>
            <c:dLbl>
              <c:idx val="5"/>
              <c:layout>
                <c:manualLayout>
                  <c:x val="-2.3915357673211981E-2"/>
                  <c:y val="-2.96590277777778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5B-4BCF-BBC0-DF1B797260DF}"/>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9D-45D5-864E-F401CCB0440C}"/>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9D-45D5-864E-F401CCB0440C}"/>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9D-45D5-864E-F401CCB0440C}"/>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'年齢階層別_普及率(金額)'!$G$14:$M$14</c:f>
              <c:numCache>
                <c:formatCode>0.0%</c:formatCode>
                <c:ptCount val="7"/>
                <c:pt idx="0">
                  <c:v>0.47942155827374788</c:v>
                </c:pt>
                <c:pt idx="1">
                  <c:v>0.47360204661634075</c:v>
                </c:pt>
                <c:pt idx="2">
                  <c:v>0.45855519745172685</c:v>
                </c:pt>
                <c:pt idx="3">
                  <c:v>0.48180517893090441</c:v>
                </c:pt>
                <c:pt idx="4">
                  <c:v>0.49105966953121521</c:v>
                </c:pt>
                <c:pt idx="5">
                  <c:v>0.50735806173135956</c:v>
                </c:pt>
                <c:pt idx="6">
                  <c:v>0.52533741799293387</c:v>
                </c:pt>
              </c:numCache>
            </c:numRef>
          </c:val>
          <c:smooth val="0"/>
          <c:extLs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2.1476333734456479E-2"/>
              <c:y val="0.12477782788164693"/>
            </c:manualLayout>
          </c:layout>
          <c:overlay val="0"/>
        </c:title>
        <c:numFmt formatCode="General"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numFmt formatCode="General" sourceLinked="1"/>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41062801932367"/>
          <c:y val="5.3388888888888889E-2"/>
          <c:w val="0.81088486453317388"/>
          <c:h val="0.93980388888888888"/>
        </c:manualLayout>
      </c:layout>
      <c:barChart>
        <c:barDir val="bar"/>
        <c:grouping val="clustered"/>
        <c:varyColors val="0"/>
        <c:ser>
          <c:idx val="0"/>
          <c:order val="0"/>
          <c:tx>
            <c:strRef>
              <c:f>地区別_自己負担割合別普及率!$N$3</c:f>
              <c:strCache>
                <c:ptCount val="1"/>
                <c:pt idx="0">
                  <c:v>普及率 金額ベース</c:v>
                </c:pt>
              </c:strCache>
            </c:strRef>
          </c:tx>
          <c:spPr>
            <a:solidFill>
              <a:srgbClr val="C3D69B"/>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地区別_自己負担割合別普及率!$M$16:$AD$17</c:f>
              <c:multiLvlStrCache>
                <c:ptCount val="18"/>
                <c:lvl>
                  <c:pt idx="0">
                    <c:v>自己負担割合1割</c:v>
                  </c:pt>
                  <c:pt idx="1">
                    <c:v>自己負担割合3割</c:v>
                  </c:pt>
                  <c:pt idx="2">
                    <c:v>自己負担割合1割</c:v>
                  </c:pt>
                  <c:pt idx="3">
                    <c:v>自己負担割合3割</c:v>
                  </c:pt>
                  <c:pt idx="4">
                    <c:v>自己負担割合1割</c:v>
                  </c:pt>
                  <c:pt idx="5">
                    <c:v>自己負担割合3割</c:v>
                  </c:pt>
                  <c:pt idx="6">
                    <c:v>自己負担割合1割</c:v>
                  </c:pt>
                  <c:pt idx="7">
                    <c:v>自己負担割合3割</c:v>
                  </c:pt>
                  <c:pt idx="8">
                    <c:v>自己負担割合1割</c:v>
                  </c:pt>
                  <c:pt idx="9">
                    <c:v>自己負担割合3割</c:v>
                  </c:pt>
                  <c:pt idx="10">
                    <c:v>自己負担割合1割</c:v>
                  </c:pt>
                  <c:pt idx="11">
                    <c:v>自己負担割合3割</c:v>
                  </c:pt>
                  <c:pt idx="12">
                    <c:v>自己負担割合1割</c:v>
                  </c:pt>
                  <c:pt idx="13">
                    <c:v>自己負担割合3割</c:v>
                  </c:pt>
                  <c:pt idx="14">
                    <c:v>自己負担割合1割</c:v>
                  </c:pt>
                  <c:pt idx="15">
                    <c:v>自己負担割合3割</c:v>
                  </c:pt>
                  <c:pt idx="16">
                    <c:v>自己負担割合1割</c:v>
                  </c:pt>
                  <c:pt idx="17">
                    <c:v>自己負担割合3割</c:v>
                  </c:pt>
                </c:lvl>
                <c:lvl>
                  <c:pt idx="0">
                    <c:v>豊能医療圏</c:v>
                  </c:pt>
                  <c:pt idx="2">
                    <c:v>三島医療圏</c:v>
                  </c:pt>
                  <c:pt idx="4">
                    <c:v>北河内医療圏</c:v>
                  </c:pt>
                  <c:pt idx="6">
                    <c:v>中河内医療圏</c:v>
                  </c:pt>
                  <c:pt idx="8">
                    <c:v>南河内医療圏</c:v>
                  </c:pt>
                  <c:pt idx="10">
                    <c:v>堺市医療圏</c:v>
                  </c:pt>
                  <c:pt idx="12">
                    <c:v>泉州医療圏</c:v>
                  </c:pt>
                  <c:pt idx="14">
                    <c:v>大阪市医療圏</c:v>
                  </c:pt>
                  <c:pt idx="16">
                    <c:v>広域連合全体</c:v>
                  </c:pt>
                </c:lvl>
              </c:multiLvlStrCache>
            </c:multiLvlStrRef>
          </c:cat>
          <c:val>
            <c:numRef>
              <c:f>(地区別_自己負担割合別普及率!$N$5:$O$5,地区別_自己負担割合別普及率!$N$6:$O$6,地区別_自己負担割合別普及率!$N$7:$O$7,地区別_自己負担割合別普及率!$N$8:$O$8,地区別_自己負担割合別普及率!$N$9:$O$9,地区別_自己負担割合別普及率!$N$10:$O$10,地区別_自己負担割合別普及率!$N$11:$O$11,地区別_自己負担割合別普及率!$N$12:$O$12,地区別_自己負担割合別普及率!$N$13:$O$13)</c:f>
              <c:numCache>
                <c:formatCode>0.0%</c:formatCode>
                <c:ptCount val="18"/>
                <c:pt idx="0">
                  <c:v>0.46150719851847899</c:v>
                </c:pt>
                <c:pt idx="1">
                  <c:v>0.43996349644750399</c:v>
                </c:pt>
                <c:pt idx="2">
                  <c:v>0.48596488522571102</c:v>
                </c:pt>
                <c:pt idx="3">
                  <c:v>0.48849975912878901</c:v>
                </c:pt>
                <c:pt idx="4">
                  <c:v>0.44729651921342301</c:v>
                </c:pt>
                <c:pt idx="5">
                  <c:v>0.39088298017587902</c:v>
                </c:pt>
                <c:pt idx="6">
                  <c:v>0.50406492822432802</c:v>
                </c:pt>
                <c:pt idx="7">
                  <c:v>0.46613536002109501</c:v>
                </c:pt>
                <c:pt idx="8">
                  <c:v>0.44707291430094698</c:v>
                </c:pt>
                <c:pt idx="9">
                  <c:v>0.393923399454571</c:v>
                </c:pt>
                <c:pt idx="10">
                  <c:v>0.48586079634677698</c:v>
                </c:pt>
                <c:pt idx="11">
                  <c:v>0.44168821658534502</c:v>
                </c:pt>
                <c:pt idx="12">
                  <c:v>0.55230807866875797</c:v>
                </c:pt>
                <c:pt idx="13">
                  <c:v>0.42643310834355103</c:v>
                </c:pt>
                <c:pt idx="14">
                  <c:v>0.46769257839325101</c:v>
                </c:pt>
                <c:pt idx="15">
                  <c:v>0.42398847025889902</c:v>
                </c:pt>
                <c:pt idx="16">
                  <c:v>0.47834355097639703</c:v>
                </c:pt>
                <c:pt idx="17">
                  <c:v>0.431657433563851</c:v>
                </c:pt>
              </c:numCache>
            </c:numRef>
          </c:val>
          <c:extLst>
            <c:ext xmlns:c16="http://schemas.microsoft.com/office/drawing/2014/chart" uri="{C3380CC4-5D6E-409C-BE32-E72D297353CC}">
              <c16:uniqueId val="{00000001-C37E-4A45-918A-5C168B6A7E54}"/>
            </c:ext>
          </c:extLst>
        </c:ser>
        <c:dLbls>
          <c:showLegendKey val="0"/>
          <c:showVal val="0"/>
          <c:showCatName val="0"/>
          <c:showSerName val="0"/>
          <c:showPercent val="0"/>
          <c:showBubbleSize val="0"/>
        </c:dLbls>
        <c:gapWidth val="150"/>
        <c:axId val="449393664"/>
        <c:axId val="448519488"/>
      </c:barChart>
      <c:catAx>
        <c:axId val="449393664"/>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519488"/>
        <c:crossesAt val="0"/>
        <c:auto val="1"/>
        <c:lblAlgn val="ctr"/>
        <c:lblOffset val="100"/>
        <c:noMultiLvlLbl val="0"/>
      </c:catAx>
      <c:valAx>
        <c:axId val="44851948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594724003155806"/>
              <c:y val="1.2382887735896287E-2"/>
            </c:manualLayout>
          </c:layout>
          <c:overlay val="0"/>
        </c:title>
        <c:numFmt formatCode="0.0%" sourceLinked="0"/>
        <c:majorTickMark val="out"/>
        <c:minorTickMark val="none"/>
        <c:tickLblPos val="nextTo"/>
        <c:spPr>
          <a:ln>
            <a:solidFill>
              <a:srgbClr val="7F7F7F"/>
            </a:solidFill>
          </a:ln>
        </c:spPr>
        <c:crossAx val="449393664"/>
        <c:crosses val="autoZero"/>
        <c:crossBetween val="between"/>
      </c:valAx>
      <c:spPr>
        <a:ln>
          <a:solidFill>
            <a:srgbClr val="7F7F7F"/>
          </a:solidFill>
        </a:ln>
      </c:spPr>
    </c:plotArea>
    <c:legend>
      <c:legendPos val="t"/>
      <c:layout>
        <c:manualLayout>
          <c:xMode val="edge"/>
          <c:yMode val="edge"/>
          <c:x val="0.22770250069536754"/>
          <c:y val="5.9701487859796466E-3"/>
          <c:w val="0.57450447935688043"/>
          <c:h val="2.1791043068825709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41062801932367"/>
          <c:y val="5.3388888888888889E-2"/>
          <c:w val="0.81088486453317388"/>
          <c:h val="0.93980388888888888"/>
        </c:manualLayout>
      </c:layout>
      <c:barChart>
        <c:barDir val="bar"/>
        <c:grouping val="clustered"/>
        <c:varyColors val="0"/>
        <c:ser>
          <c:idx val="0"/>
          <c:order val="0"/>
          <c:tx>
            <c:strRef>
              <c:f>地区別_自己負担割合別普及率!$P$3</c:f>
              <c:strCache>
                <c:ptCount val="1"/>
                <c:pt idx="0">
                  <c:v>普及率 数量ベース</c:v>
                </c:pt>
              </c:strCache>
            </c:strRef>
          </c:tx>
          <c:spPr>
            <a:solidFill>
              <a:srgbClr val="C3D69B"/>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地区別_自己負担割合別普及率!$M$16:$AD$17</c:f>
              <c:multiLvlStrCache>
                <c:ptCount val="18"/>
                <c:lvl>
                  <c:pt idx="0">
                    <c:v>自己負担割合1割</c:v>
                  </c:pt>
                  <c:pt idx="1">
                    <c:v>自己負担割合3割</c:v>
                  </c:pt>
                  <c:pt idx="2">
                    <c:v>自己負担割合1割</c:v>
                  </c:pt>
                  <c:pt idx="3">
                    <c:v>自己負担割合3割</c:v>
                  </c:pt>
                  <c:pt idx="4">
                    <c:v>自己負担割合1割</c:v>
                  </c:pt>
                  <c:pt idx="5">
                    <c:v>自己負担割合3割</c:v>
                  </c:pt>
                  <c:pt idx="6">
                    <c:v>自己負担割合1割</c:v>
                  </c:pt>
                  <c:pt idx="7">
                    <c:v>自己負担割合3割</c:v>
                  </c:pt>
                  <c:pt idx="8">
                    <c:v>自己負担割合1割</c:v>
                  </c:pt>
                  <c:pt idx="9">
                    <c:v>自己負担割合3割</c:v>
                  </c:pt>
                  <c:pt idx="10">
                    <c:v>自己負担割合1割</c:v>
                  </c:pt>
                  <c:pt idx="11">
                    <c:v>自己負担割合3割</c:v>
                  </c:pt>
                  <c:pt idx="12">
                    <c:v>自己負担割合1割</c:v>
                  </c:pt>
                  <c:pt idx="13">
                    <c:v>自己負担割合3割</c:v>
                  </c:pt>
                  <c:pt idx="14">
                    <c:v>自己負担割合1割</c:v>
                  </c:pt>
                  <c:pt idx="15">
                    <c:v>自己負担割合3割</c:v>
                  </c:pt>
                  <c:pt idx="16">
                    <c:v>自己負担割合1割</c:v>
                  </c:pt>
                  <c:pt idx="17">
                    <c:v>自己負担割合3割</c:v>
                  </c:pt>
                </c:lvl>
                <c:lvl>
                  <c:pt idx="0">
                    <c:v>豊能医療圏</c:v>
                  </c:pt>
                  <c:pt idx="2">
                    <c:v>三島医療圏</c:v>
                  </c:pt>
                  <c:pt idx="4">
                    <c:v>北河内医療圏</c:v>
                  </c:pt>
                  <c:pt idx="6">
                    <c:v>中河内医療圏</c:v>
                  </c:pt>
                  <c:pt idx="8">
                    <c:v>南河内医療圏</c:v>
                  </c:pt>
                  <c:pt idx="10">
                    <c:v>堺市医療圏</c:v>
                  </c:pt>
                  <c:pt idx="12">
                    <c:v>泉州医療圏</c:v>
                  </c:pt>
                  <c:pt idx="14">
                    <c:v>大阪市医療圏</c:v>
                  </c:pt>
                  <c:pt idx="16">
                    <c:v>広域連合全体</c:v>
                  </c:pt>
                </c:lvl>
              </c:multiLvlStrCache>
            </c:multiLvlStrRef>
          </c:cat>
          <c:val>
            <c:numRef>
              <c:f>(地区別_自己負担割合別普及率!$P$5:$Q$5,地区別_自己負担割合別普及率!$P$6:$Q$6,地区別_自己負担割合別普及率!$P$7:$Q$7,地区別_自己負担割合別普及率!$P$8:$Q$8,地区別_自己負担割合別普及率!$P$9:$Q$9,地区別_自己負担割合別普及率!$P$10:$Q$10,地区別_自己負担割合別普及率!$P$11:$Q$11,地区別_自己負担割合別普及率!$P$12:$Q$12,地区別_自己負担割合別普及率!$P$13:$Q$13)</c:f>
              <c:numCache>
                <c:formatCode>0.0%</c:formatCode>
                <c:ptCount val="18"/>
                <c:pt idx="0">
                  <c:v>0.56078608926378404</c:v>
                </c:pt>
                <c:pt idx="1">
                  <c:v>0.54396959500129605</c:v>
                </c:pt>
                <c:pt idx="2">
                  <c:v>0.55309251105755397</c:v>
                </c:pt>
                <c:pt idx="3">
                  <c:v>0.53315191228914705</c:v>
                </c:pt>
                <c:pt idx="4">
                  <c:v>0.51930203346938897</c:v>
                </c:pt>
                <c:pt idx="5">
                  <c:v>0.48622841744890999</c:v>
                </c:pt>
                <c:pt idx="6">
                  <c:v>0.50325074297358197</c:v>
                </c:pt>
                <c:pt idx="7">
                  <c:v>0.44579397703919799</c:v>
                </c:pt>
                <c:pt idx="8">
                  <c:v>0.498185715928672</c:v>
                </c:pt>
                <c:pt idx="9">
                  <c:v>0.453058263929634</c:v>
                </c:pt>
                <c:pt idx="10">
                  <c:v>0.49313780029330201</c:v>
                </c:pt>
                <c:pt idx="11">
                  <c:v>0.47320044782647902</c:v>
                </c:pt>
                <c:pt idx="12">
                  <c:v>0.499390684676848</c:v>
                </c:pt>
                <c:pt idx="13">
                  <c:v>0.43408132636394797</c:v>
                </c:pt>
                <c:pt idx="14">
                  <c:v>0.52125291564402099</c:v>
                </c:pt>
                <c:pt idx="15">
                  <c:v>0.48114573351953199</c:v>
                </c:pt>
                <c:pt idx="16">
                  <c:v>0.51918907823455895</c:v>
                </c:pt>
                <c:pt idx="17">
                  <c:v>0.48674274166734199</c:v>
                </c:pt>
              </c:numCache>
            </c:numRef>
          </c:val>
          <c:extLst>
            <c:ext xmlns:c16="http://schemas.microsoft.com/office/drawing/2014/chart" uri="{C3380CC4-5D6E-409C-BE32-E72D297353CC}">
              <c16:uniqueId val="{00000000-D87E-488D-BD9B-4A8D6EB61BB3}"/>
            </c:ext>
          </c:extLst>
        </c:ser>
        <c:dLbls>
          <c:showLegendKey val="0"/>
          <c:showVal val="0"/>
          <c:showCatName val="0"/>
          <c:showSerName val="0"/>
          <c:showPercent val="0"/>
          <c:showBubbleSize val="0"/>
        </c:dLbls>
        <c:gapWidth val="150"/>
        <c:axId val="449393664"/>
        <c:axId val="448519488"/>
      </c:barChart>
      <c:catAx>
        <c:axId val="449393664"/>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519488"/>
        <c:crossesAt val="0"/>
        <c:auto val="1"/>
        <c:lblAlgn val="ctr"/>
        <c:lblOffset val="100"/>
        <c:noMultiLvlLbl val="0"/>
      </c:catAx>
      <c:valAx>
        <c:axId val="44851948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594724003155806"/>
              <c:y val="1.2378508614834778E-2"/>
            </c:manualLayout>
          </c:layout>
          <c:overlay val="0"/>
        </c:title>
        <c:numFmt formatCode="0.0%" sourceLinked="0"/>
        <c:majorTickMark val="out"/>
        <c:minorTickMark val="none"/>
        <c:tickLblPos val="nextTo"/>
        <c:spPr>
          <a:ln>
            <a:solidFill>
              <a:srgbClr val="7F7F7F"/>
            </a:solidFill>
          </a:ln>
        </c:spPr>
        <c:crossAx val="449393664"/>
        <c:crosses val="autoZero"/>
        <c:crossBetween val="between"/>
      </c:valAx>
      <c:spPr>
        <a:ln>
          <a:solidFill>
            <a:srgbClr val="7F7F7F"/>
          </a:solidFill>
        </a:ln>
      </c:spPr>
    </c:plotArea>
    <c:legend>
      <c:legendPos val="t"/>
      <c:layout>
        <c:manualLayout>
          <c:xMode val="edge"/>
          <c:yMode val="edge"/>
          <c:x val="0.20992591246117556"/>
          <c:y val="5.9656972408650257E-3"/>
          <c:w val="0.56008740711111094"/>
          <c:h val="2.0780512055679837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市区町村別_自己負担割合別普及率!$Y$3</c:f>
              <c:strCache>
                <c:ptCount val="1"/>
                <c:pt idx="0">
                  <c:v>自己負担割合1割</c:v>
                </c:pt>
              </c:strCache>
            </c:strRef>
          </c:tx>
          <c:spPr>
            <a:solidFill>
              <a:srgbClr val="B3A2C7"/>
            </a:solidFill>
            <a:ln>
              <a:noFill/>
            </a:ln>
          </c:spPr>
          <c:invertIfNegative val="0"/>
          <c:dLbls>
            <c:dLbl>
              <c:idx val="0"/>
              <c:layout>
                <c:manualLayout>
                  <c:x val="6.135265700483035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95-4080-85D6-3E696567EF71}"/>
                </c:ext>
              </c:extLst>
            </c:dLbl>
            <c:dLbl>
              <c:idx val="4"/>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5F-429C-BF0F-A0D3941A0608}"/>
                </c:ext>
              </c:extLst>
            </c:dLbl>
            <c:dLbl>
              <c:idx val="7"/>
              <c:layout>
                <c:manualLayout>
                  <c:x val="2.60748792270530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F-429C-BF0F-A0D3941A0608}"/>
                </c:ext>
              </c:extLst>
            </c:dLbl>
            <c:dLbl>
              <c:idx val="16"/>
              <c:layout>
                <c:manualLayout>
                  <c:x val="-3.067632850241602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95-4080-85D6-3E696567EF71}"/>
                </c:ext>
              </c:extLst>
            </c:dLbl>
            <c:dLbl>
              <c:idx val="17"/>
              <c:layout>
                <c:manualLayout>
                  <c:x val="2.9142512077294631E-2"/>
                  <c:y val="1.587301587671159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95-4080-85D6-3E696567EF71}"/>
                </c:ext>
              </c:extLst>
            </c:dLbl>
            <c:dLbl>
              <c:idx val="20"/>
              <c:layout>
                <c:manualLayout>
                  <c:x val="-7.66908212560392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45-40CF-A1AF-AFE48FA00ADF}"/>
                </c:ext>
              </c:extLst>
            </c:dLbl>
            <c:dLbl>
              <c:idx val="22"/>
              <c:layout>
                <c:manualLayout>
                  <c:x val="1.22705314009661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95-4080-85D6-3E696567EF71}"/>
                </c:ext>
              </c:extLst>
            </c:dLbl>
            <c:dLbl>
              <c:idx val="23"/>
              <c:layout>
                <c:manualLayout>
                  <c:x val="-3.06763285024148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95-4080-85D6-3E696567EF71}"/>
                </c:ext>
              </c:extLst>
            </c:dLbl>
            <c:dLbl>
              <c:idx val="34"/>
              <c:layout>
                <c:manualLayout>
                  <c:x val="2.1473429951690822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45-40CF-A1AF-AFE48FA00ADF}"/>
                </c:ext>
              </c:extLst>
            </c:dLbl>
            <c:dLbl>
              <c:idx val="37"/>
              <c:layout>
                <c:manualLayout>
                  <c:x val="1.227053140096612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5F-429C-BF0F-A0D3941A0608}"/>
                </c:ext>
              </c:extLst>
            </c:dLbl>
            <c:dLbl>
              <c:idx val="45"/>
              <c:layout>
                <c:manualLayout>
                  <c:x val="1.073671497584535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11-4D69-87BB-A98324F1351F}"/>
                </c:ext>
              </c:extLst>
            </c:dLbl>
            <c:dLbl>
              <c:idx val="49"/>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5F-429C-BF0F-A0D3941A0608}"/>
                </c:ext>
              </c:extLst>
            </c:dLbl>
            <c:dLbl>
              <c:idx val="50"/>
              <c:layout>
                <c:manualLayout>
                  <c:x val="2.914251207729463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95-4080-85D6-3E696567EF71}"/>
                </c:ext>
              </c:extLst>
            </c:dLbl>
            <c:dLbl>
              <c:idx val="51"/>
              <c:layout>
                <c:manualLayout>
                  <c:x val="-3.06763285024148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5F-429C-BF0F-A0D3941A0608}"/>
                </c:ext>
              </c:extLst>
            </c:dLbl>
            <c:dLbl>
              <c:idx val="59"/>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45-40CF-A1AF-AFE48FA00ADF}"/>
                </c:ext>
              </c:extLst>
            </c:dLbl>
            <c:dLbl>
              <c:idx val="6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45-40CF-A1AF-AFE48FA00ADF}"/>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市区町村別_自己負担割合別普及率!$Y$5:$Y$78</c:f>
              <c:numCache>
                <c:formatCode>0.0%</c:formatCode>
                <c:ptCount val="74"/>
                <c:pt idx="0">
                  <c:v>0.46769257839325101</c:v>
                </c:pt>
                <c:pt idx="1">
                  <c:v>0.26369798081185097</c:v>
                </c:pt>
                <c:pt idx="2">
                  <c:v>0.67700132175908601</c:v>
                </c:pt>
                <c:pt idx="3">
                  <c:v>0.47976151048374799</c:v>
                </c:pt>
                <c:pt idx="4">
                  <c:v>0.42725096705471199</c:v>
                </c:pt>
                <c:pt idx="5">
                  <c:v>0.59478412105424905</c:v>
                </c:pt>
                <c:pt idx="6">
                  <c:v>0.58649217456856295</c:v>
                </c:pt>
                <c:pt idx="7">
                  <c:v>0.44248507331713599</c:v>
                </c:pt>
                <c:pt idx="8">
                  <c:v>0.51647497223271199</c:v>
                </c:pt>
                <c:pt idx="9">
                  <c:v>0.61164903807579696</c:v>
                </c:pt>
                <c:pt idx="10">
                  <c:v>0.52737230228145704</c:v>
                </c:pt>
                <c:pt idx="11">
                  <c:v>0.54951687777257896</c:v>
                </c:pt>
                <c:pt idx="12">
                  <c:v>0.53261822521949798</c:v>
                </c:pt>
                <c:pt idx="13">
                  <c:v>0.42023149689306699</c:v>
                </c:pt>
                <c:pt idx="14">
                  <c:v>0.41211658232376303</c:v>
                </c:pt>
                <c:pt idx="15">
                  <c:v>0.55497794104697495</c:v>
                </c:pt>
                <c:pt idx="16">
                  <c:v>0.42343113907705499</c:v>
                </c:pt>
                <c:pt idx="17">
                  <c:v>0.43936006012779499</c:v>
                </c:pt>
                <c:pt idx="18">
                  <c:v>0.54830211680552099</c:v>
                </c:pt>
                <c:pt idx="19">
                  <c:v>0.49791577380700403</c:v>
                </c:pt>
                <c:pt idx="20">
                  <c:v>0.429458661090309</c:v>
                </c:pt>
                <c:pt idx="21">
                  <c:v>0.34263894641102399</c:v>
                </c:pt>
                <c:pt idx="22">
                  <c:v>0.46064705707894998</c:v>
                </c:pt>
                <c:pt idx="23">
                  <c:v>0.47924323894274001</c:v>
                </c:pt>
                <c:pt idx="24">
                  <c:v>0.41659983548494101</c:v>
                </c:pt>
                <c:pt idx="25">
                  <c:v>0.48586079634677698</c:v>
                </c:pt>
                <c:pt idx="26">
                  <c:v>0.37596844529039197</c:v>
                </c:pt>
                <c:pt idx="27">
                  <c:v>0.50232344290447195</c:v>
                </c:pt>
                <c:pt idx="28">
                  <c:v>0.55673490136631099</c:v>
                </c:pt>
                <c:pt idx="29">
                  <c:v>0.57233635239756797</c:v>
                </c:pt>
                <c:pt idx="30">
                  <c:v>0.47687217076326399</c:v>
                </c:pt>
                <c:pt idx="31">
                  <c:v>0.49674388187322199</c:v>
                </c:pt>
                <c:pt idx="32">
                  <c:v>0.39291987174850301</c:v>
                </c:pt>
                <c:pt idx="33">
                  <c:v>0.60432386519100201</c:v>
                </c:pt>
                <c:pt idx="34">
                  <c:v>0.44856536213873799</c:v>
                </c:pt>
                <c:pt idx="35">
                  <c:v>0.36908262239251</c:v>
                </c:pt>
                <c:pt idx="36">
                  <c:v>0.499029957669477</c:v>
                </c:pt>
                <c:pt idx="37">
                  <c:v>0.45951041705241502</c:v>
                </c:pt>
                <c:pt idx="38">
                  <c:v>0.40904579608874397</c:v>
                </c:pt>
                <c:pt idx="39">
                  <c:v>0.55379879444870295</c:v>
                </c:pt>
                <c:pt idx="40">
                  <c:v>0.54797252039966604</c:v>
                </c:pt>
                <c:pt idx="41">
                  <c:v>0.38730817639312298</c:v>
                </c:pt>
                <c:pt idx="42">
                  <c:v>0.58102151185177298</c:v>
                </c:pt>
                <c:pt idx="43">
                  <c:v>0.52438465774160103</c:v>
                </c:pt>
                <c:pt idx="44">
                  <c:v>0.54364538725227196</c:v>
                </c:pt>
                <c:pt idx="45">
                  <c:v>0.46193457109622998</c:v>
                </c:pt>
                <c:pt idx="46">
                  <c:v>0.522452584346904</c:v>
                </c:pt>
                <c:pt idx="47">
                  <c:v>0.55651297083356099</c:v>
                </c:pt>
                <c:pt idx="48">
                  <c:v>0.313338602165948</c:v>
                </c:pt>
                <c:pt idx="49">
                  <c:v>0.46930786644915301</c:v>
                </c:pt>
                <c:pt idx="50">
                  <c:v>0.43946240408853698</c:v>
                </c:pt>
                <c:pt idx="51">
                  <c:v>0.42156393466376602</c:v>
                </c:pt>
                <c:pt idx="52">
                  <c:v>0.34048140124756199</c:v>
                </c:pt>
                <c:pt idx="53">
                  <c:v>0.40762969200792798</c:v>
                </c:pt>
                <c:pt idx="54">
                  <c:v>0.40409290118708002</c:v>
                </c:pt>
                <c:pt idx="55">
                  <c:v>0.53345669554694597</c:v>
                </c:pt>
                <c:pt idx="56">
                  <c:v>0.51919376641982995</c:v>
                </c:pt>
                <c:pt idx="57">
                  <c:v>0.37799845775683399</c:v>
                </c:pt>
                <c:pt idx="58">
                  <c:v>0.51229884303392903</c:v>
                </c:pt>
                <c:pt idx="59">
                  <c:v>0.45647868715553602</c:v>
                </c:pt>
                <c:pt idx="60">
                  <c:v>0.47460037962038998</c:v>
                </c:pt>
                <c:pt idx="61">
                  <c:v>0.39375588633360098</c:v>
                </c:pt>
                <c:pt idx="62">
                  <c:v>0.41540677334447801</c:v>
                </c:pt>
                <c:pt idx="63">
                  <c:v>0.60790861047410305</c:v>
                </c:pt>
                <c:pt idx="64">
                  <c:v>0.48023698710436402</c:v>
                </c:pt>
                <c:pt idx="65">
                  <c:v>0.67070109796899602</c:v>
                </c:pt>
                <c:pt idx="66">
                  <c:v>0.75992476516809804</c:v>
                </c:pt>
                <c:pt idx="67">
                  <c:v>0.87809039286789503</c:v>
                </c:pt>
                <c:pt idx="68">
                  <c:v>0.55415612862293495</c:v>
                </c:pt>
                <c:pt idx="69">
                  <c:v>0.30744216927464502</c:v>
                </c:pt>
                <c:pt idx="70">
                  <c:v>0.59980232412023904</c:v>
                </c:pt>
                <c:pt idx="71">
                  <c:v>0.80770305313673596</c:v>
                </c:pt>
                <c:pt idx="72">
                  <c:v>0.40453869888845401</c:v>
                </c:pt>
                <c:pt idx="73">
                  <c:v>0.400074434804433</c:v>
                </c:pt>
              </c:numCache>
            </c:numRef>
          </c:val>
          <c:extLst>
            <c:ext xmlns:c16="http://schemas.microsoft.com/office/drawing/2014/chart" uri="{C3380CC4-5D6E-409C-BE32-E72D297353CC}">
              <c16:uniqueId val="{0000001B-3D5F-429C-BF0F-A0D3941A0608}"/>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22671485507246378"/>
                  <c:y val="-0.8950476190476190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3D5F-429C-BF0F-A0D3941A060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市区町村別_自己負担割合別普及率!$AL$5:$AL$78</c:f>
              <c:numCache>
                <c:formatCode>0.0%</c:formatCode>
                <c:ptCount val="74"/>
                <c:pt idx="0">
                  <c:v>0.47834355097639703</c:v>
                </c:pt>
                <c:pt idx="1">
                  <c:v>0.47834355097639703</c:v>
                </c:pt>
                <c:pt idx="2">
                  <c:v>0.47834355097639703</c:v>
                </c:pt>
                <c:pt idx="3">
                  <c:v>0.47834355097639703</c:v>
                </c:pt>
                <c:pt idx="4">
                  <c:v>0.47834355097639703</c:v>
                </c:pt>
                <c:pt idx="5">
                  <c:v>0.47834355097639703</c:v>
                </c:pt>
                <c:pt idx="6">
                  <c:v>0.47834355097639703</c:v>
                </c:pt>
                <c:pt idx="7">
                  <c:v>0.47834355097639703</c:v>
                </c:pt>
                <c:pt idx="8">
                  <c:v>0.47834355097639703</c:v>
                </c:pt>
                <c:pt idx="9">
                  <c:v>0.47834355097639703</c:v>
                </c:pt>
                <c:pt idx="10">
                  <c:v>0.47834355097639703</c:v>
                </c:pt>
                <c:pt idx="11">
                  <c:v>0.47834355097639703</c:v>
                </c:pt>
                <c:pt idx="12">
                  <c:v>0.47834355097639703</c:v>
                </c:pt>
                <c:pt idx="13">
                  <c:v>0.47834355097639703</c:v>
                </c:pt>
                <c:pt idx="14">
                  <c:v>0.47834355097639703</c:v>
                </c:pt>
                <c:pt idx="15">
                  <c:v>0.47834355097639703</c:v>
                </c:pt>
                <c:pt idx="16">
                  <c:v>0.47834355097639703</c:v>
                </c:pt>
                <c:pt idx="17">
                  <c:v>0.47834355097639703</c:v>
                </c:pt>
                <c:pt idx="18">
                  <c:v>0.47834355097639703</c:v>
                </c:pt>
                <c:pt idx="19">
                  <c:v>0.47834355097639703</c:v>
                </c:pt>
                <c:pt idx="20">
                  <c:v>0.47834355097639703</c:v>
                </c:pt>
                <c:pt idx="21">
                  <c:v>0.47834355097639703</c:v>
                </c:pt>
                <c:pt idx="22">
                  <c:v>0.47834355097639703</c:v>
                </c:pt>
                <c:pt idx="23">
                  <c:v>0.47834355097639703</c:v>
                </c:pt>
                <c:pt idx="24">
                  <c:v>0.47834355097639703</c:v>
                </c:pt>
                <c:pt idx="25">
                  <c:v>0.47834355097639703</c:v>
                </c:pt>
                <c:pt idx="26">
                  <c:v>0.47834355097639703</c:v>
                </c:pt>
                <c:pt idx="27">
                  <c:v>0.47834355097639703</c:v>
                </c:pt>
                <c:pt idx="28">
                  <c:v>0.47834355097639703</c:v>
                </c:pt>
                <c:pt idx="29">
                  <c:v>0.47834355097639703</c:v>
                </c:pt>
                <c:pt idx="30">
                  <c:v>0.47834355097639703</c:v>
                </c:pt>
                <c:pt idx="31">
                  <c:v>0.47834355097639703</c:v>
                </c:pt>
                <c:pt idx="32">
                  <c:v>0.47834355097639703</c:v>
                </c:pt>
                <c:pt idx="33">
                  <c:v>0.47834355097639703</c:v>
                </c:pt>
                <c:pt idx="34">
                  <c:v>0.47834355097639703</c:v>
                </c:pt>
                <c:pt idx="35">
                  <c:v>0.47834355097639703</c:v>
                </c:pt>
                <c:pt idx="36">
                  <c:v>0.47834355097639703</c:v>
                </c:pt>
                <c:pt idx="37">
                  <c:v>0.47834355097639703</c:v>
                </c:pt>
                <c:pt idx="38">
                  <c:v>0.47834355097639703</c:v>
                </c:pt>
                <c:pt idx="39">
                  <c:v>0.47834355097639703</c:v>
                </c:pt>
                <c:pt idx="40">
                  <c:v>0.47834355097639703</c:v>
                </c:pt>
                <c:pt idx="41">
                  <c:v>0.47834355097639703</c:v>
                </c:pt>
                <c:pt idx="42">
                  <c:v>0.47834355097639703</c:v>
                </c:pt>
                <c:pt idx="43">
                  <c:v>0.47834355097639703</c:v>
                </c:pt>
                <c:pt idx="44">
                  <c:v>0.47834355097639703</c:v>
                </c:pt>
                <c:pt idx="45">
                  <c:v>0.47834355097639703</c:v>
                </c:pt>
                <c:pt idx="46">
                  <c:v>0.47834355097639703</c:v>
                </c:pt>
                <c:pt idx="47">
                  <c:v>0.47834355097639703</c:v>
                </c:pt>
                <c:pt idx="48">
                  <c:v>0.47834355097639703</c:v>
                </c:pt>
                <c:pt idx="49">
                  <c:v>0.47834355097639703</c:v>
                </c:pt>
                <c:pt idx="50">
                  <c:v>0.47834355097639703</c:v>
                </c:pt>
                <c:pt idx="51">
                  <c:v>0.47834355097639703</c:v>
                </c:pt>
                <c:pt idx="52">
                  <c:v>0.47834355097639703</c:v>
                </c:pt>
                <c:pt idx="53">
                  <c:v>0.47834355097639703</c:v>
                </c:pt>
                <c:pt idx="54">
                  <c:v>0.47834355097639703</c:v>
                </c:pt>
                <c:pt idx="55">
                  <c:v>0.47834355097639703</c:v>
                </c:pt>
                <c:pt idx="56">
                  <c:v>0.47834355097639703</c:v>
                </c:pt>
                <c:pt idx="57">
                  <c:v>0.47834355097639703</c:v>
                </c:pt>
                <c:pt idx="58">
                  <c:v>0.47834355097639703</c:v>
                </c:pt>
                <c:pt idx="59">
                  <c:v>0.47834355097639703</c:v>
                </c:pt>
                <c:pt idx="60">
                  <c:v>0.47834355097639703</c:v>
                </c:pt>
                <c:pt idx="61">
                  <c:v>0.47834355097639703</c:v>
                </c:pt>
                <c:pt idx="62">
                  <c:v>0.47834355097639703</c:v>
                </c:pt>
                <c:pt idx="63">
                  <c:v>0.47834355097639703</c:v>
                </c:pt>
                <c:pt idx="64">
                  <c:v>0.47834355097639703</c:v>
                </c:pt>
                <c:pt idx="65">
                  <c:v>0.47834355097639703</c:v>
                </c:pt>
                <c:pt idx="66">
                  <c:v>0.47834355097639703</c:v>
                </c:pt>
                <c:pt idx="67">
                  <c:v>0.47834355097639703</c:v>
                </c:pt>
                <c:pt idx="68">
                  <c:v>0.47834355097639703</c:v>
                </c:pt>
                <c:pt idx="69">
                  <c:v>0.47834355097639703</c:v>
                </c:pt>
                <c:pt idx="70">
                  <c:v>0.47834355097639703</c:v>
                </c:pt>
                <c:pt idx="71">
                  <c:v>0.47834355097639703</c:v>
                </c:pt>
                <c:pt idx="72">
                  <c:v>0.47834355097639703</c:v>
                </c:pt>
                <c:pt idx="73">
                  <c:v>0.47834355097639703</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D-3D5F-429C-BF0F-A0D3941A0608}"/>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13054347826086"/>
              <c:y val="2.574984126984127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市区町村別_自己負担割合別普及率!$AB$3</c:f>
              <c:strCache>
                <c:ptCount val="1"/>
                <c:pt idx="0">
                  <c:v>自己負担割合3割</c:v>
                </c:pt>
              </c:strCache>
            </c:strRef>
          </c:tx>
          <c:spPr>
            <a:solidFill>
              <a:srgbClr val="376092"/>
            </a:solidFill>
            <a:ln>
              <a:noFill/>
            </a:ln>
          </c:spPr>
          <c:invertIfNegative val="0"/>
          <c:dLbls>
            <c:dLbl>
              <c:idx val="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B3-49D7-BAFB-20F9667B13BE}"/>
                </c:ext>
              </c:extLst>
            </c:dLbl>
            <c:dLbl>
              <c:idx val="4"/>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DF-4371-9B42-DE13FD13C327}"/>
                </c:ext>
              </c:extLst>
            </c:dLbl>
            <c:dLbl>
              <c:idx val="10"/>
              <c:layout>
                <c:manualLayout>
                  <c:x val="2.9142512077294572E-2"/>
                  <c:y val="2.380952381321953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DF-4371-9B42-DE13FD13C327}"/>
                </c:ext>
              </c:extLst>
            </c:dLbl>
            <c:dLbl>
              <c:idx val="15"/>
              <c:layout>
                <c:manualLayout>
                  <c:x val="-7.66908212560392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7DF-4371-9B42-DE13FD13C327}"/>
                </c:ext>
              </c:extLst>
            </c:dLbl>
            <c:dLbl>
              <c:idx val="16"/>
              <c:layout>
                <c:manualLayout>
                  <c:x val="2.914251207729474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B3-49D7-BAFB-20F9667B13BE}"/>
                </c:ext>
              </c:extLst>
            </c:dLbl>
            <c:dLbl>
              <c:idx val="18"/>
              <c:layout>
                <c:manualLayout>
                  <c:x val="2.9142512077294687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1B3-49D7-BAFB-20F9667B13BE}"/>
                </c:ext>
              </c:extLst>
            </c:dLbl>
            <c:dLbl>
              <c:idx val="21"/>
              <c:layout>
                <c:manualLayout>
                  <c:x val="4.60144927536226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1B3-49D7-BAFB-20F9667B13BE}"/>
                </c:ext>
              </c:extLst>
            </c:dLbl>
            <c:dLbl>
              <c:idx val="23"/>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1B3-49D7-BAFB-20F9667B13BE}"/>
                </c:ext>
              </c:extLst>
            </c:dLbl>
            <c:dLbl>
              <c:idx val="24"/>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1B3-49D7-BAFB-20F9667B13BE}"/>
                </c:ext>
              </c:extLst>
            </c:dLbl>
            <c:dLbl>
              <c:idx val="26"/>
              <c:layout>
                <c:manualLayout>
                  <c:x val="-6.135265700483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7DF-4371-9B42-DE13FD13C327}"/>
                </c:ext>
              </c:extLst>
            </c:dLbl>
            <c:dLbl>
              <c:idx val="29"/>
              <c:layout>
                <c:manualLayout>
                  <c:x val="2.76086956521739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1B3-49D7-BAFB-20F9667B13BE}"/>
                </c:ext>
              </c:extLst>
            </c:dLbl>
            <c:dLbl>
              <c:idx val="33"/>
              <c:layout>
                <c:manualLayout>
                  <c:x val="2.147342995169070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DF-4371-9B42-DE13FD13C327}"/>
                </c:ext>
              </c:extLst>
            </c:dLbl>
            <c:dLbl>
              <c:idx val="37"/>
              <c:layout>
                <c:manualLayout>
                  <c:x val="2.4541062801932311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7DF-4371-9B42-DE13FD13C327}"/>
                </c:ext>
              </c:extLst>
            </c:dLbl>
            <c:dLbl>
              <c:idx val="41"/>
              <c:layout>
                <c:manualLayout>
                  <c:x val="2.454106280193225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7DF-4371-9B42-DE13FD13C327}"/>
                </c:ext>
              </c:extLst>
            </c:dLbl>
            <c:dLbl>
              <c:idx val="46"/>
              <c:layout>
                <c:manualLayout>
                  <c:x val="9.20289855072458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1B3-49D7-BAFB-20F9667B13BE}"/>
                </c:ext>
              </c:extLst>
            </c:dLbl>
            <c:dLbl>
              <c:idx val="53"/>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1B3-49D7-BAFB-20F9667B13BE}"/>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市区町村別_自己負担割合別普及率!$AB$5:$AB$78</c:f>
              <c:numCache>
                <c:formatCode>0.0%</c:formatCode>
                <c:ptCount val="74"/>
                <c:pt idx="0">
                  <c:v>0.42398847025889902</c:v>
                </c:pt>
                <c:pt idx="1">
                  <c:v>0.29016757925617398</c:v>
                </c:pt>
                <c:pt idx="2">
                  <c:v>0.57731403940683101</c:v>
                </c:pt>
                <c:pt idx="3">
                  <c:v>0.62645694401226804</c:v>
                </c:pt>
                <c:pt idx="4">
                  <c:v>0.38723992207984098</c:v>
                </c:pt>
                <c:pt idx="5">
                  <c:v>0.46590932490156201</c:v>
                </c:pt>
                <c:pt idx="6">
                  <c:v>0.51726678505308499</c:v>
                </c:pt>
                <c:pt idx="7">
                  <c:v>0.44471342554717702</c:v>
                </c:pt>
                <c:pt idx="8">
                  <c:v>0.450795295450512</c:v>
                </c:pt>
                <c:pt idx="9">
                  <c:v>0.55782293532332905</c:v>
                </c:pt>
                <c:pt idx="10">
                  <c:v>0.39166664387960398</c:v>
                </c:pt>
                <c:pt idx="11">
                  <c:v>0.46299714550198101</c:v>
                </c:pt>
                <c:pt idx="12">
                  <c:v>0.48278532100193999</c:v>
                </c:pt>
                <c:pt idx="13">
                  <c:v>0.32560343873665598</c:v>
                </c:pt>
                <c:pt idx="14">
                  <c:v>0.31847674873069598</c:v>
                </c:pt>
                <c:pt idx="15">
                  <c:v>0.38577644604733002</c:v>
                </c:pt>
                <c:pt idx="16">
                  <c:v>0.39696071095642399</c:v>
                </c:pt>
                <c:pt idx="17">
                  <c:v>0.46782894975555001</c:v>
                </c:pt>
                <c:pt idx="18">
                  <c:v>0.392801823030905</c:v>
                </c:pt>
                <c:pt idx="19">
                  <c:v>0.52245576282509598</c:v>
                </c:pt>
                <c:pt idx="20">
                  <c:v>0.36475469737077199</c:v>
                </c:pt>
                <c:pt idx="21">
                  <c:v>0.42454078087542202</c:v>
                </c:pt>
                <c:pt idx="22">
                  <c:v>0.51471339438322405</c:v>
                </c:pt>
                <c:pt idx="23">
                  <c:v>0.38331847186844598</c:v>
                </c:pt>
                <c:pt idx="24">
                  <c:v>0.376804457367519</c:v>
                </c:pt>
                <c:pt idx="25">
                  <c:v>0.44168821658534502</c:v>
                </c:pt>
                <c:pt idx="26">
                  <c:v>0.37778485388490202</c:v>
                </c:pt>
                <c:pt idx="27">
                  <c:v>0.51514342125013002</c:v>
                </c:pt>
                <c:pt idx="28">
                  <c:v>0.52746872216968699</c:v>
                </c:pt>
                <c:pt idx="29">
                  <c:v>0.39824247059641499</c:v>
                </c:pt>
                <c:pt idx="30">
                  <c:v>0.44556835754106999</c:v>
                </c:pt>
                <c:pt idx="31">
                  <c:v>0.526799166117076</c:v>
                </c:pt>
                <c:pt idx="32">
                  <c:v>0.34118839823143399</c:v>
                </c:pt>
                <c:pt idx="33">
                  <c:v>0.40540282403035499</c:v>
                </c:pt>
                <c:pt idx="34">
                  <c:v>0.45835852290372098</c:v>
                </c:pt>
                <c:pt idx="35">
                  <c:v>0.30900683840374998</c:v>
                </c:pt>
                <c:pt idx="36">
                  <c:v>0.49610302723312599</c:v>
                </c:pt>
                <c:pt idx="37">
                  <c:v>0.401151928652065</c:v>
                </c:pt>
                <c:pt idx="38">
                  <c:v>0.47516693473704702</c:v>
                </c:pt>
                <c:pt idx="39">
                  <c:v>0.4568395495525</c:v>
                </c:pt>
                <c:pt idx="40">
                  <c:v>0.45665472702335003</c:v>
                </c:pt>
                <c:pt idx="41">
                  <c:v>0.400681737410091</c:v>
                </c:pt>
                <c:pt idx="42">
                  <c:v>0.50275257979037102</c:v>
                </c:pt>
                <c:pt idx="43">
                  <c:v>0.51977152602532894</c:v>
                </c:pt>
                <c:pt idx="44">
                  <c:v>0.46431582668229399</c:v>
                </c:pt>
                <c:pt idx="45">
                  <c:v>0.35470122593605302</c:v>
                </c:pt>
                <c:pt idx="46">
                  <c:v>0.41895829105548299</c:v>
                </c:pt>
                <c:pt idx="47">
                  <c:v>0.36031751512772098</c:v>
                </c:pt>
                <c:pt idx="48">
                  <c:v>0.33140582282240599</c:v>
                </c:pt>
                <c:pt idx="49">
                  <c:v>0.483874492496078</c:v>
                </c:pt>
                <c:pt idx="50">
                  <c:v>0.35370814053266397</c:v>
                </c:pt>
                <c:pt idx="51">
                  <c:v>0.36732124918577902</c:v>
                </c:pt>
                <c:pt idx="52">
                  <c:v>0.31001928426506098</c:v>
                </c:pt>
                <c:pt idx="53">
                  <c:v>0.38079315847537798</c:v>
                </c:pt>
                <c:pt idx="54">
                  <c:v>0.30642254983957701</c:v>
                </c:pt>
                <c:pt idx="55">
                  <c:v>0.466529016889073</c:v>
                </c:pt>
                <c:pt idx="56">
                  <c:v>0.51320371209431104</c:v>
                </c:pt>
                <c:pt idx="57">
                  <c:v>0.293423091035101</c:v>
                </c:pt>
                <c:pt idx="58">
                  <c:v>0.44907352162241299</c:v>
                </c:pt>
                <c:pt idx="59">
                  <c:v>0.25287689009611902</c:v>
                </c:pt>
                <c:pt idx="60">
                  <c:v>0.25046387407735399</c:v>
                </c:pt>
                <c:pt idx="61">
                  <c:v>0.317815557320833</c:v>
                </c:pt>
                <c:pt idx="62">
                  <c:v>0.50613280718757403</c:v>
                </c:pt>
                <c:pt idx="63">
                  <c:v>0.63010985947536002</c:v>
                </c:pt>
                <c:pt idx="64">
                  <c:v>0.50665944148976605</c:v>
                </c:pt>
                <c:pt idx="65">
                  <c:v>0.62280593227666203</c:v>
                </c:pt>
                <c:pt idx="66">
                  <c:v>0.799239392754999</c:v>
                </c:pt>
                <c:pt idx="67">
                  <c:v>0.71435867846305101</c:v>
                </c:pt>
                <c:pt idx="68">
                  <c:v>0.28715095166541399</c:v>
                </c:pt>
                <c:pt idx="69">
                  <c:v>0.16566744572028599</c:v>
                </c:pt>
                <c:pt idx="70">
                  <c:v>0.52473574073080398</c:v>
                </c:pt>
                <c:pt idx="71">
                  <c:v>0.81387540448638596</c:v>
                </c:pt>
                <c:pt idx="72">
                  <c:v>0.25989532619279498</c:v>
                </c:pt>
                <c:pt idx="73">
                  <c:v>0.49844422713013897</c:v>
                </c:pt>
              </c:numCache>
            </c:numRef>
          </c:val>
          <c:extLst>
            <c:ext xmlns:c16="http://schemas.microsoft.com/office/drawing/2014/chart" uri="{C3380CC4-5D6E-409C-BE32-E72D297353CC}">
              <c16:uniqueId val="{0000001B-57DF-4371-9B42-DE13FD13C327}"/>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21451207729468599"/>
                  <c:y val="-0.8950476190476190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57DF-4371-9B42-DE13FD13C3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市区町村別_自己負担割合別普及率!$AO$5:$AO$78</c:f>
              <c:numCache>
                <c:formatCode>0.0%</c:formatCode>
                <c:ptCount val="74"/>
                <c:pt idx="0">
                  <c:v>0.431657433563851</c:v>
                </c:pt>
                <c:pt idx="1">
                  <c:v>0.431657433563851</c:v>
                </c:pt>
                <c:pt idx="2">
                  <c:v>0.431657433563851</c:v>
                </c:pt>
                <c:pt idx="3">
                  <c:v>0.431657433563851</c:v>
                </c:pt>
                <c:pt idx="4">
                  <c:v>0.431657433563851</c:v>
                </c:pt>
                <c:pt idx="5">
                  <c:v>0.431657433563851</c:v>
                </c:pt>
                <c:pt idx="6">
                  <c:v>0.431657433563851</c:v>
                </c:pt>
                <c:pt idx="7">
                  <c:v>0.431657433563851</c:v>
                </c:pt>
                <c:pt idx="8">
                  <c:v>0.431657433563851</c:v>
                </c:pt>
                <c:pt idx="9">
                  <c:v>0.431657433563851</c:v>
                </c:pt>
                <c:pt idx="10">
                  <c:v>0.431657433563851</c:v>
                </c:pt>
                <c:pt idx="11">
                  <c:v>0.431657433563851</c:v>
                </c:pt>
                <c:pt idx="12">
                  <c:v>0.431657433563851</c:v>
                </c:pt>
                <c:pt idx="13">
                  <c:v>0.431657433563851</c:v>
                </c:pt>
                <c:pt idx="14">
                  <c:v>0.431657433563851</c:v>
                </c:pt>
                <c:pt idx="15">
                  <c:v>0.431657433563851</c:v>
                </c:pt>
                <c:pt idx="16">
                  <c:v>0.431657433563851</c:v>
                </c:pt>
                <c:pt idx="17">
                  <c:v>0.431657433563851</c:v>
                </c:pt>
                <c:pt idx="18">
                  <c:v>0.431657433563851</c:v>
                </c:pt>
                <c:pt idx="19">
                  <c:v>0.431657433563851</c:v>
                </c:pt>
                <c:pt idx="20">
                  <c:v>0.431657433563851</c:v>
                </c:pt>
                <c:pt idx="21">
                  <c:v>0.431657433563851</c:v>
                </c:pt>
                <c:pt idx="22">
                  <c:v>0.431657433563851</c:v>
                </c:pt>
                <c:pt idx="23">
                  <c:v>0.431657433563851</c:v>
                </c:pt>
                <c:pt idx="24">
                  <c:v>0.431657433563851</c:v>
                </c:pt>
                <c:pt idx="25">
                  <c:v>0.431657433563851</c:v>
                </c:pt>
                <c:pt idx="26">
                  <c:v>0.431657433563851</c:v>
                </c:pt>
                <c:pt idx="27">
                  <c:v>0.431657433563851</c:v>
                </c:pt>
                <c:pt idx="28">
                  <c:v>0.431657433563851</c:v>
                </c:pt>
                <c:pt idx="29">
                  <c:v>0.431657433563851</c:v>
                </c:pt>
                <c:pt idx="30">
                  <c:v>0.431657433563851</c:v>
                </c:pt>
                <c:pt idx="31">
                  <c:v>0.431657433563851</c:v>
                </c:pt>
                <c:pt idx="32">
                  <c:v>0.431657433563851</c:v>
                </c:pt>
                <c:pt idx="33">
                  <c:v>0.431657433563851</c:v>
                </c:pt>
                <c:pt idx="34">
                  <c:v>0.431657433563851</c:v>
                </c:pt>
                <c:pt idx="35">
                  <c:v>0.431657433563851</c:v>
                </c:pt>
                <c:pt idx="36">
                  <c:v>0.431657433563851</c:v>
                </c:pt>
                <c:pt idx="37">
                  <c:v>0.431657433563851</c:v>
                </c:pt>
                <c:pt idx="38">
                  <c:v>0.431657433563851</c:v>
                </c:pt>
                <c:pt idx="39">
                  <c:v>0.431657433563851</c:v>
                </c:pt>
                <c:pt idx="40">
                  <c:v>0.431657433563851</c:v>
                </c:pt>
                <c:pt idx="41">
                  <c:v>0.431657433563851</c:v>
                </c:pt>
                <c:pt idx="42">
                  <c:v>0.431657433563851</c:v>
                </c:pt>
                <c:pt idx="43">
                  <c:v>0.431657433563851</c:v>
                </c:pt>
                <c:pt idx="44">
                  <c:v>0.431657433563851</c:v>
                </c:pt>
                <c:pt idx="45">
                  <c:v>0.431657433563851</c:v>
                </c:pt>
                <c:pt idx="46">
                  <c:v>0.431657433563851</c:v>
                </c:pt>
                <c:pt idx="47">
                  <c:v>0.431657433563851</c:v>
                </c:pt>
                <c:pt idx="48">
                  <c:v>0.431657433563851</c:v>
                </c:pt>
                <c:pt idx="49">
                  <c:v>0.431657433563851</c:v>
                </c:pt>
                <c:pt idx="50">
                  <c:v>0.431657433563851</c:v>
                </c:pt>
                <c:pt idx="51">
                  <c:v>0.431657433563851</c:v>
                </c:pt>
                <c:pt idx="52">
                  <c:v>0.431657433563851</c:v>
                </c:pt>
                <c:pt idx="53">
                  <c:v>0.431657433563851</c:v>
                </c:pt>
                <c:pt idx="54">
                  <c:v>0.431657433563851</c:v>
                </c:pt>
                <c:pt idx="55">
                  <c:v>0.431657433563851</c:v>
                </c:pt>
                <c:pt idx="56">
                  <c:v>0.431657433563851</c:v>
                </c:pt>
                <c:pt idx="57">
                  <c:v>0.431657433563851</c:v>
                </c:pt>
                <c:pt idx="58">
                  <c:v>0.431657433563851</c:v>
                </c:pt>
                <c:pt idx="59">
                  <c:v>0.431657433563851</c:v>
                </c:pt>
                <c:pt idx="60">
                  <c:v>0.431657433563851</c:v>
                </c:pt>
                <c:pt idx="61">
                  <c:v>0.431657433563851</c:v>
                </c:pt>
                <c:pt idx="62">
                  <c:v>0.431657433563851</c:v>
                </c:pt>
                <c:pt idx="63">
                  <c:v>0.431657433563851</c:v>
                </c:pt>
                <c:pt idx="64">
                  <c:v>0.431657433563851</c:v>
                </c:pt>
                <c:pt idx="65">
                  <c:v>0.431657433563851</c:v>
                </c:pt>
                <c:pt idx="66">
                  <c:v>0.431657433563851</c:v>
                </c:pt>
                <c:pt idx="67">
                  <c:v>0.431657433563851</c:v>
                </c:pt>
                <c:pt idx="68">
                  <c:v>0.431657433563851</c:v>
                </c:pt>
                <c:pt idx="69">
                  <c:v>0.431657433563851</c:v>
                </c:pt>
                <c:pt idx="70">
                  <c:v>0.431657433563851</c:v>
                </c:pt>
                <c:pt idx="71">
                  <c:v>0.431657433563851</c:v>
                </c:pt>
                <c:pt idx="72">
                  <c:v>0.431657433563851</c:v>
                </c:pt>
                <c:pt idx="73">
                  <c:v>0.431657433563851</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D-57DF-4371-9B42-DE13FD13C327}"/>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574984126984127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市区町村別_自己負担割合別普及率!$AA$4</c:f>
              <c:strCache>
                <c:ptCount val="1"/>
                <c:pt idx="0">
                  <c:v>前年度との差分(自己負担割合1割)</c:v>
                </c:pt>
              </c:strCache>
            </c:strRef>
          </c:tx>
          <c:spPr>
            <a:solidFill>
              <a:schemeClr val="accent1"/>
            </a:solidFill>
            <a:ln>
              <a:noFill/>
            </a:ln>
          </c:spPr>
          <c:invertIfNegative val="0"/>
          <c:dLbls>
            <c:dLbl>
              <c:idx val="14"/>
              <c:layout>
                <c:manualLayout>
                  <c:x val="1.38043478260869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F5-4720-A2EC-8360FDF55A57}"/>
                </c:ext>
              </c:extLst>
            </c:dLbl>
            <c:dLbl>
              <c:idx val="17"/>
              <c:layout>
                <c:manualLayout>
                  <c:x val="2.4541062801932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AF5-4720-A2EC-8360FDF55A57}"/>
                </c:ext>
              </c:extLst>
            </c:dLbl>
            <c:dLbl>
              <c:idx val="25"/>
              <c:layout>
                <c:manualLayout>
                  <c:x val="1.840579710144921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AF5-4720-A2EC-8360FDF55A57}"/>
                </c:ext>
              </c:extLst>
            </c:dLbl>
            <c:dLbl>
              <c:idx val="26"/>
              <c:layout>
                <c:manualLayout>
                  <c:x val="1.6871980676328446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AF5-4720-A2EC-8360FDF55A57}"/>
                </c:ext>
              </c:extLst>
            </c:dLbl>
            <c:dLbl>
              <c:idx val="27"/>
              <c:layout>
                <c:manualLayout>
                  <c:x val="1.840579710144921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AF5-4720-A2EC-8360FDF55A57}"/>
                </c:ext>
              </c:extLst>
            </c:dLbl>
            <c:dLbl>
              <c:idx val="30"/>
              <c:layout>
                <c:manualLayout>
                  <c:x val="1.6871980676328446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51-4EAA-9BA9-C41D5B0AF24F}"/>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市区町村別_自己負担割合別普及率!$AA$5:$AA$78</c:f>
              <c:numCache>
                <c:formatCode>General</c:formatCode>
                <c:ptCount val="74"/>
                <c:pt idx="0">
                  <c:v>1.5000000000000013</c:v>
                </c:pt>
                <c:pt idx="1">
                  <c:v>1.9000000000000017</c:v>
                </c:pt>
                <c:pt idx="2">
                  <c:v>4.0000000000000036</c:v>
                </c:pt>
                <c:pt idx="3">
                  <c:v>18</c:v>
                </c:pt>
                <c:pt idx="4">
                  <c:v>-1.7000000000000015</c:v>
                </c:pt>
                <c:pt idx="5">
                  <c:v>2.0000000000000018</c:v>
                </c:pt>
                <c:pt idx="6">
                  <c:v>1.6000000000000014</c:v>
                </c:pt>
                <c:pt idx="7">
                  <c:v>-7.9000000000000012</c:v>
                </c:pt>
                <c:pt idx="8">
                  <c:v>4.2000000000000037</c:v>
                </c:pt>
                <c:pt idx="9">
                  <c:v>2.0000000000000018</c:v>
                </c:pt>
                <c:pt idx="10">
                  <c:v>1.9000000000000017</c:v>
                </c:pt>
                <c:pt idx="11">
                  <c:v>1.100000000000001</c:v>
                </c:pt>
                <c:pt idx="12">
                  <c:v>-3.6999999999999922</c:v>
                </c:pt>
                <c:pt idx="13">
                  <c:v>5.8999999999999995</c:v>
                </c:pt>
                <c:pt idx="14">
                  <c:v>0.40000000000000036</c:v>
                </c:pt>
                <c:pt idx="15">
                  <c:v>2.7000000000000024</c:v>
                </c:pt>
                <c:pt idx="16">
                  <c:v>-2.7000000000000024</c:v>
                </c:pt>
                <c:pt idx="17">
                  <c:v>0</c:v>
                </c:pt>
                <c:pt idx="18">
                  <c:v>3.6000000000000032</c:v>
                </c:pt>
                <c:pt idx="19">
                  <c:v>-1.100000000000001</c:v>
                </c:pt>
                <c:pt idx="20">
                  <c:v>1.8000000000000016</c:v>
                </c:pt>
                <c:pt idx="21">
                  <c:v>-1.2999999999999956</c:v>
                </c:pt>
                <c:pt idx="22">
                  <c:v>1.4000000000000012</c:v>
                </c:pt>
                <c:pt idx="23">
                  <c:v>-0.70000000000000062</c:v>
                </c:pt>
                <c:pt idx="24">
                  <c:v>-2.1000000000000019</c:v>
                </c:pt>
                <c:pt idx="25">
                  <c:v>0.20000000000000018</c:v>
                </c:pt>
                <c:pt idx="26">
                  <c:v>0.30000000000000027</c:v>
                </c:pt>
                <c:pt idx="27">
                  <c:v>0.20000000000000018</c:v>
                </c:pt>
                <c:pt idx="28">
                  <c:v>-0.79999999999998961</c:v>
                </c:pt>
                <c:pt idx="29">
                  <c:v>2.4999999999999911</c:v>
                </c:pt>
                <c:pt idx="30">
                  <c:v>0.30000000000000027</c:v>
                </c:pt>
                <c:pt idx="31">
                  <c:v>-1.5000000000000013</c:v>
                </c:pt>
                <c:pt idx="32">
                  <c:v>-1.4999999999999958</c:v>
                </c:pt>
                <c:pt idx="33">
                  <c:v>7.6999999999999957</c:v>
                </c:pt>
                <c:pt idx="34">
                  <c:v>-2.3999999999999968</c:v>
                </c:pt>
                <c:pt idx="35">
                  <c:v>-0.20000000000000018</c:v>
                </c:pt>
                <c:pt idx="36">
                  <c:v>-1.8000000000000016</c:v>
                </c:pt>
                <c:pt idx="37">
                  <c:v>3.0000000000000027</c:v>
                </c:pt>
                <c:pt idx="38">
                  <c:v>-6.3</c:v>
                </c:pt>
                <c:pt idx="39">
                  <c:v>-3.499999999999992</c:v>
                </c:pt>
                <c:pt idx="40">
                  <c:v>-1.4000000000000012</c:v>
                </c:pt>
                <c:pt idx="41">
                  <c:v>-0.9000000000000008</c:v>
                </c:pt>
                <c:pt idx="42">
                  <c:v>1.9999999999999907</c:v>
                </c:pt>
                <c:pt idx="43">
                  <c:v>-1.100000000000001</c:v>
                </c:pt>
                <c:pt idx="44">
                  <c:v>4.6000000000000041</c:v>
                </c:pt>
                <c:pt idx="45">
                  <c:v>1.6000000000000014</c:v>
                </c:pt>
                <c:pt idx="46">
                  <c:v>-2.200000000000002</c:v>
                </c:pt>
                <c:pt idx="47">
                  <c:v>8.9000000000000021</c:v>
                </c:pt>
                <c:pt idx="48">
                  <c:v>-0.50000000000000044</c:v>
                </c:pt>
                <c:pt idx="49">
                  <c:v>5.2999999999999989</c:v>
                </c:pt>
                <c:pt idx="50">
                  <c:v>3.799999999999998</c:v>
                </c:pt>
                <c:pt idx="51">
                  <c:v>5.6</c:v>
                </c:pt>
                <c:pt idx="52">
                  <c:v>5.8000000000000052</c:v>
                </c:pt>
                <c:pt idx="53">
                  <c:v>-1.4000000000000012</c:v>
                </c:pt>
                <c:pt idx="54">
                  <c:v>-7.4999999999999956</c:v>
                </c:pt>
                <c:pt idx="55">
                  <c:v>0.9000000000000008</c:v>
                </c:pt>
                <c:pt idx="56">
                  <c:v>5.8</c:v>
                </c:pt>
                <c:pt idx="57">
                  <c:v>2.5000000000000022</c:v>
                </c:pt>
                <c:pt idx="58">
                  <c:v>1.8000000000000016</c:v>
                </c:pt>
                <c:pt idx="59">
                  <c:v>9.0000000000000018</c:v>
                </c:pt>
                <c:pt idx="60">
                  <c:v>-0.80000000000000071</c:v>
                </c:pt>
                <c:pt idx="61">
                  <c:v>10.200000000000003</c:v>
                </c:pt>
                <c:pt idx="62">
                  <c:v>2.9999999999999973</c:v>
                </c:pt>
                <c:pt idx="63">
                  <c:v>0.80000000000000071</c:v>
                </c:pt>
                <c:pt idx="64">
                  <c:v>5.3999999999999995</c:v>
                </c:pt>
                <c:pt idx="65">
                  <c:v>1.4000000000000012</c:v>
                </c:pt>
                <c:pt idx="66">
                  <c:v>4.2000000000000037</c:v>
                </c:pt>
                <c:pt idx="67">
                  <c:v>7.6999999999999957</c:v>
                </c:pt>
                <c:pt idx="68">
                  <c:v>12.000000000000005</c:v>
                </c:pt>
                <c:pt idx="69">
                  <c:v>10.7</c:v>
                </c:pt>
                <c:pt idx="70">
                  <c:v>6.7999999999999954</c:v>
                </c:pt>
                <c:pt idx="71">
                  <c:v>11.900000000000011</c:v>
                </c:pt>
                <c:pt idx="72">
                  <c:v>-6.899999999999995</c:v>
                </c:pt>
                <c:pt idx="73">
                  <c:v>-2.1999999999999966</c:v>
                </c:pt>
              </c:numCache>
            </c:numRef>
          </c:val>
          <c:extLst>
            <c:ext xmlns:c16="http://schemas.microsoft.com/office/drawing/2014/chart" uri="{C3380CC4-5D6E-409C-BE32-E72D297353CC}">
              <c16:uniqueId val="{00000029-CAF5-4720-A2EC-8360FDF55A57}"/>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市区町村別_自己負担割合別普及率!$B$79</c:f>
              <c:strCache>
                <c:ptCount val="1"/>
                <c:pt idx="0">
                  <c:v>広域連合全体</c:v>
                </c:pt>
              </c:strCache>
            </c:strRef>
          </c:tx>
          <c:spPr>
            <a:ln w="28575">
              <a:solidFill>
                <a:srgbClr val="BE4B48"/>
              </a:solidFill>
            </a:ln>
          </c:spPr>
          <c:marker>
            <c:symbol val="none"/>
          </c:marker>
          <c:dLbls>
            <c:dLbl>
              <c:idx val="0"/>
              <c:layout>
                <c:manualLayout>
                  <c:x val="0.15769311594202898"/>
                  <c:y val="-0.8910158730158730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A-CAF5-4720-A2EC-8360FDF55A57}"/>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市区町村別_自己負担割合別普及率!$AN$5:$AN$78</c:f>
              <c:numCache>
                <c:formatCode>General</c:formatCode>
                <c:ptCount val="74"/>
                <c:pt idx="0">
                  <c:v>0.99999999999999534</c:v>
                </c:pt>
                <c:pt idx="1">
                  <c:v>0.99999999999999534</c:v>
                </c:pt>
                <c:pt idx="2">
                  <c:v>0.99999999999999534</c:v>
                </c:pt>
                <c:pt idx="3">
                  <c:v>0.99999999999999534</c:v>
                </c:pt>
                <c:pt idx="4">
                  <c:v>0.99999999999999534</c:v>
                </c:pt>
                <c:pt idx="5">
                  <c:v>0.99999999999999534</c:v>
                </c:pt>
                <c:pt idx="6">
                  <c:v>0.99999999999999534</c:v>
                </c:pt>
                <c:pt idx="7">
                  <c:v>0.99999999999999534</c:v>
                </c:pt>
                <c:pt idx="8">
                  <c:v>0.99999999999999534</c:v>
                </c:pt>
                <c:pt idx="9">
                  <c:v>0.99999999999999534</c:v>
                </c:pt>
                <c:pt idx="10">
                  <c:v>0.99999999999999534</c:v>
                </c:pt>
                <c:pt idx="11">
                  <c:v>0.99999999999999534</c:v>
                </c:pt>
                <c:pt idx="12">
                  <c:v>0.99999999999999534</c:v>
                </c:pt>
                <c:pt idx="13">
                  <c:v>0.99999999999999534</c:v>
                </c:pt>
                <c:pt idx="14">
                  <c:v>0.99999999999999534</c:v>
                </c:pt>
                <c:pt idx="15">
                  <c:v>0.99999999999999534</c:v>
                </c:pt>
                <c:pt idx="16">
                  <c:v>0.99999999999999534</c:v>
                </c:pt>
                <c:pt idx="17">
                  <c:v>0.99999999999999534</c:v>
                </c:pt>
                <c:pt idx="18">
                  <c:v>0.99999999999999534</c:v>
                </c:pt>
                <c:pt idx="19">
                  <c:v>0.99999999999999534</c:v>
                </c:pt>
                <c:pt idx="20">
                  <c:v>0.99999999999999534</c:v>
                </c:pt>
                <c:pt idx="21">
                  <c:v>0.99999999999999534</c:v>
                </c:pt>
                <c:pt idx="22">
                  <c:v>0.99999999999999534</c:v>
                </c:pt>
                <c:pt idx="23">
                  <c:v>0.99999999999999534</c:v>
                </c:pt>
                <c:pt idx="24">
                  <c:v>0.99999999999999534</c:v>
                </c:pt>
                <c:pt idx="25">
                  <c:v>0.99999999999999534</c:v>
                </c:pt>
                <c:pt idx="26">
                  <c:v>0.99999999999999534</c:v>
                </c:pt>
                <c:pt idx="27">
                  <c:v>0.99999999999999534</c:v>
                </c:pt>
                <c:pt idx="28">
                  <c:v>0.99999999999999534</c:v>
                </c:pt>
                <c:pt idx="29">
                  <c:v>0.99999999999999534</c:v>
                </c:pt>
                <c:pt idx="30">
                  <c:v>0.99999999999999534</c:v>
                </c:pt>
                <c:pt idx="31">
                  <c:v>0.99999999999999534</c:v>
                </c:pt>
                <c:pt idx="32">
                  <c:v>0.99999999999999534</c:v>
                </c:pt>
                <c:pt idx="33">
                  <c:v>0.99999999999999534</c:v>
                </c:pt>
                <c:pt idx="34">
                  <c:v>0.99999999999999534</c:v>
                </c:pt>
                <c:pt idx="35">
                  <c:v>0.99999999999999534</c:v>
                </c:pt>
                <c:pt idx="36">
                  <c:v>0.99999999999999534</c:v>
                </c:pt>
                <c:pt idx="37">
                  <c:v>0.99999999999999534</c:v>
                </c:pt>
                <c:pt idx="38">
                  <c:v>0.99999999999999534</c:v>
                </c:pt>
                <c:pt idx="39">
                  <c:v>0.99999999999999534</c:v>
                </c:pt>
                <c:pt idx="40">
                  <c:v>0.99999999999999534</c:v>
                </c:pt>
                <c:pt idx="41">
                  <c:v>0.99999999999999534</c:v>
                </c:pt>
                <c:pt idx="42">
                  <c:v>0.99999999999999534</c:v>
                </c:pt>
                <c:pt idx="43">
                  <c:v>0.99999999999999534</c:v>
                </c:pt>
                <c:pt idx="44">
                  <c:v>0.99999999999999534</c:v>
                </c:pt>
                <c:pt idx="45">
                  <c:v>0.99999999999999534</c:v>
                </c:pt>
                <c:pt idx="46">
                  <c:v>0.99999999999999534</c:v>
                </c:pt>
                <c:pt idx="47">
                  <c:v>0.99999999999999534</c:v>
                </c:pt>
                <c:pt idx="48">
                  <c:v>0.99999999999999534</c:v>
                </c:pt>
                <c:pt idx="49">
                  <c:v>0.99999999999999534</c:v>
                </c:pt>
                <c:pt idx="50">
                  <c:v>0.99999999999999534</c:v>
                </c:pt>
                <c:pt idx="51">
                  <c:v>0.99999999999999534</c:v>
                </c:pt>
                <c:pt idx="52">
                  <c:v>0.99999999999999534</c:v>
                </c:pt>
                <c:pt idx="53">
                  <c:v>0.99999999999999534</c:v>
                </c:pt>
                <c:pt idx="54">
                  <c:v>0.99999999999999534</c:v>
                </c:pt>
                <c:pt idx="55">
                  <c:v>0.99999999999999534</c:v>
                </c:pt>
                <c:pt idx="56">
                  <c:v>0.99999999999999534</c:v>
                </c:pt>
                <c:pt idx="57">
                  <c:v>0.99999999999999534</c:v>
                </c:pt>
                <c:pt idx="58">
                  <c:v>0.99999999999999534</c:v>
                </c:pt>
                <c:pt idx="59">
                  <c:v>0.99999999999999534</c:v>
                </c:pt>
                <c:pt idx="60">
                  <c:v>0.99999999999999534</c:v>
                </c:pt>
                <c:pt idx="61">
                  <c:v>0.99999999999999534</c:v>
                </c:pt>
                <c:pt idx="62">
                  <c:v>0.99999999999999534</c:v>
                </c:pt>
                <c:pt idx="63">
                  <c:v>0.99999999999999534</c:v>
                </c:pt>
                <c:pt idx="64">
                  <c:v>0.99999999999999534</c:v>
                </c:pt>
                <c:pt idx="65">
                  <c:v>0.99999999999999534</c:v>
                </c:pt>
                <c:pt idx="66">
                  <c:v>0.99999999999999534</c:v>
                </c:pt>
                <c:pt idx="67">
                  <c:v>0.99999999999999534</c:v>
                </c:pt>
                <c:pt idx="68">
                  <c:v>0.99999999999999534</c:v>
                </c:pt>
                <c:pt idx="69">
                  <c:v>0.99999999999999534</c:v>
                </c:pt>
                <c:pt idx="70">
                  <c:v>0.99999999999999534</c:v>
                </c:pt>
                <c:pt idx="71">
                  <c:v>0.99999999999999534</c:v>
                </c:pt>
                <c:pt idx="72">
                  <c:v>0.99999999999999534</c:v>
                </c:pt>
                <c:pt idx="73">
                  <c:v>0.99999999999999534</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2B-CAF5-4720-A2EC-8360FDF55A57}"/>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max val="20"/>
          <c:min val="-10"/>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13054347826086"/>
              <c:y val="2.574984126984127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majorUnit val="5"/>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市区町村別_自己負担割合別普及率!$AD$4</c:f>
              <c:strCache>
                <c:ptCount val="1"/>
                <c:pt idx="0">
                  <c:v>前年度との差分(自己負担割合3割)</c:v>
                </c:pt>
              </c:strCache>
            </c:strRef>
          </c:tx>
          <c:spPr>
            <a:solidFill>
              <a:schemeClr val="accent1"/>
            </a:solidFill>
            <a:ln>
              <a:noFill/>
            </a:ln>
          </c:spPr>
          <c:invertIfNegative val="0"/>
          <c:dLbls>
            <c:dLbl>
              <c:idx val="9"/>
              <c:layout>
                <c:manualLayout>
                  <c:x val="1.0736956521739187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BD-49B2-BD3D-F21BE3D6E14D}"/>
                </c:ext>
              </c:extLst>
            </c:dLbl>
            <c:dLbl>
              <c:idx val="10"/>
              <c:layout>
                <c:manualLayout>
                  <c:x val="6.135507246376811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41-4098-B2C9-1275826104DB}"/>
                </c:ext>
              </c:extLst>
            </c:dLbl>
            <c:dLbl>
              <c:idx val="24"/>
              <c:layout>
                <c:manualLayout>
                  <c:x val="9.203140096618357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841-4098-B2C9-1275826104DB}"/>
                </c:ext>
              </c:extLst>
            </c:dLbl>
            <c:dLbl>
              <c:idx val="58"/>
              <c:layout>
                <c:manualLayout>
                  <c:x val="4.601570048309178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BD-49B2-BD3D-F21BE3D6E14D}"/>
                </c:ext>
              </c:extLst>
            </c:dLbl>
            <c:dLbl>
              <c:idx val="62"/>
              <c:layout>
                <c:manualLayout>
                  <c:x val="1.993997584541068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BD-49B2-BD3D-F21BE3D6E14D}"/>
                </c:ext>
              </c:extLst>
            </c:dLbl>
            <c:dLbl>
              <c:idx val="69"/>
              <c:layout>
                <c:manualLayout>
                  <c:x val="1.687246376811594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BD-49B2-BD3D-F21BE3D6E14D}"/>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市区町村別_自己負担割合別普及率!$AD$5:$AD$78</c:f>
              <c:numCache>
                <c:formatCode>General</c:formatCode>
                <c:ptCount val="74"/>
                <c:pt idx="0">
                  <c:v>-2.200000000000002</c:v>
                </c:pt>
                <c:pt idx="1">
                  <c:v>-2.6000000000000023</c:v>
                </c:pt>
                <c:pt idx="2">
                  <c:v>7.2999999999999954</c:v>
                </c:pt>
                <c:pt idx="3">
                  <c:v>27.200000000000003</c:v>
                </c:pt>
                <c:pt idx="4">
                  <c:v>-4.9999999999999991</c:v>
                </c:pt>
                <c:pt idx="5">
                  <c:v>5.600000000000005</c:v>
                </c:pt>
                <c:pt idx="6">
                  <c:v>11.5</c:v>
                </c:pt>
                <c:pt idx="7">
                  <c:v>2.8000000000000025</c:v>
                </c:pt>
                <c:pt idx="8">
                  <c:v>4.4000000000000039</c:v>
                </c:pt>
                <c:pt idx="9">
                  <c:v>-1.19999999999999</c:v>
                </c:pt>
                <c:pt idx="10">
                  <c:v>-1.799999999999996</c:v>
                </c:pt>
                <c:pt idx="11">
                  <c:v>4.2000000000000037</c:v>
                </c:pt>
                <c:pt idx="12">
                  <c:v>-3.8000000000000034</c:v>
                </c:pt>
                <c:pt idx="13">
                  <c:v>-6</c:v>
                </c:pt>
                <c:pt idx="14">
                  <c:v>-18.099999999999998</c:v>
                </c:pt>
                <c:pt idx="15">
                  <c:v>-18.399999999999995</c:v>
                </c:pt>
                <c:pt idx="16">
                  <c:v>-5.6</c:v>
                </c:pt>
                <c:pt idx="17">
                  <c:v>0.20000000000000018</c:v>
                </c:pt>
                <c:pt idx="18">
                  <c:v>5.8999999999999995</c:v>
                </c:pt>
                <c:pt idx="19">
                  <c:v>8.3000000000000025</c:v>
                </c:pt>
                <c:pt idx="20">
                  <c:v>-3.3000000000000029</c:v>
                </c:pt>
                <c:pt idx="21">
                  <c:v>15.999999999999998</c:v>
                </c:pt>
                <c:pt idx="22">
                  <c:v>-5.4999999999999938</c:v>
                </c:pt>
                <c:pt idx="23">
                  <c:v>0.9000000000000008</c:v>
                </c:pt>
                <c:pt idx="24">
                  <c:v>-1.3000000000000012</c:v>
                </c:pt>
                <c:pt idx="25">
                  <c:v>-7.1000000000000005</c:v>
                </c:pt>
                <c:pt idx="26">
                  <c:v>-28.400000000000002</c:v>
                </c:pt>
                <c:pt idx="27">
                  <c:v>0.80000000000000071</c:v>
                </c:pt>
                <c:pt idx="28">
                  <c:v>-6.399999999999995</c:v>
                </c:pt>
                <c:pt idx="29">
                  <c:v>-7.0000000000000009</c:v>
                </c:pt>
                <c:pt idx="30">
                  <c:v>2.1000000000000019</c:v>
                </c:pt>
                <c:pt idx="31">
                  <c:v>15.400000000000002</c:v>
                </c:pt>
                <c:pt idx="32">
                  <c:v>3.2000000000000028</c:v>
                </c:pt>
                <c:pt idx="33">
                  <c:v>-3.1999999999999975</c:v>
                </c:pt>
                <c:pt idx="34">
                  <c:v>-4.6999999999999984</c:v>
                </c:pt>
                <c:pt idx="35">
                  <c:v>-7.2000000000000011</c:v>
                </c:pt>
                <c:pt idx="36">
                  <c:v>-2.4000000000000021</c:v>
                </c:pt>
                <c:pt idx="37">
                  <c:v>3.400000000000003</c:v>
                </c:pt>
                <c:pt idx="38">
                  <c:v>-5.0000000000000044</c:v>
                </c:pt>
                <c:pt idx="39">
                  <c:v>10.600000000000003</c:v>
                </c:pt>
                <c:pt idx="40">
                  <c:v>-7.2000000000000011</c:v>
                </c:pt>
                <c:pt idx="41">
                  <c:v>0.80000000000000071</c:v>
                </c:pt>
                <c:pt idx="42">
                  <c:v>1.4000000000000012</c:v>
                </c:pt>
                <c:pt idx="43">
                  <c:v>3.0000000000000027</c:v>
                </c:pt>
                <c:pt idx="44">
                  <c:v>11.400000000000004</c:v>
                </c:pt>
                <c:pt idx="45">
                  <c:v>-9.4000000000000021</c:v>
                </c:pt>
                <c:pt idx="46">
                  <c:v>-12.100000000000005</c:v>
                </c:pt>
                <c:pt idx="47">
                  <c:v>-3.8000000000000034</c:v>
                </c:pt>
                <c:pt idx="48">
                  <c:v>2.7000000000000024</c:v>
                </c:pt>
                <c:pt idx="49">
                  <c:v>-2.7000000000000024</c:v>
                </c:pt>
                <c:pt idx="50">
                  <c:v>-10.100000000000003</c:v>
                </c:pt>
                <c:pt idx="51">
                  <c:v>-7.3000000000000007</c:v>
                </c:pt>
                <c:pt idx="52">
                  <c:v>-8.2000000000000011</c:v>
                </c:pt>
                <c:pt idx="53">
                  <c:v>7.8000000000000016</c:v>
                </c:pt>
                <c:pt idx="54">
                  <c:v>-4.7999999999999989</c:v>
                </c:pt>
                <c:pt idx="55">
                  <c:v>11.500000000000005</c:v>
                </c:pt>
                <c:pt idx="56">
                  <c:v>2.300000000000002</c:v>
                </c:pt>
                <c:pt idx="57">
                  <c:v>-3.9000000000000035</c:v>
                </c:pt>
                <c:pt idx="58">
                  <c:v>-1.9999999999999962</c:v>
                </c:pt>
                <c:pt idx="59">
                  <c:v>-6.4</c:v>
                </c:pt>
                <c:pt idx="60">
                  <c:v>-18.5</c:v>
                </c:pt>
                <c:pt idx="61">
                  <c:v>7.0000000000000009</c:v>
                </c:pt>
                <c:pt idx="62">
                  <c:v>-0.10000000000000009</c:v>
                </c:pt>
                <c:pt idx="63">
                  <c:v>-6.199999999999994</c:v>
                </c:pt>
                <c:pt idx="64">
                  <c:v>3.400000000000003</c:v>
                </c:pt>
                <c:pt idx="65">
                  <c:v>13.5</c:v>
                </c:pt>
                <c:pt idx="66">
                  <c:v>17.100000000000005</c:v>
                </c:pt>
                <c:pt idx="67">
                  <c:v>46.9</c:v>
                </c:pt>
                <c:pt idx="68">
                  <c:v>12.299999999999997</c:v>
                </c:pt>
                <c:pt idx="69">
                  <c:v>-0.40000000000000036</c:v>
                </c:pt>
                <c:pt idx="70">
                  <c:v>26.8</c:v>
                </c:pt>
                <c:pt idx="71">
                  <c:v>-3.9000000000000035</c:v>
                </c:pt>
                <c:pt idx="72">
                  <c:v>-13.3</c:v>
                </c:pt>
                <c:pt idx="73">
                  <c:v>45.5</c:v>
                </c:pt>
              </c:numCache>
            </c:numRef>
          </c:val>
          <c:extLst>
            <c:ext xmlns:c16="http://schemas.microsoft.com/office/drawing/2014/chart" uri="{C3380CC4-5D6E-409C-BE32-E72D297353CC}">
              <c16:uniqueId val="{00000029-E841-4098-B2C9-1275826104DB}"/>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市区町村別_自己負担割合別普及率!$B$79</c:f>
              <c:strCache>
                <c:ptCount val="1"/>
                <c:pt idx="0">
                  <c:v>広域連合全体</c:v>
                </c:pt>
              </c:strCache>
            </c:strRef>
          </c:tx>
          <c:spPr>
            <a:ln w="28575">
              <a:solidFill>
                <a:srgbClr val="BE4B48"/>
              </a:solidFill>
            </a:ln>
          </c:spPr>
          <c:marker>
            <c:symbol val="none"/>
          </c:marker>
          <c:dLbls>
            <c:dLbl>
              <c:idx val="0"/>
              <c:layout>
                <c:manualLayout>
                  <c:x val="-0.16287451690821256"/>
                  <c:y val="-0.89000793650793653"/>
                </c:manualLayout>
              </c:layout>
              <c:tx>
                <c:rich>
                  <a:bodyPr/>
                  <a:lstStyle/>
                  <a:p>
                    <a:fld id="{A520565C-7C7E-4C54-87E9-92FCEB7362EB}" type="SERIESNAME">
                      <a:rPr lang="ja-JP" altLang="en-US"/>
                      <a:pPr/>
                      <a:t>[系列名]</a:t>
                    </a:fld>
                    <a:r>
                      <a:rPr lang="ja-JP" altLang="en-US" baseline="0"/>
                      <a:t>
</a:t>
                    </a:r>
                    <a:fld id="{5827F72F-6467-4113-9E36-0E1A777D6B14}" type="XVALUE">
                      <a:rPr lang="en-US" altLang="ja-JP" baseline="0">
                        <a:solidFill>
                          <a:srgbClr val="FF0000"/>
                        </a:solidFill>
                      </a:rPr>
                      <a:pPr/>
                      <a:t>[X 値]</a:t>
                    </a:fld>
                    <a:endParaRPr lang="ja-JP" altLang="en-US" baseline="0"/>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2A-E841-4098-B2C9-1275826104DB}"/>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市区町村別_自己負担割合別普及率!$AQ$5:$AQ$78</c:f>
              <c:numCache>
                <c:formatCode>General</c:formatCode>
                <c:ptCount val="74"/>
                <c:pt idx="0">
                  <c:v>-2.8000000000000025</c:v>
                </c:pt>
                <c:pt idx="1">
                  <c:v>-2.8000000000000025</c:v>
                </c:pt>
                <c:pt idx="2">
                  <c:v>-2.8000000000000025</c:v>
                </c:pt>
                <c:pt idx="3">
                  <c:v>-2.8000000000000025</c:v>
                </c:pt>
                <c:pt idx="4">
                  <c:v>-2.8000000000000025</c:v>
                </c:pt>
                <c:pt idx="5">
                  <c:v>-2.8000000000000025</c:v>
                </c:pt>
                <c:pt idx="6">
                  <c:v>-2.8000000000000025</c:v>
                </c:pt>
                <c:pt idx="7">
                  <c:v>-2.8000000000000025</c:v>
                </c:pt>
                <c:pt idx="8">
                  <c:v>-2.8000000000000025</c:v>
                </c:pt>
                <c:pt idx="9">
                  <c:v>-2.8000000000000025</c:v>
                </c:pt>
                <c:pt idx="10">
                  <c:v>-2.8000000000000025</c:v>
                </c:pt>
                <c:pt idx="11">
                  <c:v>-2.8000000000000025</c:v>
                </c:pt>
                <c:pt idx="12">
                  <c:v>-2.8000000000000025</c:v>
                </c:pt>
                <c:pt idx="13">
                  <c:v>-2.8000000000000025</c:v>
                </c:pt>
                <c:pt idx="14">
                  <c:v>-2.8000000000000025</c:v>
                </c:pt>
                <c:pt idx="15">
                  <c:v>-2.8000000000000025</c:v>
                </c:pt>
                <c:pt idx="16">
                  <c:v>-2.8000000000000025</c:v>
                </c:pt>
                <c:pt idx="17">
                  <c:v>-2.8000000000000025</c:v>
                </c:pt>
                <c:pt idx="18">
                  <c:v>-2.8000000000000025</c:v>
                </c:pt>
                <c:pt idx="19">
                  <c:v>-2.8000000000000025</c:v>
                </c:pt>
                <c:pt idx="20">
                  <c:v>-2.8000000000000025</c:v>
                </c:pt>
                <c:pt idx="21">
                  <c:v>-2.8000000000000025</c:v>
                </c:pt>
                <c:pt idx="22">
                  <c:v>-2.8000000000000025</c:v>
                </c:pt>
                <c:pt idx="23">
                  <c:v>-2.8000000000000025</c:v>
                </c:pt>
                <c:pt idx="24">
                  <c:v>-2.8000000000000025</c:v>
                </c:pt>
                <c:pt idx="25">
                  <c:v>-2.8000000000000025</c:v>
                </c:pt>
                <c:pt idx="26">
                  <c:v>-2.8000000000000025</c:v>
                </c:pt>
                <c:pt idx="27">
                  <c:v>-2.8000000000000025</c:v>
                </c:pt>
                <c:pt idx="28">
                  <c:v>-2.8000000000000025</c:v>
                </c:pt>
                <c:pt idx="29">
                  <c:v>-2.8000000000000025</c:v>
                </c:pt>
                <c:pt idx="30">
                  <c:v>-2.8000000000000025</c:v>
                </c:pt>
                <c:pt idx="31">
                  <c:v>-2.8000000000000025</c:v>
                </c:pt>
                <c:pt idx="32">
                  <c:v>-2.8000000000000025</c:v>
                </c:pt>
                <c:pt idx="33">
                  <c:v>-2.8000000000000025</c:v>
                </c:pt>
                <c:pt idx="34">
                  <c:v>-2.8000000000000025</c:v>
                </c:pt>
                <c:pt idx="35">
                  <c:v>-2.8000000000000025</c:v>
                </c:pt>
                <c:pt idx="36">
                  <c:v>-2.8000000000000025</c:v>
                </c:pt>
                <c:pt idx="37">
                  <c:v>-2.8000000000000025</c:v>
                </c:pt>
                <c:pt idx="38">
                  <c:v>-2.8000000000000025</c:v>
                </c:pt>
                <c:pt idx="39">
                  <c:v>-2.8000000000000025</c:v>
                </c:pt>
                <c:pt idx="40">
                  <c:v>-2.8000000000000025</c:v>
                </c:pt>
                <c:pt idx="41">
                  <c:v>-2.8000000000000025</c:v>
                </c:pt>
                <c:pt idx="42">
                  <c:v>-2.8000000000000025</c:v>
                </c:pt>
                <c:pt idx="43">
                  <c:v>-2.8000000000000025</c:v>
                </c:pt>
                <c:pt idx="44">
                  <c:v>-2.8000000000000025</c:v>
                </c:pt>
                <c:pt idx="45">
                  <c:v>-2.8000000000000025</c:v>
                </c:pt>
                <c:pt idx="46">
                  <c:v>-2.8000000000000025</c:v>
                </c:pt>
                <c:pt idx="47">
                  <c:v>-2.8000000000000025</c:v>
                </c:pt>
                <c:pt idx="48">
                  <c:v>-2.8000000000000025</c:v>
                </c:pt>
                <c:pt idx="49">
                  <c:v>-2.8000000000000025</c:v>
                </c:pt>
                <c:pt idx="50">
                  <c:v>-2.8000000000000025</c:v>
                </c:pt>
                <c:pt idx="51">
                  <c:v>-2.8000000000000025</c:v>
                </c:pt>
                <c:pt idx="52">
                  <c:v>-2.8000000000000025</c:v>
                </c:pt>
                <c:pt idx="53">
                  <c:v>-2.8000000000000025</c:v>
                </c:pt>
                <c:pt idx="54">
                  <c:v>-2.8000000000000025</c:v>
                </c:pt>
                <c:pt idx="55">
                  <c:v>-2.8000000000000025</c:v>
                </c:pt>
                <c:pt idx="56">
                  <c:v>-2.8000000000000025</c:v>
                </c:pt>
                <c:pt idx="57">
                  <c:v>-2.8000000000000025</c:v>
                </c:pt>
                <c:pt idx="58">
                  <c:v>-2.8000000000000025</c:v>
                </c:pt>
                <c:pt idx="59">
                  <c:v>-2.8000000000000025</c:v>
                </c:pt>
                <c:pt idx="60">
                  <c:v>-2.8000000000000025</c:v>
                </c:pt>
                <c:pt idx="61">
                  <c:v>-2.8000000000000025</c:v>
                </c:pt>
                <c:pt idx="62">
                  <c:v>-2.8000000000000025</c:v>
                </c:pt>
                <c:pt idx="63">
                  <c:v>-2.8000000000000025</c:v>
                </c:pt>
                <c:pt idx="64">
                  <c:v>-2.8000000000000025</c:v>
                </c:pt>
                <c:pt idx="65">
                  <c:v>-2.8000000000000025</c:v>
                </c:pt>
                <c:pt idx="66">
                  <c:v>-2.8000000000000025</c:v>
                </c:pt>
                <c:pt idx="67">
                  <c:v>-2.8000000000000025</c:v>
                </c:pt>
                <c:pt idx="68">
                  <c:v>-2.8000000000000025</c:v>
                </c:pt>
                <c:pt idx="69">
                  <c:v>-2.8000000000000025</c:v>
                </c:pt>
                <c:pt idx="70">
                  <c:v>-2.8000000000000025</c:v>
                </c:pt>
                <c:pt idx="71">
                  <c:v>-2.8000000000000025</c:v>
                </c:pt>
                <c:pt idx="72">
                  <c:v>-2.8000000000000025</c:v>
                </c:pt>
                <c:pt idx="73">
                  <c:v>-2.8000000000000025</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2B-E841-4098-B2C9-1275826104DB}"/>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13054347826086"/>
              <c:y val="2.574984126984127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市区町村別_自己負担割合別普及率!$AE$3</c:f>
              <c:strCache>
                <c:ptCount val="1"/>
                <c:pt idx="0">
                  <c:v>自己負担割合1割</c:v>
                </c:pt>
              </c:strCache>
            </c:strRef>
          </c:tx>
          <c:spPr>
            <a:solidFill>
              <a:srgbClr val="B3A2C7"/>
            </a:solidFill>
            <a:ln>
              <a:noFill/>
            </a:ln>
          </c:spPr>
          <c:invertIfNegative val="0"/>
          <c:dLbls>
            <c:dLbl>
              <c:idx val="2"/>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C0-4137-9695-F8383CE8670E}"/>
                </c:ext>
              </c:extLst>
            </c:dLbl>
            <c:dLbl>
              <c:idx val="8"/>
              <c:layout>
                <c:manualLayout>
                  <c:x val="2.3007246376811483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C0-4137-9695-F8383CE8670E}"/>
                </c:ext>
              </c:extLst>
            </c:dLbl>
            <c:dLbl>
              <c:idx val="9"/>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C0-4137-9695-F8383CE8670E}"/>
                </c:ext>
              </c:extLst>
            </c:dLbl>
            <c:dLbl>
              <c:idx val="10"/>
              <c:layout>
                <c:manualLayout>
                  <c:x val="2.300724637681159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D6-4E23-8021-490C39E36648}"/>
                </c:ext>
              </c:extLst>
            </c:dLbl>
            <c:dLbl>
              <c:idx val="11"/>
              <c:layout>
                <c:manualLayout>
                  <c:x val="1.38043478260868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D6-4E23-8021-490C39E36648}"/>
                </c:ext>
              </c:extLst>
            </c:dLbl>
            <c:dLbl>
              <c:idx val="14"/>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D6-4E23-8021-490C39E36648}"/>
                </c:ext>
              </c:extLst>
            </c:dLbl>
            <c:dLbl>
              <c:idx val="16"/>
              <c:layout>
                <c:manualLayout>
                  <c:x val="3.22101449275361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C0-4137-9695-F8383CE8670E}"/>
                </c:ext>
              </c:extLst>
            </c:dLbl>
            <c:dLbl>
              <c:idx val="22"/>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C0-4137-9695-F8383CE8670E}"/>
                </c:ext>
              </c:extLst>
            </c:dLbl>
            <c:dLbl>
              <c:idx val="24"/>
              <c:layout>
                <c:manualLayout>
                  <c:x val="1.0736714975845411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CD-49CC-967D-E31FFC75F2D7}"/>
                </c:ext>
              </c:extLst>
            </c:dLbl>
            <c:dLbl>
              <c:idx val="25"/>
              <c:layout>
                <c:manualLayout>
                  <c:x val="2.300724637681159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C0-4137-9695-F8383CE8670E}"/>
                </c:ext>
              </c:extLst>
            </c:dLbl>
            <c:dLbl>
              <c:idx val="27"/>
              <c:layout>
                <c:manualLayout>
                  <c:x val="1.227053140096618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2D6-4E23-8021-490C39E36648}"/>
                </c:ext>
              </c:extLst>
            </c:dLbl>
            <c:dLbl>
              <c:idx val="38"/>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2D6-4E23-8021-490C39E36648}"/>
                </c:ext>
              </c:extLst>
            </c:dLbl>
            <c:dLbl>
              <c:idx val="47"/>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2D6-4E23-8021-490C39E36648}"/>
                </c:ext>
              </c:extLst>
            </c:dLbl>
            <c:dLbl>
              <c:idx val="51"/>
              <c:layout>
                <c:manualLayout>
                  <c:x val="2.300724637681159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2D6-4E23-8021-490C39E36648}"/>
                </c:ext>
              </c:extLst>
            </c:dLbl>
            <c:dLbl>
              <c:idx val="56"/>
              <c:layout>
                <c:manualLayout>
                  <c:x val="-7.6690821256039775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2D6-4E23-8021-490C39E36648}"/>
                </c:ext>
              </c:extLst>
            </c:dLbl>
            <c:dLbl>
              <c:idx val="57"/>
              <c:layout>
                <c:manualLayout>
                  <c:x val="2.1473429951690822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CD-49CC-967D-E31FFC75F2D7}"/>
                </c:ext>
              </c:extLst>
            </c:dLbl>
            <c:dLbl>
              <c:idx val="59"/>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CD-49CC-967D-E31FFC75F2D7}"/>
                </c:ext>
              </c:extLst>
            </c:dLbl>
            <c:dLbl>
              <c:idx val="6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CD-49CC-967D-E31FFC75F2D7}"/>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市区町村別_自己負担割合別普及率!$AE$5:$AE$78</c:f>
              <c:numCache>
                <c:formatCode>0.0%</c:formatCode>
                <c:ptCount val="74"/>
                <c:pt idx="0">
                  <c:v>0.52125291564402099</c:v>
                </c:pt>
                <c:pt idx="1">
                  <c:v>0.44508229579946001</c:v>
                </c:pt>
                <c:pt idx="2">
                  <c:v>0.50993391646527897</c:v>
                </c:pt>
                <c:pt idx="3">
                  <c:v>0.55607122826696598</c:v>
                </c:pt>
                <c:pt idx="4">
                  <c:v>0.46808294203334899</c:v>
                </c:pt>
                <c:pt idx="5">
                  <c:v>0.59656798924295096</c:v>
                </c:pt>
                <c:pt idx="6">
                  <c:v>0.61084051264878703</c:v>
                </c:pt>
                <c:pt idx="7">
                  <c:v>0.51614380371078705</c:v>
                </c:pt>
                <c:pt idx="8">
                  <c:v>0.493059787392511</c:v>
                </c:pt>
                <c:pt idx="9">
                  <c:v>0.52881364485038096</c:v>
                </c:pt>
                <c:pt idx="10">
                  <c:v>0.49336243922865802</c:v>
                </c:pt>
                <c:pt idx="11">
                  <c:v>0.50329545414819099</c:v>
                </c:pt>
                <c:pt idx="12">
                  <c:v>0.59086077428580297</c:v>
                </c:pt>
                <c:pt idx="13">
                  <c:v>0.43061506970372998</c:v>
                </c:pt>
                <c:pt idx="14">
                  <c:v>0.51133736971775401</c:v>
                </c:pt>
                <c:pt idx="15">
                  <c:v>0.52957370948688898</c:v>
                </c:pt>
                <c:pt idx="16">
                  <c:v>0.484026118229062</c:v>
                </c:pt>
                <c:pt idx="17">
                  <c:v>0.57018489071338796</c:v>
                </c:pt>
                <c:pt idx="18">
                  <c:v>0.64974961562044897</c:v>
                </c:pt>
                <c:pt idx="19">
                  <c:v>0.60579870400681501</c:v>
                </c:pt>
                <c:pt idx="20">
                  <c:v>0.421541292327335</c:v>
                </c:pt>
                <c:pt idx="21">
                  <c:v>0.54635706775341697</c:v>
                </c:pt>
                <c:pt idx="22">
                  <c:v>0.51291880190490002</c:v>
                </c:pt>
                <c:pt idx="23">
                  <c:v>0.45106014733828498</c:v>
                </c:pt>
                <c:pt idx="24">
                  <c:v>0.50666754515187695</c:v>
                </c:pt>
                <c:pt idx="25">
                  <c:v>0.49313780029330201</c:v>
                </c:pt>
                <c:pt idx="26">
                  <c:v>0.527081724488627</c:v>
                </c:pt>
                <c:pt idx="27">
                  <c:v>0.50492748929929299</c:v>
                </c:pt>
                <c:pt idx="28">
                  <c:v>0.45021204480729499</c:v>
                </c:pt>
                <c:pt idx="29">
                  <c:v>0.53622465002826902</c:v>
                </c:pt>
                <c:pt idx="30">
                  <c:v>0.53769223939167798</c:v>
                </c:pt>
                <c:pt idx="31">
                  <c:v>0.41853215574198199</c:v>
                </c:pt>
                <c:pt idx="32">
                  <c:v>0.36120647188979799</c:v>
                </c:pt>
                <c:pt idx="33">
                  <c:v>0.53546139732046405</c:v>
                </c:pt>
                <c:pt idx="34">
                  <c:v>0.57436573496436605</c:v>
                </c:pt>
                <c:pt idx="35">
                  <c:v>0.56721683102769005</c:v>
                </c:pt>
                <c:pt idx="36">
                  <c:v>0.57369636873899599</c:v>
                </c:pt>
                <c:pt idx="37">
                  <c:v>0.57279211325847101</c:v>
                </c:pt>
                <c:pt idx="38">
                  <c:v>0.47541845703383101</c:v>
                </c:pt>
                <c:pt idx="39">
                  <c:v>0.54377862595419801</c:v>
                </c:pt>
                <c:pt idx="40">
                  <c:v>0.54542763773376401</c:v>
                </c:pt>
                <c:pt idx="41">
                  <c:v>0.46437836736010402</c:v>
                </c:pt>
                <c:pt idx="42">
                  <c:v>0.64278319101481696</c:v>
                </c:pt>
                <c:pt idx="43">
                  <c:v>0.44499242828966001</c:v>
                </c:pt>
                <c:pt idx="44">
                  <c:v>0.42439676894461698</c:v>
                </c:pt>
                <c:pt idx="45">
                  <c:v>0.56728628543860204</c:v>
                </c:pt>
                <c:pt idx="46">
                  <c:v>0.52884307680169296</c:v>
                </c:pt>
                <c:pt idx="47">
                  <c:v>0.476442004615585</c:v>
                </c:pt>
                <c:pt idx="48">
                  <c:v>0.312850607506374</c:v>
                </c:pt>
                <c:pt idx="49">
                  <c:v>0.536304197114848</c:v>
                </c:pt>
                <c:pt idx="50">
                  <c:v>0.44208659726718402</c:v>
                </c:pt>
                <c:pt idx="51">
                  <c:v>0.49446171252444499</c:v>
                </c:pt>
                <c:pt idx="52">
                  <c:v>0.38129059611756999</c:v>
                </c:pt>
                <c:pt idx="53">
                  <c:v>0.53604810274449699</c:v>
                </c:pt>
                <c:pt idx="54">
                  <c:v>0.69719373692465203</c:v>
                </c:pt>
                <c:pt idx="55">
                  <c:v>0.53757468438284295</c:v>
                </c:pt>
                <c:pt idx="56">
                  <c:v>0.476851389454437</c:v>
                </c:pt>
                <c:pt idx="57">
                  <c:v>0.494951884082239</c:v>
                </c:pt>
                <c:pt idx="58">
                  <c:v>0.54189273950786798</c:v>
                </c:pt>
                <c:pt idx="59">
                  <c:v>0.50107272459520302</c:v>
                </c:pt>
                <c:pt idx="60">
                  <c:v>0.52415352744630495</c:v>
                </c:pt>
                <c:pt idx="61">
                  <c:v>0.30391178227475502</c:v>
                </c:pt>
                <c:pt idx="62">
                  <c:v>0.59540474278008604</c:v>
                </c:pt>
                <c:pt idx="63">
                  <c:v>0.41242711170244001</c:v>
                </c:pt>
                <c:pt idx="64">
                  <c:v>0.57955812947659402</c:v>
                </c:pt>
                <c:pt idx="65">
                  <c:v>0.66179895969890501</c:v>
                </c:pt>
                <c:pt idx="66">
                  <c:v>0.448141017928047</c:v>
                </c:pt>
                <c:pt idx="67">
                  <c:v>0.73637350705754601</c:v>
                </c:pt>
                <c:pt idx="68">
                  <c:v>0.43965755643498899</c:v>
                </c:pt>
                <c:pt idx="69">
                  <c:v>0.19790209790209801</c:v>
                </c:pt>
                <c:pt idx="70">
                  <c:v>0.57848746135604101</c:v>
                </c:pt>
                <c:pt idx="71">
                  <c:v>0.72125510218661704</c:v>
                </c:pt>
                <c:pt idx="72">
                  <c:v>0.55188116185507796</c:v>
                </c:pt>
                <c:pt idx="73">
                  <c:v>0.46961778870785897</c:v>
                </c:pt>
              </c:numCache>
            </c:numRef>
          </c:val>
          <c:extLst>
            <c:ext xmlns:c16="http://schemas.microsoft.com/office/drawing/2014/chart" uri="{C3380CC4-5D6E-409C-BE32-E72D297353CC}">
              <c16:uniqueId val="{0000001C-D2D6-4E23-8021-490C39E36648}"/>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7.152185990338164E-2"/>
                  <c:y val="-0.8920230158730159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D2D6-4E23-8021-490C39E3664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市区町村別_自己負担割合別普及率!$AR$5:$AR$78</c:f>
              <c:numCache>
                <c:formatCode>0.0%</c:formatCode>
                <c:ptCount val="74"/>
                <c:pt idx="0">
                  <c:v>0.51918907823455895</c:v>
                </c:pt>
                <c:pt idx="1">
                  <c:v>0.51918907823455895</c:v>
                </c:pt>
                <c:pt idx="2">
                  <c:v>0.51918907823455895</c:v>
                </c:pt>
                <c:pt idx="3">
                  <c:v>0.51918907823455895</c:v>
                </c:pt>
                <c:pt idx="4">
                  <c:v>0.51918907823455895</c:v>
                </c:pt>
                <c:pt idx="5">
                  <c:v>0.51918907823455895</c:v>
                </c:pt>
                <c:pt idx="6">
                  <c:v>0.51918907823455895</c:v>
                </c:pt>
                <c:pt idx="7">
                  <c:v>0.51918907823455895</c:v>
                </c:pt>
                <c:pt idx="8">
                  <c:v>0.51918907823455895</c:v>
                </c:pt>
                <c:pt idx="9">
                  <c:v>0.51918907823455895</c:v>
                </c:pt>
                <c:pt idx="10">
                  <c:v>0.51918907823455895</c:v>
                </c:pt>
                <c:pt idx="11">
                  <c:v>0.51918907823455895</c:v>
                </c:pt>
                <c:pt idx="12">
                  <c:v>0.51918907823455895</c:v>
                </c:pt>
                <c:pt idx="13">
                  <c:v>0.51918907823455895</c:v>
                </c:pt>
                <c:pt idx="14">
                  <c:v>0.51918907823455895</c:v>
                </c:pt>
                <c:pt idx="15">
                  <c:v>0.51918907823455895</c:v>
                </c:pt>
                <c:pt idx="16">
                  <c:v>0.51918907823455895</c:v>
                </c:pt>
                <c:pt idx="17">
                  <c:v>0.51918907823455895</c:v>
                </c:pt>
                <c:pt idx="18">
                  <c:v>0.51918907823455895</c:v>
                </c:pt>
                <c:pt idx="19">
                  <c:v>0.51918907823455895</c:v>
                </c:pt>
                <c:pt idx="20">
                  <c:v>0.51918907823455895</c:v>
                </c:pt>
                <c:pt idx="21">
                  <c:v>0.51918907823455895</c:v>
                </c:pt>
                <c:pt idx="22">
                  <c:v>0.51918907823455895</c:v>
                </c:pt>
                <c:pt idx="23">
                  <c:v>0.51918907823455895</c:v>
                </c:pt>
                <c:pt idx="24">
                  <c:v>0.51918907823455895</c:v>
                </c:pt>
                <c:pt idx="25">
                  <c:v>0.51918907823455895</c:v>
                </c:pt>
                <c:pt idx="26">
                  <c:v>0.51918907823455895</c:v>
                </c:pt>
                <c:pt idx="27">
                  <c:v>0.51918907823455895</c:v>
                </c:pt>
                <c:pt idx="28">
                  <c:v>0.51918907823455895</c:v>
                </c:pt>
                <c:pt idx="29">
                  <c:v>0.51918907823455895</c:v>
                </c:pt>
                <c:pt idx="30">
                  <c:v>0.51918907823455895</c:v>
                </c:pt>
                <c:pt idx="31">
                  <c:v>0.51918907823455895</c:v>
                </c:pt>
                <c:pt idx="32">
                  <c:v>0.51918907823455895</c:v>
                </c:pt>
                <c:pt idx="33">
                  <c:v>0.51918907823455895</c:v>
                </c:pt>
                <c:pt idx="34">
                  <c:v>0.51918907823455895</c:v>
                </c:pt>
                <c:pt idx="35">
                  <c:v>0.51918907823455895</c:v>
                </c:pt>
                <c:pt idx="36">
                  <c:v>0.51918907823455895</c:v>
                </c:pt>
                <c:pt idx="37">
                  <c:v>0.51918907823455895</c:v>
                </c:pt>
                <c:pt idx="38">
                  <c:v>0.51918907823455895</c:v>
                </c:pt>
                <c:pt idx="39">
                  <c:v>0.51918907823455895</c:v>
                </c:pt>
                <c:pt idx="40">
                  <c:v>0.51918907823455895</c:v>
                </c:pt>
                <c:pt idx="41">
                  <c:v>0.51918907823455895</c:v>
                </c:pt>
                <c:pt idx="42">
                  <c:v>0.51918907823455895</c:v>
                </c:pt>
                <c:pt idx="43">
                  <c:v>0.51918907823455895</c:v>
                </c:pt>
                <c:pt idx="44">
                  <c:v>0.51918907823455895</c:v>
                </c:pt>
                <c:pt idx="45">
                  <c:v>0.51918907823455895</c:v>
                </c:pt>
                <c:pt idx="46">
                  <c:v>0.51918907823455895</c:v>
                </c:pt>
                <c:pt idx="47">
                  <c:v>0.51918907823455895</c:v>
                </c:pt>
                <c:pt idx="48">
                  <c:v>0.51918907823455895</c:v>
                </c:pt>
                <c:pt idx="49">
                  <c:v>0.51918907823455895</c:v>
                </c:pt>
                <c:pt idx="50">
                  <c:v>0.51918907823455895</c:v>
                </c:pt>
                <c:pt idx="51">
                  <c:v>0.51918907823455895</c:v>
                </c:pt>
                <c:pt idx="52">
                  <c:v>0.51918907823455895</c:v>
                </c:pt>
                <c:pt idx="53">
                  <c:v>0.51918907823455895</c:v>
                </c:pt>
                <c:pt idx="54">
                  <c:v>0.51918907823455895</c:v>
                </c:pt>
                <c:pt idx="55">
                  <c:v>0.51918907823455895</c:v>
                </c:pt>
                <c:pt idx="56">
                  <c:v>0.51918907823455895</c:v>
                </c:pt>
                <c:pt idx="57">
                  <c:v>0.51918907823455895</c:v>
                </c:pt>
                <c:pt idx="58">
                  <c:v>0.51918907823455895</c:v>
                </c:pt>
                <c:pt idx="59">
                  <c:v>0.51918907823455895</c:v>
                </c:pt>
                <c:pt idx="60">
                  <c:v>0.51918907823455895</c:v>
                </c:pt>
                <c:pt idx="61">
                  <c:v>0.51918907823455895</c:v>
                </c:pt>
                <c:pt idx="62">
                  <c:v>0.51918907823455895</c:v>
                </c:pt>
                <c:pt idx="63">
                  <c:v>0.51918907823455895</c:v>
                </c:pt>
                <c:pt idx="64">
                  <c:v>0.51918907823455895</c:v>
                </c:pt>
                <c:pt idx="65">
                  <c:v>0.51918907823455895</c:v>
                </c:pt>
                <c:pt idx="66">
                  <c:v>0.51918907823455895</c:v>
                </c:pt>
                <c:pt idx="67">
                  <c:v>0.51918907823455895</c:v>
                </c:pt>
                <c:pt idx="68">
                  <c:v>0.51918907823455895</c:v>
                </c:pt>
                <c:pt idx="69">
                  <c:v>0.51918907823455895</c:v>
                </c:pt>
                <c:pt idx="70">
                  <c:v>0.51918907823455895</c:v>
                </c:pt>
                <c:pt idx="71">
                  <c:v>0.51918907823455895</c:v>
                </c:pt>
                <c:pt idx="72">
                  <c:v>0.51918907823455895</c:v>
                </c:pt>
                <c:pt idx="73">
                  <c:v>0.51918907823455895</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E-D2D6-4E23-8021-490C39E36648}"/>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5746052086081484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市区町村別_自己負担割合別普及率!$AH$3</c:f>
              <c:strCache>
                <c:ptCount val="1"/>
                <c:pt idx="0">
                  <c:v>自己負担割合3割</c:v>
                </c:pt>
              </c:strCache>
            </c:strRef>
          </c:tx>
          <c:spPr>
            <a:solidFill>
              <a:srgbClr val="376092"/>
            </a:solidFill>
            <a:ln>
              <a:noFill/>
            </a:ln>
          </c:spPr>
          <c:invertIfNegative val="0"/>
          <c:dLbls>
            <c:dLbl>
              <c:idx val="9"/>
              <c:layout>
                <c:manualLayout>
                  <c:x val="2.4541062801932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A1-44D4-8DEC-E5FAEE1A6C7D}"/>
                </c:ext>
              </c:extLst>
            </c:dLbl>
            <c:dLbl>
              <c:idx val="10"/>
              <c:layout>
                <c:manualLayout>
                  <c:x val="1.5338164251207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6BA-40C0-B41C-C025A53200C2}"/>
                </c:ext>
              </c:extLst>
            </c:dLbl>
            <c:dLbl>
              <c:idx val="22"/>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68-459A-AB72-29624CFDBC52}"/>
                </c:ext>
              </c:extLst>
            </c:dLbl>
            <c:dLbl>
              <c:idx val="25"/>
              <c:layout>
                <c:manualLayout>
                  <c:x val="1.073671497584529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A1-44D4-8DEC-E5FAEE1A6C7D}"/>
                </c:ext>
              </c:extLst>
            </c:dLbl>
            <c:dLbl>
              <c:idx val="28"/>
              <c:layout>
                <c:manualLayout>
                  <c:x val="2.914251207729457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6BA-40C0-B41C-C025A53200C2}"/>
                </c:ext>
              </c:extLst>
            </c:dLbl>
            <c:dLbl>
              <c:idx val="33"/>
              <c:layout>
                <c:manualLayout>
                  <c:x val="2.7608695652173915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6BA-40C0-B41C-C025A53200C2}"/>
                </c:ext>
              </c:extLst>
            </c:dLbl>
            <c:dLbl>
              <c:idx val="35"/>
              <c:layout>
                <c:manualLayout>
                  <c:x val="2.300724637681159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68-459A-AB72-29624CFDBC52}"/>
                </c:ext>
              </c:extLst>
            </c:dLbl>
            <c:dLbl>
              <c:idx val="40"/>
              <c:layout>
                <c:manualLayout>
                  <c:x val="1.227053140096607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6BA-40C0-B41C-C025A53200C2}"/>
                </c:ext>
              </c:extLst>
            </c:dLbl>
            <c:dLbl>
              <c:idx val="43"/>
              <c:layout>
                <c:manualLayout>
                  <c:x val="1.3804347826086957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6BA-40C0-B41C-C025A53200C2}"/>
                </c:ext>
              </c:extLst>
            </c:dLbl>
            <c:dLbl>
              <c:idx val="46"/>
              <c:layout>
                <c:manualLayout>
                  <c:x val="3.221014492753612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A1-44D4-8DEC-E5FAEE1A6C7D}"/>
                </c:ext>
              </c:extLst>
            </c:dLbl>
            <c:dLbl>
              <c:idx val="57"/>
              <c:layout>
                <c:manualLayout>
                  <c:x val="-7.669082125603977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A1-44D4-8DEC-E5FAEE1A6C7D}"/>
                </c:ext>
              </c:extLst>
            </c:dLbl>
            <c:dLbl>
              <c:idx val="58"/>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B68-459A-AB72-29624CFDBC52}"/>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市区町村別_自己負担割合別普及率!$AH$5:$AH$78</c:f>
              <c:numCache>
                <c:formatCode>0.0%</c:formatCode>
                <c:ptCount val="74"/>
                <c:pt idx="0">
                  <c:v>0.48114573351953199</c:v>
                </c:pt>
                <c:pt idx="1">
                  <c:v>0.42625325992466001</c:v>
                </c:pt>
                <c:pt idx="2">
                  <c:v>0.55267530741110005</c:v>
                </c:pt>
                <c:pt idx="3">
                  <c:v>0.55153583617747404</c:v>
                </c:pt>
                <c:pt idx="4">
                  <c:v>0.50894632206759405</c:v>
                </c:pt>
                <c:pt idx="5">
                  <c:v>0.59300384037401899</c:v>
                </c:pt>
                <c:pt idx="6">
                  <c:v>0.62158054711246202</c:v>
                </c:pt>
                <c:pt idx="7">
                  <c:v>0.530862923203964</c:v>
                </c:pt>
                <c:pt idx="8">
                  <c:v>0.65247844827586199</c:v>
                </c:pt>
                <c:pt idx="9">
                  <c:v>0.45911870390216197</c:v>
                </c:pt>
                <c:pt idx="10">
                  <c:v>0.46911439348980699</c:v>
                </c:pt>
                <c:pt idx="11">
                  <c:v>0.43807965084560802</c:v>
                </c:pt>
                <c:pt idx="12">
                  <c:v>0.58272276266308898</c:v>
                </c:pt>
                <c:pt idx="13">
                  <c:v>0.35221398058005399</c:v>
                </c:pt>
                <c:pt idx="14">
                  <c:v>0.492667159161294</c:v>
                </c:pt>
                <c:pt idx="15">
                  <c:v>0.42382727824503602</c:v>
                </c:pt>
                <c:pt idx="16">
                  <c:v>0.40785933897002302</c:v>
                </c:pt>
                <c:pt idx="17">
                  <c:v>0.51322751322751303</c:v>
                </c:pt>
                <c:pt idx="18">
                  <c:v>0.60057061340941498</c:v>
                </c:pt>
                <c:pt idx="19">
                  <c:v>0.53203192004333</c:v>
                </c:pt>
                <c:pt idx="20">
                  <c:v>0.38019515720997499</c:v>
                </c:pt>
                <c:pt idx="21">
                  <c:v>0.50788933374498202</c:v>
                </c:pt>
                <c:pt idx="22">
                  <c:v>0.468565883413045</c:v>
                </c:pt>
                <c:pt idx="23">
                  <c:v>0.41296732692185201</c:v>
                </c:pt>
                <c:pt idx="24">
                  <c:v>0.433610198318995</c:v>
                </c:pt>
                <c:pt idx="25">
                  <c:v>0.47320044782647902</c:v>
                </c:pt>
                <c:pt idx="26">
                  <c:v>0.509134966045245</c:v>
                </c:pt>
                <c:pt idx="27">
                  <c:v>0.63269122872638905</c:v>
                </c:pt>
                <c:pt idx="28">
                  <c:v>0.45507427418426999</c:v>
                </c:pt>
                <c:pt idx="29">
                  <c:v>0.49797057331303901</c:v>
                </c:pt>
                <c:pt idx="30">
                  <c:v>0.43422293158675701</c:v>
                </c:pt>
                <c:pt idx="31">
                  <c:v>0.41052682502055998</c:v>
                </c:pt>
                <c:pt idx="32">
                  <c:v>0.236234864062143</c:v>
                </c:pt>
                <c:pt idx="33">
                  <c:v>0.455952149902077</c:v>
                </c:pt>
                <c:pt idx="34">
                  <c:v>0.56026843801406101</c:v>
                </c:pt>
                <c:pt idx="35">
                  <c:v>0.46124435175530099</c:v>
                </c:pt>
                <c:pt idx="36">
                  <c:v>0.59385684593018995</c:v>
                </c:pt>
                <c:pt idx="37">
                  <c:v>0.43403382442752098</c:v>
                </c:pt>
                <c:pt idx="38">
                  <c:v>0.54449252700098205</c:v>
                </c:pt>
                <c:pt idx="39">
                  <c:v>0.396185047138785</c:v>
                </c:pt>
                <c:pt idx="40">
                  <c:v>0.472623109343356</c:v>
                </c:pt>
                <c:pt idx="41">
                  <c:v>0.43975846251503697</c:v>
                </c:pt>
                <c:pt idx="42">
                  <c:v>0.53041831303268805</c:v>
                </c:pt>
                <c:pt idx="43">
                  <c:v>0.47072098361931403</c:v>
                </c:pt>
                <c:pt idx="44">
                  <c:v>0.49777569655818299</c:v>
                </c:pt>
                <c:pt idx="45">
                  <c:v>0.50643129601703196</c:v>
                </c:pt>
                <c:pt idx="46">
                  <c:v>0.45146322172422898</c:v>
                </c:pt>
                <c:pt idx="47">
                  <c:v>0.39751235304140398</c:v>
                </c:pt>
                <c:pt idx="48">
                  <c:v>0.33656297807241198</c:v>
                </c:pt>
                <c:pt idx="49">
                  <c:v>0.60915203662760298</c:v>
                </c:pt>
                <c:pt idx="50">
                  <c:v>0.40996926251531501</c:v>
                </c:pt>
                <c:pt idx="51">
                  <c:v>0.49666788097817199</c:v>
                </c:pt>
                <c:pt idx="52">
                  <c:v>0.288742794530989</c:v>
                </c:pt>
                <c:pt idx="53">
                  <c:v>0.42465194301912501</c:v>
                </c:pt>
                <c:pt idx="54">
                  <c:v>0.70908215661104002</c:v>
                </c:pt>
                <c:pt idx="55">
                  <c:v>0.50215384615384595</c:v>
                </c:pt>
                <c:pt idx="56">
                  <c:v>0.42604516405383402</c:v>
                </c:pt>
                <c:pt idx="57">
                  <c:v>0.44743935309972999</c:v>
                </c:pt>
                <c:pt idx="58">
                  <c:v>0.44622246953123401</c:v>
                </c:pt>
                <c:pt idx="59">
                  <c:v>0.40013404825737298</c:v>
                </c:pt>
                <c:pt idx="60">
                  <c:v>0.41968066752407501</c:v>
                </c:pt>
                <c:pt idx="61">
                  <c:v>0.312738192915889</c:v>
                </c:pt>
                <c:pt idx="62">
                  <c:v>0.52839898065692503</c:v>
                </c:pt>
                <c:pt idx="63">
                  <c:v>0.55082339579784201</c:v>
                </c:pt>
                <c:pt idx="64">
                  <c:v>0.51630434782608703</c:v>
                </c:pt>
                <c:pt idx="65">
                  <c:v>0.51659032900947499</c:v>
                </c:pt>
                <c:pt idx="66">
                  <c:v>0.26480446927374302</c:v>
                </c:pt>
                <c:pt idx="67">
                  <c:v>0.56338028169014098</c:v>
                </c:pt>
                <c:pt idx="68">
                  <c:v>0.220394736842105</c:v>
                </c:pt>
                <c:pt idx="69">
                  <c:v>0.27335640138408301</c:v>
                </c:pt>
                <c:pt idx="70">
                  <c:v>0.38795986622073603</c:v>
                </c:pt>
                <c:pt idx="71">
                  <c:v>0.60159893404397102</c:v>
                </c:pt>
                <c:pt idx="72">
                  <c:v>0.50686378035902802</c:v>
                </c:pt>
                <c:pt idx="73">
                  <c:v>0.486363636363636</c:v>
                </c:pt>
              </c:numCache>
            </c:numRef>
          </c:val>
          <c:extLst>
            <c:ext xmlns:c16="http://schemas.microsoft.com/office/drawing/2014/chart" uri="{C3380CC4-5D6E-409C-BE32-E72D297353CC}">
              <c16:uniqueId val="{0000001C-46BA-40C0-B41C-C025A53200C2}"/>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405294685990337"/>
                  <c:y val="-0.8930309523809524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46BA-40C0-B41C-C025A53200C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市区町村別_自己負担割合別普及率!$AU$5:$AU$78</c:f>
              <c:numCache>
                <c:formatCode>0.0%</c:formatCode>
                <c:ptCount val="74"/>
                <c:pt idx="0">
                  <c:v>0.48674274166734199</c:v>
                </c:pt>
                <c:pt idx="1">
                  <c:v>0.48674274166734199</c:v>
                </c:pt>
                <c:pt idx="2">
                  <c:v>0.48674274166734199</c:v>
                </c:pt>
                <c:pt idx="3">
                  <c:v>0.48674274166734199</c:v>
                </c:pt>
                <c:pt idx="4">
                  <c:v>0.48674274166734199</c:v>
                </c:pt>
                <c:pt idx="5">
                  <c:v>0.48674274166734199</c:v>
                </c:pt>
                <c:pt idx="6">
                  <c:v>0.48674274166734199</c:v>
                </c:pt>
                <c:pt idx="7">
                  <c:v>0.48674274166734199</c:v>
                </c:pt>
                <c:pt idx="8">
                  <c:v>0.48674274166734199</c:v>
                </c:pt>
                <c:pt idx="9">
                  <c:v>0.48674274166734199</c:v>
                </c:pt>
                <c:pt idx="10">
                  <c:v>0.48674274166734199</c:v>
                </c:pt>
                <c:pt idx="11">
                  <c:v>0.48674274166734199</c:v>
                </c:pt>
                <c:pt idx="12">
                  <c:v>0.48674274166734199</c:v>
                </c:pt>
                <c:pt idx="13">
                  <c:v>0.48674274166734199</c:v>
                </c:pt>
                <c:pt idx="14">
                  <c:v>0.48674274166734199</c:v>
                </c:pt>
                <c:pt idx="15">
                  <c:v>0.48674274166734199</c:v>
                </c:pt>
                <c:pt idx="16">
                  <c:v>0.48674274166734199</c:v>
                </c:pt>
                <c:pt idx="17">
                  <c:v>0.48674274166734199</c:v>
                </c:pt>
                <c:pt idx="18">
                  <c:v>0.48674274166734199</c:v>
                </c:pt>
                <c:pt idx="19">
                  <c:v>0.48674274166734199</c:v>
                </c:pt>
                <c:pt idx="20">
                  <c:v>0.48674274166734199</c:v>
                </c:pt>
                <c:pt idx="21">
                  <c:v>0.48674274166734199</c:v>
                </c:pt>
                <c:pt idx="22">
                  <c:v>0.48674274166734199</c:v>
                </c:pt>
                <c:pt idx="23">
                  <c:v>0.48674274166734199</c:v>
                </c:pt>
                <c:pt idx="24">
                  <c:v>0.48674274166734199</c:v>
                </c:pt>
                <c:pt idx="25">
                  <c:v>0.48674274166734199</c:v>
                </c:pt>
                <c:pt idx="26">
                  <c:v>0.48674274166734199</c:v>
                </c:pt>
                <c:pt idx="27">
                  <c:v>0.48674274166734199</c:v>
                </c:pt>
                <c:pt idx="28">
                  <c:v>0.48674274166734199</c:v>
                </c:pt>
                <c:pt idx="29">
                  <c:v>0.48674274166734199</c:v>
                </c:pt>
                <c:pt idx="30">
                  <c:v>0.48674274166734199</c:v>
                </c:pt>
                <c:pt idx="31">
                  <c:v>0.48674274166734199</c:v>
                </c:pt>
                <c:pt idx="32">
                  <c:v>0.48674274166734199</c:v>
                </c:pt>
                <c:pt idx="33">
                  <c:v>0.48674274166734199</c:v>
                </c:pt>
                <c:pt idx="34">
                  <c:v>0.48674274166734199</c:v>
                </c:pt>
                <c:pt idx="35">
                  <c:v>0.48674274166734199</c:v>
                </c:pt>
                <c:pt idx="36">
                  <c:v>0.48674274166734199</c:v>
                </c:pt>
                <c:pt idx="37">
                  <c:v>0.48674274166734199</c:v>
                </c:pt>
                <c:pt idx="38">
                  <c:v>0.48674274166734199</c:v>
                </c:pt>
                <c:pt idx="39">
                  <c:v>0.48674274166734199</c:v>
                </c:pt>
                <c:pt idx="40">
                  <c:v>0.48674274166734199</c:v>
                </c:pt>
                <c:pt idx="41">
                  <c:v>0.48674274166734199</c:v>
                </c:pt>
                <c:pt idx="42">
                  <c:v>0.48674274166734199</c:v>
                </c:pt>
                <c:pt idx="43">
                  <c:v>0.48674274166734199</c:v>
                </c:pt>
                <c:pt idx="44">
                  <c:v>0.48674274166734199</c:v>
                </c:pt>
                <c:pt idx="45">
                  <c:v>0.48674274166734199</c:v>
                </c:pt>
                <c:pt idx="46">
                  <c:v>0.48674274166734199</c:v>
                </c:pt>
                <c:pt idx="47">
                  <c:v>0.48674274166734199</c:v>
                </c:pt>
                <c:pt idx="48">
                  <c:v>0.48674274166734199</c:v>
                </c:pt>
                <c:pt idx="49">
                  <c:v>0.48674274166734199</c:v>
                </c:pt>
                <c:pt idx="50">
                  <c:v>0.48674274166734199</c:v>
                </c:pt>
                <c:pt idx="51">
                  <c:v>0.48674274166734199</c:v>
                </c:pt>
                <c:pt idx="52">
                  <c:v>0.48674274166734199</c:v>
                </c:pt>
                <c:pt idx="53">
                  <c:v>0.48674274166734199</c:v>
                </c:pt>
                <c:pt idx="54">
                  <c:v>0.48674274166734199</c:v>
                </c:pt>
                <c:pt idx="55">
                  <c:v>0.48674274166734199</c:v>
                </c:pt>
                <c:pt idx="56">
                  <c:v>0.48674274166734199</c:v>
                </c:pt>
                <c:pt idx="57">
                  <c:v>0.48674274166734199</c:v>
                </c:pt>
                <c:pt idx="58">
                  <c:v>0.48674274166734199</c:v>
                </c:pt>
                <c:pt idx="59">
                  <c:v>0.48674274166734199</c:v>
                </c:pt>
                <c:pt idx="60">
                  <c:v>0.48674274166734199</c:v>
                </c:pt>
                <c:pt idx="61">
                  <c:v>0.48674274166734199</c:v>
                </c:pt>
                <c:pt idx="62">
                  <c:v>0.48674274166734199</c:v>
                </c:pt>
                <c:pt idx="63">
                  <c:v>0.48674274166734199</c:v>
                </c:pt>
                <c:pt idx="64">
                  <c:v>0.48674274166734199</c:v>
                </c:pt>
                <c:pt idx="65">
                  <c:v>0.48674274166734199</c:v>
                </c:pt>
                <c:pt idx="66">
                  <c:v>0.48674274166734199</c:v>
                </c:pt>
                <c:pt idx="67">
                  <c:v>0.48674274166734199</c:v>
                </c:pt>
                <c:pt idx="68">
                  <c:v>0.48674274166734199</c:v>
                </c:pt>
                <c:pt idx="69">
                  <c:v>0.48674274166734199</c:v>
                </c:pt>
                <c:pt idx="70">
                  <c:v>0.48674274166734199</c:v>
                </c:pt>
                <c:pt idx="71">
                  <c:v>0.48674274166734199</c:v>
                </c:pt>
                <c:pt idx="72">
                  <c:v>0.48674274166734199</c:v>
                </c:pt>
                <c:pt idx="73">
                  <c:v>0.48674274166734199</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E-46BA-40C0-B41C-C025A53200C2}"/>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5746052086081484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市区町村別_自己負担割合別普及率!$AG$4</c:f>
              <c:strCache>
                <c:ptCount val="1"/>
                <c:pt idx="0">
                  <c:v>前年度との差分(自己負担割合1割)</c:v>
                </c:pt>
              </c:strCache>
            </c:strRef>
          </c:tx>
          <c:spPr>
            <a:solidFill>
              <a:schemeClr val="accent1"/>
            </a:solidFill>
            <a:ln>
              <a:noFill/>
            </a:ln>
          </c:spPr>
          <c:invertIfNegative val="0"/>
          <c:dLbls>
            <c:dLbl>
              <c:idx val="0"/>
              <c:layout>
                <c:manualLayout>
                  <c:x val="9.2028985507245815E-3"/>
                  <c:y val="1.84786225122118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FC-4C0C-9BBE-AFDC77BD1DE7}"/>
                </c:ext>
              </c:extLst>
            </c:dLbl>
            <c:dLbl>
              <c:idx val="1"/>
              <c:layout>
                <c:manualLayout>
                  <c:x val="-7.66859903381639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DA-4EF3-8EDC-DF6A1EDA2092}"/>
                </c:ext>
              </c:extLst>
            </c:dLbl>
            <c:dLbl>
              <c:idx val="16"/>
              <c:layout>
                <c:manualLayout>
                  <c:x val="9.20289855072458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EFC-4C0C-9BBE-AFDC77BD1DE7}"/>
                </c:ext>
              </c:extLst>
            </c:dLbl>
            <c:dLbl>
              <c:idx val="34"/>
              <c:layout>
                <c:manualLayout>
                  <c:x val="6.1352657004830353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DA-4EF3-8EDC-DF6A1EDA2092}"/>
                </c:ext>
              </c:extLst>
            </c:dLbl>
            <c:dLbl>
              <c:idx val="35"/>
              <c:layout>
                <c:manualLayout>
                  <c:x val="1.3804347826086957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DA-4EF3-8EDC-DF6A1EDA2092}"/>
                </c:ext>
              </c:extLst>
            </c:dLbl>
            <c:dLbl>
              <c:idx val="41"/>
              <c:layout>
                <c:manualLayout>
                  <c:x val="1.073671497584535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EFC-4C0C-9BBE-AFDC77BD1DE7}"/>
                </c:ext>
              </c:extLst>
            </c:dLbl>
            <c:dLbl>
              <c:idx val="48"/>
              <c:layout>
                <c:manualLayout>
                  <c:x val="6.135265700483035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DA-4EF3-8EDC-DF6A1EDA2092}"/>
                </c:ext>
              </c:extLst>
            </c:dLbl>
            <c:dLbl>
              <c:idx val="54"/>
              <c:layout>
                <c:manualLayout>
                  <c:x val="6.135265700483035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DA-4EF3-8EDC-DF6A1EDA2092}"/>
                </c:ext>
              </c:extLst>
            </c:dLbl>
            <c:dLbl>
              <c:idx val="60"/>
              <c:layout>
                <c:manualLayout>
                  <c:x val="9.20289855072458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BDA-4EF3-8EDC-DF6A1EDA2092}"/>
                </c:ext>
              </c:extLst>
            </c:dLbl>
            <c:dLbl>
              <c:idx val="70"/>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BDA-4EF3-8EDC-DF6A1EDA2092}"/>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市区町村別_自己負担割合別普及率!$AG$5:$AG$78</c:f>
              <c:numCache>
                <c:formatCode>General</c:formatCode>
                <c:ptCount val="74"/>
                <c:pt idx="0">
                  <c:v>0.20000000000000018</c:v>
                </c:pt>
                <c:pt idx="1">
                  <c:v>-8.4000000000000021</c:v>
                </c:pt>
                <c:pt idx="2">
                  <c:v>3.8000000000000034</c:v>
                </c:pt>
                <c:pt idx="3">
                  <c:v>-0.69999999999998952</c:v>
                </c:pt>
                <c:pt idx="4">
                  <c:v>-0.89999999999999525</c:v>
                </c:pt>
                <c:pt idx="5">
                  <c:v>-0.60000000000000053</c:v>
                </c:pt>
                <c:pt idx="6">
                  <c:v>3.5000000000000031</c:v>
                </c:pt>
                <c:pt idx="7">
                  <c:v>-3.1000000000000028</c:v>
                </c:pt>
                <c:pt idx="8">
                  <c:v>0.60000000000000053</c:v>
                </c:pt>
                <c:pt idx="9">
                  <c:v>1.7000000000000015</c:v>
                </c:pt>
                <c:pt idx="10">
                  <c:v>1.2000000000000011</c:v>
                </c:pt>
                <c:pt idx="11">
                  <c:v>0.9000000000000008</c:v>
                </c:pt>
                <c:pt idx="12">
                  <c:v>-1.6000000000000014</c:v>
                </c:pt>
                <c:pt idx="13">
                  <c:v>0.9000000000000008</c:v>
                </c:pt>
                <c:pt idx="14">
                  <c:v>-0.70000000000000062</c:v>
                </c:pt>
                <c:pt idx="15">
                  <c:v>4.5000000000000036</c:v>
                </c:pt>
                <c:pt idx="16">
                  <c:v>0.20000000000000018</c:v>
                </c:pt>
                <c:pt idx="17">
                  <c:v>4.7999999999999936</c:v>
                </c:pt>
                <c:pt idx="18">
                  <c:v>1.2000000000000011</c:v>
                </c:pt>
                <c:pt idx="19">
                  <c:v>-2.5000000000000022</c:v>
                </c:pt>
                <c:pt idx="20">
                  <c:v>-0.30000000000000027</c:v>
                </c:pt>
                <c:pt idx="21">
                  <c:v>-0.20000000000000018</c:v>
                </c:pt>
                <c:pt idx="22">
                  <c:v>1.4000000000000012</c:v>
                </c:pt>
                <c:pt idx="23">
                  <c:v>2.5000000000000022</c:v>
                </c:pt>
                <c:pt idx="24">
                  <c:v>-0.70000000000000062</c:v>
                </c:pt>
                <c:pt idx="25">
                  <c:v>1.8000000000000016</c:v>
                </c:pt>
                <c:pt idx="26">
                  <c:v>3.7000000000000033</c:v>
                </c:pt>
                <c:pt idx="27">
                  <c:v>6</c:v>
                </c:pt>
                <c:pt idx="28">
                  <c:v>-1.3000000000000012</c:v>
                </c:pt>
                <c:pt idx="29">
                  <c:v>3.3000000000000029</c:v>
                </c:pt>
                <c:pt idx="30">
                  <c:v>2.300000000000002</c:v>
                </c:pt>
                <c:pt idx="31">
                  <c:v>-2.8000000000000025</c:v>
                </c:pt>
                <c:pt idx="32">
                  <c:v>-1.3000000000000012</c:v>
                </c:pt>
                <c:pt idx="33">
                  <c:v>7.5000000000000009</c:v>
                </c:pt>
                <c:pt idx="34">
                  <c:v>0.30000000000000027</c:v>
                </c:pt>
                <c:pt idx="35">
                  <c:v>0</c:v>
                </c:pt>
                <c:pt idx="36">
                  <c:v>-1.3000000000000012</c:v>
                </c:pt>
                <c:pt idx="37">
                  <c:v>2.5999999999999912</c:v>
                </c:pt>
                <c:pt idx="38">
                  <c:v>0.50000000000000044</c:v>
                </c:pt>
                <c:pt idx="39">
                  <c:v>-2.4999999999999911</c:v>
                </c:pt>
                <c:pt idx="40">
                  <c:v>-5.0999999999999934</c:v>
                </c:pt>
                <c:pt idx="41">
                  <c:v>0.10000000000000009</c:v>
                </c:pt>
                <c:pt idx="42">
                  <c:v>1.5000000000000013</c:v>
                </c:pt>
                <c:pt idx="43">
                  <c:v>-1.4000000000000012</c:v>
                </c:pt>
                <c:pt idx="44">
                  <c:v>1.7000000000000015</c:v>
                </c:pt>
                <c:pt idx="45">
                  <c:v>-0.50000000000000044</c:v>
                </c:pt>
                <c:pt idx="46">
                  <c:v>-0.30000000000000027</c:v>
                </c:pt>
                <c:pt idx="47">
                  <c:v>3.9999999999999982</c:v>
                </c:pt>
                <c:pt idx="48">
                  <c:v>0.30000000000000027</c:v>
                </c:pt>
                <c:pt idx="49">
                  <c:v>3.5000000000000031</c:v>
                </c:pt>
                <c:pt idx="50">
                  <c:v>4.7999999999999989</c:v>
                </c:pt>
                <c:pt idx="51">
                  <c:v>-0.50000000000000044</c:v>
                </c:pt>
                <c:pt idx="52">
                  <c:v>5.0999999999999988</c:v>
                </c:pt>
                <c:pt idx="53">
                  <c:v>4.1000000000000032</c:v>
                </c:pt>
                <c:pt idx="54">
                  <c:v>0.30000000000000027</c:v>
                </c:pt>
                <c:pt idx="55">
                  <c:v>-6.399999999999995</c:v>
                </c:pt>
                <c:pt idx="56">
                  <c:v>-2.0000000000000018</c:v>
                </c:pt>
                <c:pt idx="57">
                  <c:v>5.8</c:v>
                </c:pt>
                <c:pt idx="58">
                  <c:v>-1.2000000000000011</c:v>
                </c:pt>
                <c:pt idx="59">
                  <c:v>4.6999999999999984</c:v>
                </c:pt>
                <c:pt idx="60">
                  <c:v>0.20000000000000018</c:v>
                </c:pt>
                <c:pt idx="61">
                  <c:v>2.6999999999999966</c:v>
                </c:pt>
                <c:pt idx="62">
                  <c:v>5.7999999999999936</c:v>
                </c:pt>
                <c:pt idx="63">
                  <c:v>-2.1000000000000019</c:v>
                </c:pt>
                <c:pt idx="64">
                  <c:v>7.399999999999995</c:v>
                </c:pt>
                <c:pt idx="65">
                  <c:v>3.0000000000000027</c:v>
                </c:pt>
                <c:pt idx="66">
                  <c:v>4.8999999999999986</c:v>
                </c:pt>
                <c:pt idx="67">
                  <c:v>3.5000000000000031</c:v>
                </c:pt>
                <c:pt idx="68">
                  <c:v>11.799999999999999</c:v>
                </c:pt>
                <c:pt idx="69">
                  <c:v>-1.9999999999999991</c:v>
                </c:pt>
                <c:pt idx="70">
                  <c:v>18.099999999999994</c:v>
                </c:pt>
                <c:pt idx="71">
                  <c:v>14.400000000000002</c:v>
                </c:pt>
                <c:pt idx="72">
                  <c:v>-0.10000000000000009</c:v>
                </c:pt>
                <c:pt idx="73">
                  <c:v>-4.9000000000000039</c:v>
                </c:pt>
              </c:numCache>
            </c:numRef>
          </c:val>
          <c:extLst>
            <c:ext xmlns:c16="http://schemas.microsoft.com/office/drawing/2014/chart" uri="{C3380CC4-5D6E-409C-BE32-E72D297353CC}">
              <c16:uniqueId val="{00000029-8EFC-4C0C-9BBE-AFDC77BD1DE7}"/>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市区町村別_自己負担割合別普及率!$B$79</c:f>
              <c:strCache>
                <c:ptCount val="1"/>
                <c:pt idx="0">
                  <c:v>広域連合全体</c:v>
                </c:pt>
              </c:strCache>
            </c:strRef>
          </c:tx>
          <c:spPr>
            <a:ln w="28575">
              <a:solidFill>
                <a:srgbClr val="BE4B48"/>
              </a:solidFill>
            </a:ln>
          </c:spPr>
          <c:marker>
            <c:symbol val="none"/>
          </c:marker>
          <c:dLbls>
            <c:dLbl>
              <c:idx val="0"/>
              <c:layout>
                <c:manualLayout>
                  <c:x val="0.10707717391304347"/>
                  <c:y val="-0.8900079365079365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A-8EFC-4C0C-9BBE-AFDC77BD1DE7}"/>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市区町村別_自己負担割合別普及率!$AT$5:$AT$78</c:f>
              <c:numCache>
                <c:formatCode>General</c:formatCode>
                <c:ptCount val="74"/>
                <c:pt idx="0">
                  <c:v>0.60000000000000053</c:v>
                </c:pt>
                <c:pt idx="1">
                  <c:v>0.60000000000000053</c:v>
                </c:pt>
                <c:pt idx="2">
                  <c:v>0.60000000000000053</c:v>
                </c:pt>
                <c:pt idx="3">
                  <c:v>0.60000000000000053</c:v>
                </c:pt>
                <c:pt idx="4">
                  <c:v>0.60000000000000053</c:v>
                </c:pt>
                <c:pt idx="5">
                  <c:v>0.60000000000000053</c:v>
                </c:pt>
                <c:pt idx="6">
                  <c:v>0.60000000000000053</c:v>
                </c:pt>
                <c:pt idx="7">
                  <c:v>0.60000000000000053</c:v>
                </c:pt>
                <c:pt idx="8">
                  <c:v>0.60000000000000053</c:v>
                </c:pt>
                <c:pt idx="9">
                  <c:v>0.60000000000000053</c:v>
                </c:pt>
                <c:pt idx="10">
                  <c:v>0.60000000000000053</c:v>
                </c:pt>
                <c:pt idx="11">
                  <c:v>0.60000000000000053</c:v>
                </c:pt>
                <c:pt idx="12">
                  <c:v>0.60000000000000053</c:v>
                </c:pt>
                <c:pt idx="13">
                  <c:v>0.60000000000000053</c:v>
                </c:pt>
                <c:pt idx="14">
                  <c:v>0.60000000000000053</c:v>
                </c:pt>
                <c:pt idx="15">
                  <c:v>0.60000000000000053</c:v>
                </c:pt>
                <c:pt idx="16">
                  <c:v>0.60000000000000053</c:v>
                </c:pt>
                <c:pt idx="17">
                  <c:v>0.60000000000000053</c:v>
                </c:pt>
                <c:pt idx="18">
                  <c:v>0.60000000000000053</c:v>
                </c:pt>
                <c:pt idx="19">
                  <c:v>0.60000000000000053</c:v>
                </c:pt>
                <c:pt idx="20">
                  <c:v>0.60000000000000053</c:v>
                </c:pt>
                <c:pt idx="21">
                  <c:v>0.60000000000000053</c:v>
                </c:pt>
                <c:pt idx="22">
                  <c:v>0.60000000000000053</c:v>
                </c:pt>
                <c:pt idx="23">
                  <c:v>0.60000000000000053</c:v>
                </c:pt>
                <c:pt idx="24">
                  <c:v>0.60000000000000053</c:v>
                </c:pt>
                <c:pt idx="25">
                  <c:v>0.60000000000000053</c:v>
                </c:pt>
                <c:pt idx="26">
                  <c:v>0.60000000000000053</c:v>
                </c:pt>
                <c:pt idx="27">
                  <c:v>0.60000000000000053</c:v>
                </c:pt>
                <c:pt idx="28">
                  <c:v>0.60000000000000053</c:v>
                </c:pt>
                <c:pt idx="29">
                  <c:v>0.60000000000000053</c:v>
                </c:pt>
                <c:pt idx="30">
                  <c:v>0.60000000000000053</c:v>
                </c:pt>
                <c:pt idx="31">
                  <c:v>0.60000000000000053</c:v>
                </c:pt>
                <c:pt idx="32">
                  <c:v>0.60000000000000053</c:v>
                </c:pt>
                <c:pt idx="33">
                  <c:v>0.60000000000000053</c:v>
                </c:pt>
                <c:pt idx="34">
                  <c:v>0.60000000000000053</c:v>
                </c:pt>
                <c:pt idx="35">
                  <c:v>0.60000000000000053</c:v>
                </c:pt>
                <c:pt idx="36">
                  <c:v>0.60000000000000053</c:v>
                </c:pt>
                <c:pt idx="37">
                  <c:v>0.60000000000000053</c:v>
                </c:pt>
                <c:pt idx="38">
                  <c:v>0.60000000000000053</c:v>
                </c:pt>
                <c:pt idx="39">
                  <c:v>0.60000000000000053</c:v>
                </c:pt>
                <c:pt idx="40">
                  <c:v>0.60000000000000053</c:v>
                </c:pt>
                <c:pt idx="41">
                  <c:v>0.60000000000000053</c:v>
                </c:pt>
                <c:pt idx="42">
                  <c:v>0.60000000000000053</c:v>
                </c:pt>
                <c:pt idx="43">
                  <c:v>0.60000000000000053</c:v>
                </c:pt>
                <c:pt idx="44">
                  <c:v>0.60000000000000053</c:v>
                </c:pt>
                <c:pt idx="45">
                  <c:v>0.60000000000000053</c:v>
                </c:pt>
                <c:pt idx="46">
                  <c:v>0.60000000000000053</c:v>
                </c:pt>
                <c:pt idx="47">
                  <c:v>0.60000000000000053</c:v>
                </c:pt>
                <c:pt idx="48">
                  <c:v>0.60000000000000053</c:v>
                </c:pt>
                <c:pt idx="49">
                  <c:v>0.60000000000000053</c:v>
                </c:pt>
                <c:pt idx="50">
                  <c:v>0.60000000000000053</c:v>
                </c:pt>
                <c:pt idx="51">
                  <c:v>0.60000000000000053</c:v>
                </c:pt>
                <c:pt idx="52">
                  <c:v>0.60000000000000053</c:v>
                </c:pt>
                <c:pt idx="53">
                  <c:v>0.60000000000000053</c:v>
                </c:pt>
                <c:pt idx="54">
                  <c:v>0.60000000000000053</c:v>
                </c:pt>
                <c:pt idx="55">
                  <c:v>0.60000000000000053</c:v>
                </c:pt>
                <c:pt idx="56">
                  <c:v>0.60000000000000053</c:v>
                </c:pt>
                <c:pt idx="57">
                  <c:v>0.60000000000000053</c:v>
                </c:pt>
                <c:pt idx="58">
                  <c:v>0.60000000000000053</c:v>
                </c:pt>
                <c:pt idx="59">
                  <c:v>0.60000000000000053</c:v>
                </c:pt>
                <c:pt idx="60">
                  <c:v>0.60000000000000053</c:v>
                </c:pt>
                <c:pt idx="61">
                  <c:v>0.60000000000000053</c:v>
                </c:pt>
                <c:pt idx="62">
                  <c:v>0.60000000000000053</c:v>
                </c:pt>
                <c:pt idx="63">
                  <c:v>0.60000000000000053</c:v>
                </c:pt>
                <c:pt idx="64">
                  <c:v>0.60000000000000053</c:v>
                </c:pt>
                <c:pt idx="65">
                  <c:v>0.60000000000000053</c:v>
                </c:pt>
                <c:pt idx="66">
                  <c:v>0.60000000000000053</c:v>
                </c:pt>
                <c:pt idx="67">
                  <c:v>0.60000000000000053</c:v>
                </c:pt>
                <c:pt idx="68">
                  <c:v>0.60000000000000053</c:v>
                </c:pt>
                <c:pt idx="69">
                  <c:v>0.60000000000000053</c:v>
                </c:pt>
                <c:pt idx="70">
                  <c:v>0.60000000000000053</c:v>
                </c:pt>
                <c:pt idx="71">
                  <c:v>0.60000000000000053</c:v>
                </c:pt>
                <c:pt idx="72">
                  <c:v>0.60000000000000053</c:v>
                </c:pt>
                <c:pt idx="73">
                  <c:v>0.60000000000000053</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2B-8EFC-4C0C-9BBE-AFDC77BD1DE7}"/>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a:t>pt</a:t>
                </a:r>
                <a:r>
                  <a:rPr lang="en-US"/>
                  <a:t>)</a:t>
                </a:r>
                <a:endParaRPr lang="ja-JP"/>
              </a:p>
            </c:rich>
          </c:tx>
          <c:layout>
            <c:manualLayout>
              <c:xMode val="edge"/>
              <c:yMode val="edge"/>
              <c:x val="0.8913054347826086"/>
              <c:y val="2.574984126984127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市区町村別_自己負担割合別普及率!$AJ$4</c:f>
              <c:strCache>
                <c:ptCount val="1"/>
                <c:pt idx="0">
                  <c:v>前年度との差分(自己負担割合3割)</c:v>
                </c:pt>
              </c:strCache>
            </c:strRef>
          </c:tx>
          <c:spPr>
            <a:solidFill>
              <a:schemeClr val="accent1"/>
            </a:solidFill>
            <a:ln>
              <a:noFill/>
            </a:ln>
          </c:spPr>
          <c:invertIfNegative val="0"/>
          <c:dLbls>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市区町村別_自己負担割合別普及率!$X$5:$X$78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市区町村別_自己負担割合別普及率!$AJ$5:$AJ$78</c:f>
              <c:numCache>
                <c:formatCode>General</c:formatCode>
                <c:ptCount val="74"/>
                <c:pt idx="0">
                  <c:v>0.50000000000000044</c:v>
                </c:pt>
                <c:pt idx="1">
                  <c:v>1.4000000000000012</c:v>
                </c:pt>
                <c:pt idx="2">
                  <c:v>1.0000000000000009</c:v>
                </c:pt>
                <c:pt idx="3">
                  <c:v>-2.6999999999999913</c:v>
                </c:pt>
                <c:pt idx="4">
                  <c:v>-3.8000000000000034</c:v>
                </c:pt>
                <c:pt idx="5">
                  <c:v>7.2999999999999954</c:v>
                </c:pt>
                <c:pt idx="6">
                  <c:v>18.7</c:v>
                </c:pt>
                <c:pt idx="7">
                  <c:v>8.9000000000000021</c:v>
                </c:pt>
                <c:pt idx="8">
                  <c:v>18.7</c:v>
                </c:pt>
                <c:pt idx="9">
                  <c:v>-15.299999999999997</c:v>
                </c:pt>
                <c:pt idx="10">
                  <c:v>-1.2000000000000011</c:v>
                </c:pt>
                <c:pt idx="11">
                  <c:v>12.1</c:v>
                </c:pt>
                <c:pt idx="12">
                  <c:v>-0.30000000000000027</c:v>
                </c:pt>
                <c:pt idx="13">
                  <c:v>-12.7</c:v>
                </c:pt>
                <c:pt idx="14">
                  <c:v>2.0000000000000018</c:v>
                </c:pt>
                <c:pt idx="15">
                  <c:v>-4.1000000000000032</c:v>
                </c:pt>
                <c:pt idx="16">
                  <c:v>-8.0000000000000018</c:v>
                </c:pt>
                <c:pt idx="17">
                  <c:v>1.5000000000000013</c:v>
                </c:pt>
                <c:pt idx="18">
                  <c:v>3.6000000000000032</c:v>
                </c:pt>
                <c:pt idx="19">
                  <c:v>-1.9000000000000017</c:v>
                </c:pt>
                <c:pt idx="20">
                  <c:v>-1.3000000000000012</c:v>
                </c:pt>
                <c:pt idx="21">
                  <c:v>18.600000000000001</c:v>
                </c:pt>
                <c:pt idx="22">
                  <c:v>-0.60000000000000053</c:v>
                </c:pt>
                <c:pt idx="23">
                  <c:v>2.9999999999999973</c:v>
                </c:pt>
                <c:pt idx="24">
                  <c:v>-1.6000000000000014</c:v>
                </c:pt>
                <c:pt idx="25">
                  <c:v>-1.9000000000000017</c:v>
                </c:pt>
                <c:pt idx="26">
                  <c:v>-4.5000000000000036</c:v>
                </c:pt>
                <c:pt idx="27">
                  <c:v>10.099999999999998</c:v>
                </c:pt>
                <c:pt idx="28">
                  <c:v>1.6000000000000014</c:v>
                </c:pt>
                <c:pt idx="29">
                  <c:v>-0.10000000000000009</c:v>
                </c:pt>
                <c:pt idx="30">
                  <c:v>-9.3000000000000025</c:v>
                </c:pt>
                <c:pt idx="31">
                  <c:v>6.4</c:v>
                </c:pt>
                <c:pt idx="32">
                  <c:v>-8.1000000000000014</c:v>
                </c:pt>
                <c:pt idx="33">
                  <c:v>-1.100000000000001</c:v>
                </c:pt>
                <c:pt idx="34">
                  <c:v>-9.1999999999999975</c:v>
                </c:pt>
                <c:pt idx="35">
                  <c:v>-1.699999999999996</c:v>
                </c:pt>
                <c:pt idx="36">
                  <c:v>4.1999999999999922</c:v>
                </c:pt>
                <c:pt idx="37">
                  <c:v>-6.9</c:v>
                </c:pt>
                <c:pt idx="38">
                  <c:v>2.9000000000000026</c:v>
                </c:pt>
                <c:pt idx="39">
                  <c:v>-5.8</c:v>
                </c:pt>
                <c:pt idx="40">
                  <c:v>-4.3000000000000043</c:v>
                </c:pt>
                <c:pt idx="41">
                  <c:v>1.3000000000000012</c:v>
                </c:pt>
                <c:pt idx="42">
                  <c:v>3.2000000000000028</c:v>
                </c:pt>
                <c:pt idx="43">
                  <c:v>10.099999999999998</c:v>
                </c:pt>
                <c:pt idx="44">
                  <c:v>27.900000000000002</c:v>
                </c:pt>
                <c:pt idx="45">
                  <c:v>-7.4999999999999956</c:v>
                </c:pt>
                <c:pt idx="46">
                  <c:v>-8.7000000000000028</c:v>
                </c:pt>
                <c:pt idx="47">
                  <c:v>-4.6999999999999984</c:v>
                </c:pt>
                <c:pt idx="48">
                  <c:v>1.9000000000000017</c:v>
                </c:pt>
                <c:pt idx="49">
                  <c:v>3.8000000000000034</c:v>
                </c:pt>
                <c:pt idx="50">
                  <c:v>5.8</c:v>
                </c:pt>
                <c:pt idx="51">
                  <c:v>-9.8999999999999986</c:v>
                </c:pt>
                <c:pt idx="52">
                  <c:v>-2.9000000000000026</c:v>
                </c:pt>
                <c:pt idx="53">
                  <c:v>1.8999999999999961</c:v>
                </c:pt>
                <c:pt idx="54">
                  <c:v>3.6999999999999922</c:v>
                </c:pt>
                <c:pt idx="55">
                  <c:v>13.4</c:v>
                </c:pt>
                <c:pt idx="56">
                  <c:v>1.5000000000000013</c:v>
                </c:pt>
                <c:pt idx="57">
                  <c:v>4.9999999999999991</c:v>
                </c:pt>
                <c:pt idx="58">
                  <c:v>-1.100000000000001</c:v>
                </c:pt>
                <c:pt idx="59">
                  <c:v>2.4000000000000021</c:v>
                </c:pt>
                <c:pt idx="60">
                  <c:v>-0.9000000000000008</c:v>
                </c:pt>
                <c:pt idx="61">
                  <c:v>-1.100000000000001</c:v>
                </c:pt>
                <c:pt idx="62">
                  <c:v>-4.6999999999999931</c:v>
                </c:pt>
                <c:pt idx="63">
                  <c:v>3.1000000000000028</c:v>
                </c:pt>
                <c:pt idx="64">
                  <c:v>-23.7</c:v>
                </c:pt>
                <c:pt idx="65">
                  <c:v>-3.3000000000000029</c:v>
                </c:pt>
                <c:pt idx="66">
                  <c:v>-6.3</c:v>
                </c:pt>
                <c:pt idx="67">
                  <c:v>30.299999999999994</c:v>
                </c:pt>
                <c:pt idx="68">
                  <c:v>3</c:v>
                </c:pt>
                <c:pt idx="69">
                  <c:v>9.9000000000000039</c:v>
                </c:pt>
                <c:pt idx="70">
                  <c:v>19.2</c:v>
                </c:pt>
                <c:pt idx="71">
                  <c:v>-8.8999999999999968</c:v>
                </c:pt>
                <c:pt idx="72">
                  <c:v>2.6000000000000023</c:v>
                </c:pt>
                <c:pt idx="73">
                  <c:v>40.9</c:v>
                </c:pt>
              </c:numCache>
            </c:numRef>
          </c:val>
          <c:extLst>
            <c:ext xmlns:c16="http://schemas.microsoft.com/office/drawing/2014/chart" uri="{C3380CC4-5D6E-409C-BE32-E72D297353CC}">
              <c16:uniqueId val="{00000029-6BB4-47CC-BB61-E399FC24E3E7}"/>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市区町村別_自己負担割合別普及率!$B$79</c:f>
              <c:strCache>
                <c:ptCount val="1"/>
                <c:pt idx="0">
                  <c:v>広域連合全体</c:v>
                </c:pt>
              </c:strCache>
            </c:strRef>
          </c:tx>
          <c:spPr>
            <a:ln w="28575">
              <a:solidFill>
                <a:srgbClr val="BE4B48"/>
              </a:solidFill>
            </a:ln>
          </c:spPr>
          <c:marker>
            <c:symbol val="none"/>
          </c:marker>
          <c:dLbls>
            <c:dLbl>
              <c:idx val="0"/>
              <c:layout>
                <c:manualLayout>
                  <c:x val="-0.19661847826086959"/>
                  <c:y val="-0.89000793650793653"/>
                </c:manualLayout>
              </c:layout>
              <c:tx>
                <c:rich>
                  <a:bodyPr/>
                  <a:lstStyle/>
                  <a:p>
                    <a:fld id="{46CBAD37-0EBF-4EE2-B43F-E86F09E33F78}" type="SERIESNAME">
                      <a:rPr lang="ja-JP" altLang="en-US"/>
                      <a:pPr/>
                      <a:t>[系列名]</a:t>
                    </a:fld>
                    <a:r>
                      <a:rPr lang="ja-JP" altLang="en-US" baseline="0"/>
                      <a:t>
</a:t>
                    </a:r>
                    <a:fld id="{C11485C0-E89B-4E0B-9054-52425A8FD9DC}" type="XVALUE">
                      <a:rPr lang="en-US" altLang="ja-JP" baseline="0">
                        <a:solidFill>
                          <a:srgbClr val="FF0000"/>
                        </a:solidFill>
                      </a:rPr>
                      <a:pPr/>
                      <a:t>[X 値]</a:t>
                    </a:fld>
                    <a:endParaRPr lang="ja-JP" altLang="en-US" baseline="0"/>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2A-6BB4-47CC-BB61-E399FC24E3E7}"/>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市区町村別_自己負担割合別普及率!$AW$5:$AW$78</c:f>
              <c:numCache>
                <c:formatCode>General</c:formatCode>
                <c:ptCount val="74"/>
                <c:pt idx="0">
                  <c:v>-0.50000000000000044</c:v>
                </c:pt>
                <c:pt idx="1">
                  <c:v>-0.50000000000000044</c:v>
                </c:pt>
                <c:pt idx="2">
                  <c:v>-0.50000000000000044</c:v>
                </c:pt>
                <c:pt idx="3">
                  <c:v>-0.50000000000000044</c:v>
                </c:pt>
                <c:pt idx="4">
                  <c:v>-0.50000000000000044</c:v>
                </c:pt>
                <c:pt idx="5">
                  <c:v>-0.50000000000000044</c:v>
                </c:pt>
                <c:pt idx="6">
                  <c:v>-0.50000000000000044</c:v>
                </c:pt>
                <c:pt idx="7">
                  <c:v>-0.50000000000000044</c:v>
                </c:pt>
                <c:pt idx="8">
                  <c:v>-0.50000000000000044</c:v>
                </c:pt>
                <c:pt idx="9">
                  <c:v>-0.50000000000000044</c:v>
                </c:pt>
                <c:pt idx="10">
                  <c:v>-0.50000000000000044</c:v>
                </c:pt>
                <c:pt idx="11">
                  <c:v>-0.50000000000000044</c:v>
                </c:pt>
                <c:pt idx="12">
                  <c:v>-0.50000000000000044</c:v>
                </c:pt>
                <c:pt idx="13">
                  <c:v>-0.50000000000000044</c:v>
                </c:pt>
                <c:pt idx="14">
                  <c:v>-0.50000000000000044</c:v>
                </c:pt>
                <c:pt idx="15">
                  <c:v>-0.50000000000000044</c:v>
                </c:pt>
                <c:pt idx="16">
                  <c:v>-0.50000000000000044</c:v>
                </c:pt>
                <c:pt idx="17">
                  <c:v>-0.50000000000000044</c:v>
                </c:pt>
                <c:pt idx="18">
                  <c:v>-0.50000000000000044</c:v>
                </c:pt>
                <c:pt idx="19">
                  <c:v>-0.50000000000000044</c:v>
                </c:pt>
                <c:pt idx="20">
                  <c:v>-0.50000000000000044</c:v>
                </c:pt>
                <c:pt idx="21">
                  <c:v>-0.50000000000000044</c:v>
                </c:pt>
                <c:pt idx="22">
                  <c:v>-0.50000000000000044</c:v>
                </c:pt>
                <c:pt idx="23">
                  <c:v>-0.50000000000000044</c:v>
                </c:pt>
                <c:pt idx="24">
                  <c:v>-0.50000000000000044</c:v>
                </c:pt>
                <c:pt idx="25">
                  <c:v>-0.50000000000000044</c:v>
                </c:pt>
                <c:pt idx="26">
                  <c:v>-0.50000000000000044</c:v>
                </c:pt>
                <c:pt idx="27">
                  <c:v>-0.50000000000000044</c:v>
                </c:pt>
                <c:pt idx="28">
                  <c:v>-0.50000000000000044</c:v>
                </c:pt>
                <c:pt idx="29">
                  <c:v>-0.50000000000000044</c:v>
                </c:pt>
                <c:pt idx="30">
                  <c:v>-0.50000000000000044</c:v>
                </c:pt>
                <c:pt idx="31">
                  <c:v>-0.50000000000000044</c:v>
                </c:pt>
                <c:pt idx="32">
                  <c:v>-0.50000000000000044</c:v>
                </c:pt>
                <c:pt idx="33">
                  <c:v>-0.50000000000000044</c:v>
                </c:pt>
                <c:pt idx="34">
                  <c:v>-0.50000000000000044</c:v>
                </c:pt>
                <c:pt idx="35">
                  <c:v>-0.50000000000000044</c:v>
                </c:pt>
                <c:pt idx="36">
                  <c:v>-0.50000000000000044</c:v>
                </c:pt>
                <c:pt idx="37">
                  <c:v>-0.50000000000000044</c:v>
                </c:pt>
                <c:pt idx="38">
                  <c:v>-0.50000000000000044</c:v>
                </c:pt>
                <c:pt idx="39">
                  <c:v>-0.50000000000000044</c:v>
                </c:pt>
                <c:pt idx="40">
                  <c:v>-0.50000000000000044</c:v>
                </c:pt>
                <c:pt idx="41">
                  <c:v>-0.50000000000000044</c:v>
                </c:pt>
                <c:pt idx="42">
                  <c:v>-0.50000000000000044</c:v>
                </c:pt>
                <c:pt idx="43">
                  <c:v>-0.50000000000000044</c:v>
                </c:pt>
                <c:pt idx="44">
                  <c:v>-0.50000000000000044</c:v>
                </c:pt>
                <c:pt idx="45">
                  <c:v>-0.50000000000000044</c:v>
                </c:pt>
                <c:pt idx="46">
                  <c:v>-0.50000000000000044</c:v>
                </c:pt>
                <c:pt idx="47">
                  <c:v>-0.50000000000000044</c:v>
                </c:pt>
                <c:pt idx="48">
                  <c:v>-0.50000000000000044</c:v>
                </c:pt>
                <c:pt idx="49">
                  <c:v>-0.50000000000000044</c:v>
                </c:pt>
                <c:pt idx="50">
                  <c:v>-0.50000000000000044</c:v>
                </c:pt>
                <c:pt idx="51">
                  <c:v>-0.50000000000000044</c:v>
                </c:pt>
                <c:pt idx="52">
                  <c:v>-0.50000000000000044</c:v>
                </c:pt>
                <c:pt idx="53">
                  <c:v>-0.50000000000000044</c:v>
                </c:pt>
                <c:pt idx="54">
                  <c:v>-0.50000000000000044</c:v>
                </c:pt>
                <c:pt idx="55">
                  <c:v>-0.50000000000000044</c:v>
                </c:pt>
                <c:pt idx="56">
                  <c:v>-0.50000000000000044</c:v>
                </c:pt>
                <c:pt idx="57">
                  <c:v>-0.50000000000000044</c:v>
                </c:pt>
                <c:pt idx="58">
                  <c:v>-0.50000000000000044</c:v>
                </c:pt>
                <c:pt idx="59">
                  <c:v>-0.50000000000000044</c:v>
                </c:pt>
                <c:pt idx="60">
                  <c:v>-0.50000000000000044</c:v>
                </c:pt>
                <c:pt idx="61">
                  <c:v>-0.50000000000000044</c:v>
                </c:pt>
                <c:pt idx="62">
                  <c:v>-0.50000000000000044</c:v>
                </c:pt>
                <c:pt idx="63">
                  <c:v>-0.50000000000000044</c:v>
                </c:pt>
                <c:pt idx="64">
                  <c:v>-0.50000000000000044</c:v>
                </c:pt>
                <c:pt idx="65">
                  <c:v>-0.50000000000000044</c:v>
                </c:pt>
                <c:pt idx="66">
                  <c:v>-0.50000000000000044</c:v>
                </c:pt>
                <c:pt idx="67">
                  <c:v>-0.50000000000000044</c:v>
                </c:pt>
                <c:pt idx="68">
                  <c:v>-0.50000000000000044</c:v>
                </c:pt>
                <c:pt idx="69">
                  <c:v>-0.50000000000000044</c:v>
                </c:pt>
                <c:pt idx="70">
                  <c:v>-0.50000000000000044</c:v>
                </c:pt>
                <c:pt idx="71">
                  <c:v>-0.50000000000000044</c:v>
                </c:pt>
                <c:pt idx="72">
                  <c:v>-0.50000000000000044</c:v>
                </c:pt>
                <c:pt idx="73">
                  <c:v>-0.50000000000000044</c:v>
                </c:pt>
              </c:numCache>
            </c:numRef>
          </c:xVal>
          <c:yVal>
            <c:numRef>
              <c:f>市区町村別_自己負担割合別普及率!$AX$5:$AX$78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2B-6BB4-47CC-BB61-E399FC24E3E7}"/>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a:t>pt</a:t>
                </a:r>
                <a:r>
                  <a:rPr lang="en-US"/>
                  <a:t>)</a:t>
                </a:r>
                <a:endParaRPr lang="ja-JP"/>
              </a:p>
            </c:rich>
          </c:tx>
          <c:layout>
            <c:manualLayout>
              <c:xMode val="edge"/>
              <c:yMode val="edge"/>
              <c:x val="0.8913054347826086"/>
              <c:y val="2.574984126984127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'年齢階層別_普及率(数量)'!$C$9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'年齢階層別_普及率(数量)'!$G$9:$M$9</c:f>
              <c:numCache>
                <c:formatCode>General</c:formatCode>
                <c:ptCount val="7"/>
                <c:pt idx="0">
                  <c:v>3387.57</c:v>
                </c:pt>
                <c:pt idx="1">
                  <c:v>11763.5</c:v>
                </c:pt>
                <c:pt idx="2">
                  <c:v>870780.30700000003</c:v>
                </c:pt>
                <c:pt idx="3">
                  <c:v>794035.83600000001</c:v>
                </c:pt>
                <c:pt idx="4">
                  <c:v>394646.60100000002</c:v>
                </c:pt>
                <c:pt idx="5">
                  <c:v>111344.07</c:v>
                </c:pt>
                <c:pt idx="6">
                  <c:v>22764.240000000002</c:v>
                </c:pt>
              </c:numCache>
            </c:numRef>
          </c:val>
          <c:extLst>
            <c:ext xmlns:c16="http://schemas.microsoft.com/office/drawing/2014/chart" uri="{C3380CC4-5D6E-409C-BE32-E72D297353CC}">
              <c16:uniqueId val="{00000000-7F3C-4420-8727-FB93CEA5AA87}"/>
            </c:ext>
          </c:extLst>
        </c:ser>
        <c:ser>
          <c:idx val="6"/>
          <c:order val="1"/>
          <c:tx>
            <c:strRef>
              <c:f>'年齢階層別_普及率(数量)'!$C$12</c:f>
              <c:strCache>
                <c:ptCount val="1"/>
                <c:pt idx="0">
                  <c:v>先発品薬剤数量のうちジェネリック医薬品が存在しない数量</c:v>
                </c:pt>
              </c:strCache>
            </c:strRef>
          </c:tx>
          <c:spPr>
            <a:solidFill>
              <a:srgbClr val="4F81BD"/>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'年齢階層別_普及率(数量)'!$G$12:$M$12</c:f>
              <c:numCache>
                <c:formatCode>General</c:formatCode>
                <c:ptCount val="7"/>
                <c:pt idx="0">
                  <c:v>172.3</c:v>
                </c:pt>
                <c:pt idx="1">
                  <c:v>504.83</c:v>
                </c:pt>
                <c:pt idx="2">
                  <c:v>721656.848</c:v>
                </c:pt>
                <c:pt idx="3">
                  <c:v>435925.16399999999</c:v>
                </c:pt>
                <c:pt idx="4">
                  <c:v>516310.08487999998</c:v>
                </c:pt>
                <c:pt idx="5">
                  <c:v>170019.19</c:v>
                </c:pt>
                <c:pt idx="6">
                  <c:v>29106.799999999999</c:v>
                </c:pt>
              </c:numCache>
            </c:numRef>
          </c:val>
          <c:extLst>
            <c:ext xmlns:c16="http://schemas.microsoft.com/office/drawing/2014/chart" uri="{C3380CC4-5D6E-409C-BE32-E72D297353CC}">
              <c16:uniqueId val="{00000001-7F3C-4420-8727-FB93CEA5AA87}"/>
            </c:ext>
          </c:extLst>
        </c:ser>
        <c:ser>
          <c:idx val="7"/>
          <c:order val="2"/>
          <c:tx>
            <c:strRef>
              <c:f>'年齢階層別_普及率(数量)'!$C$7</c:f>
              <c:strCache>
                <c:ptCount val="1"/>
                <c:pt idx="0">
                  <c:v>ジェネリック医薬品薬剤数量</c:v>
                </c:pt>
              </c:strCache>
            </c:strRef>
          </c:tx>
          <c:spPr>
            <a:solidFill>
              <a:srgbClr val="C00000"/>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'年齢階層別_普及率(数量)'!$G$7:$M$7</c:f>
              <c:numCache>
                <c:formatCode>General</c:formatCode>
                <c:ptCount val="7"/>
                <c:pt idx="0">
                  <c:v>3612.4</c:v>
                </c:pt>
                <c:pt idx="1">
                  <c:v>12472.010899999999</c:v>
                </c:pt>
                <c:pt idx="2">
                  <c:v>876156.69594000001</c:v>
                </c:pt>
                <c:pt idx="3">
                  <c:v>869516.14639000001</c:v>
                </c:pt>
                <c:pt idx="4">
                  <c:v>468786.12951</c:v>
                </c:pt>
                <c:pt idx="5">
                  <c:v>144084.96090999999</c:v>
                </c:pt>
                <c:pt idx="6">
                  <c:v>26911.983840000001</c:v>
                </c:pt>
              </c:numCache>
            </c:numRef>
          </c:val>
          <c:extLs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'年齢階層別_普及率(数量)'!$C$13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0"/>
              <c:layout>
                <c:manualLayout>
                  <c:x val="-2.5243055555555578E-2"/>
                  <c:y val="-2.7853055555555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3C-4420-8727-FB93CEA5AA87}"/>
                </c:ext>
              </c:extLst>
            </c:dLbl>
            <c:dLbl>
              <c:idx val="1"/>
              <c:layout>
                <c:manualLayout>
                  <c:x val="-2.8679201764941837E-2"/>
                  <c:y val="-2.31177777777777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3C-4420-8727-FB93CEA5AA87}"/>
                </c:ext>
              </c:extLst>
            </c:dLbl>
            <c:dLbl>
              <c:idx val="2"/>
              <c:layout>
                <c:manualLayout>
                  <c:x val="-2.5237713675213675E-2"/>
                  <c:y val="2.3052743286314487E-2"/>
                </c:manualLayout>
              </c:layout>
              <c:numFmt formatCode="0.0%;\-0.0%;;@" sourceLinked="0"/>
              <c:spPr>
                <a:noFill/>
                <a:ln>
                  <a:noFill/>
                </a:ln>
                <a:effectLst/>
              </c:spPr>
              <c:txPr>
                <a:bodyPr/>
                <a:lstStyle/>
                <a:p>
                  <a:pPr>
                    <a:defRPr sz="1000">
                      <a:solidFill>
                        <a:schemeClr val="bg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3C-4420-8727-FB93CEA5AA87}"/>
                </c:ext>
              </c:extLst>
            </c:dLbl>
            <c:dLbl>
              <c:idx val="3"/>
              <c:layout>
                <c:manualLayout>
                  <c:x val="-2.3875631313131314E-2"/>
                  <c:y val="2.34670833333332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3C-4420-8727-FB93CEA5AA87}"/>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3C-4420-8727-FB93CEA5AA87}"/>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3C-4420-8727-FB93CEA5AA87}"/>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3C-4420-8727-FB93CEA5AA87}"/>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'年齢階層別_普及率(数量)'!$G$13:$M$13</c:f>
              <c:numCache>
                <c:formatCode>0.0%</c:formatCode>
                <c:ptCount val="7"/>
                <c:pt idx="0">
                  <c:v>0.51605935454009089</c:v>
                </c:pt>
                <c:pt idx="1">
                  <c:v>0.51461720577963965</c:v>
                </c:pt>
                <c:pt idx="2">
                  <c:v>0.50153880447061105</c:v>
                </c:pt>
                <c:pt idx="3">
                  <c:v>0.52268648986897259</c:v>
                </c:pt>
                <c:pt idx="4">
                  <c:v>0.54293300791725163</c:v>
                </c:pt>
                <c:pt idx="5">
                  <c:v>0.56408999555249495</c:v>
                </c:pt>
                <c:pt idx="6">
                  <c:v>0.541747777099154</c:v>
                </c:pt>
              </c:numCache>
            </c:numRef>
          </c:val>
          <c:smooth val="0"/>
          <c:extLs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1.1167929292929294E-2"/>
              <c:y val="0.12477769639397197"/>
            </c:manualLayout>
          </c:layout>
          <c:overlay val="0"/>
        </c:title>
        <c:numFmt formatCode="General"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numFmt formatCode="General" sourceLinked="1"/>
        <c:majorTickMark val="out"/>
        <c:minorTickMark val="none"/>
        <c:tickLblPos val="nextTo"/>
        <c:crossAx val="392301376"/>
        <c:crosses val="autoZero"/>
        <c:auto val="1"/>
        <c:lblAlgn val="ctr"/>
        <c:lblOffset val="100"/>
        <c:noMultiLvlLbl val="0"/>
      </c:catAx>
    </c:plotArea>
    <c:legend>
      <c:legendPos val="t"/>
      <c:layout>
        <c:manualLayout>
          <c:xMode val="edge"/>
          <c:yMode val="edge"/>
          <c:x val="9.6962752525252521E-2"/>
          <c:y val="2.942833333333333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clustered"/>
        <c:varyColors val="0"/>
        <c:ser>
          <c:idx val="0"/>
          <c:order val="0"/>
          <c:tx>
            <c:strRef>
              <c:f>年齢階層別_所得区分別普及率!$C$4</c:f>
              <c:strCache>
                <c:ptCount val="1"/>
                <c:pt idx="0">
                  <c:v>低所得Ⅰ</c:v>
                </c:pt>
              </c:strCache>
            </c:strRef>
          </c:tx>
          <c:spPr>
            <a:solidFill>
              <a:schemeClr val="accent6">
                <a:lumMod val="20000"/>
                <a:lumOff val="80000"/>
              </a:schemeClr>
            </a:solidFill>
            <a:ln>
              <a:noFill/>
            </a:ln>
          </c:spPr>
          <c:invertIfNegative val="0"/>
          <c:dLbls>
            <c:dLbl>
              <c:idx val="0"/>
              <c:layout>
                <c:manualLayout>
                  <c:x val="2.9923249719206288E-3"/>
                  <c:y val="-5.3679277351478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48-44D3-A81A-620A9E293710}"/>
                </c:ext>
              </c:extLst>
            </c:dLbl>
            <c:dLbl>
              <c:idx val="1"/>
              <c:layout>
                <c:manualLayout>
                  <c:x val="4.4987832272556007E-3"/>
                  <c:y val="1.71656886838189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48-44D3-A81A-620A9E293710}"/>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48-44D3-A81A-620A9E29371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年齢階層別_所得区分別普及率!$R$21:$R$22</c:f>
              <c:strCache>
                <c:ptCount val="2"/>
                <c:pt idx="0">
                  <c:v>普及率 金額ベース</c:v>
                </c:pt>
                <c:pt idx="1">
                  <c:v>普及率 数量ベース</c:v>
                </c:pt>
              </c:strCache>
            </c:strRef>
          </c:cat>
          <c:val>
            <c:numRef>
              <c:f>(年齢階層別_所得区分別普及率!$C$12,年齢階層別_所得区分別普及率!$I$12)</c:f>
              <c:numCache>
                <c:formatCode>0.0%</c:formatCode>
                <c:ptCount val="2"/>
                <c:pt idx="0">
                  <c:v>0.493225475902279</c:v>
                </c:pt>
                <c:pt idx="1">
                  <c:v>0.53210319920865201</c:v>
                </c:pt>
              </c:numCache>
            </c:numRef>
          </c:val>
          <c:extLst>
            <c:ext xmlns:c16="http://schemas.microsoft.com/office/drawing/2014/chart" uri="{C3380CC4-5D6E-409C-BE32-E72D297353CC}">
              <c16:uniqueId val="{00000003-EE48-44D3-A81A-620A9E293710}"/>
            </c:ext>
          </c:extLst>
        </c:ser>
        <c:ser>
          <c:idx val="2"/>
          <c:order val="1"/>
          <c:tx>
            <c:strRef>
              <c:f>年齢階層別_所得区分別普及率!$D$4</c:f>
              <c:strCache>
                <c:ptCount val="1"/>
                <c:pt idx="0">
                  <c:v>低所得Ⅱ</c:v>
                </c:pt>
              </c:strCache>
            </c:strRef>
          </c:tx>
          <c:spPr>
            <a:solidFill>
              <a:schemeClr val="accent6">
                <a:lumMod val="60000"/>
                <a:lumOff val="40000"/>
              </a:schemeClr>
            </a:solidFill>
            <a:ln>
              <a:noFill/>
              <a:tailEnd w="med" len="med"/>
            </a:ln>
          </c:spPr>
          <c:invertIfNegative val="0"/>
          <c:dPt>
            <c:idx val="0"/>
            <c:invertIfNegative val="0"/>
            <c:bubble3D val="0"/>
            <c:extLst>
              <c:ext xmlns:c16="http://schemas.microsoft.com/office/drawing/2014/chart" uri="{C3380CC4-5D6E-409C-BE32-E72D297353CC}">
                <c16:uniqueId val="{00000004-EE48-44D3-A81A-620A9E293710}"/>
              </c:ext>
            </c:extLst>
          </c:dPt>
          <c:dLbls>
            <c:dLbl>
              <c:idx val="0"/>
              <c:layout>
                <c:manualLayout>
                  <c:x val="-2.9717334331711516E-3"/>
                  <c:y val="-1.132342533616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48-44D3-A81A-620A9E29371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年齢階層別_所得区分別普及率!$R$21:$R$22</c:f>
              <c:strCache>
                <c:ptCount val="2"/>
                <c:pt idx="0">
                  <c:v>普及率 金額ベース</c:v>
                </c:pt>
                <c:pt idx="1">
                  <c:v>普及率 数量ベース</c:v>
                </c:pt>
              </c:strCache>
            </c:strRef>
          </c:cat>
          <c:val>
            <c:numRef>
              <c:f>(年齢階層別_所得区分別普及率!$D$12,年齢階層別_所得区分別普及率!$J$12)</c:f>
              <c:numCache>
                <c:formatCode>0.0%</c:formatCode>
                <c:ptCount val="2"/>
                <c:pt idx="0">
                  <c:v>0.482623964760581</c:v>
                </c:pt>
                <c:pt idx="1">
                  <c:v>0.51811612058169099</c:v>
                </c:pt>
              </c:numCache>
            </c:numRef>
          </c:val>
          <c:extLst>
            <c:ext xmlns:c16="http://schemas.microsoft.com/office/drawing/2014/chart" uri="{C3380CC4-5D6E-409C-BE32-E72D297353CC}">
              <c16:uniqueId val="{00000005-EE48-44D3-A81A-620A9E293710}"/>
            </c:ext>
          </c:extLst>
        </c:ser>
        <c:ser>
          <c:idx val="1"/>
          <c:order val="2"/>
          <c:tx>
            <c:strRef>
              <c:f>年齢階層別_所得区分別普及率!$E$4</c:f>
              <c:strCache>
                <c:ptCount val="1"/>
                <c:pt idx="0">
                  <c:v>一般</c:v>
                </c:pt>
              </c:strCache>
            </c:strRef>
          </c:tx>
          <c:spPr>
            <a:solidFill>
              <a:schemeClr val="accent6"/>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年齢階層別_所得区分別普及率!$R$21:$R$22</c:f>
              <c:strCache>
                <c:ptCount val="2"/>
                <c:pt idx="0">
                  <c:v>普及率 金額ベース</c:v>
                </c:pt>
                <c:pt idx="1">
                  <c:v>普及率 数量ベース</c:v>
                </c:pt>
              </c:strCache>
            </c:strRef>
          </c:cat>
          <c:val>
            <c:numRef>
              <c:f>(年齢階層別_所得区分別普及率!$E$12,年齢階層別_所得区分別普及率!$K$12)</c:f>
              <c:numCache>
                <c:formatCode>0.0%</c:formatCode>
                <c:ptCount val="2"/>
                <c:pt idx="0">
                  <c:v>0.46942453906700599</c:v>
                </c:pt>
                <c:pt idx="1">
                  <c:v>0.51499164069777204</c:v>
                </c:pt>
              </c:numCache>
            </c:numRef>
          </c:val>
          <c:extLst>
            <c:ext xmlns:c16="http://schemas.microsoft.com/office/drawing/2014/chart" uri="{C3380CC4-5D6E-409C-BE32-E72D297353CC}">
              <c16:uniqueId val="{00000006-EE48-44D3-A81A-620A9E293710}"/>
            </c:ext>
          </c:extLst>
        </c:ser>
        <c:ser>
          <c:idx val="3"/>
          <c:order val="3"/>
          <c:tx>
            <c:strRef>
              <c:f>年齢階層別_所得区分別普及率!$F$4</c:f>
              <c:strCache>
                <c:ptCount val="1"/>
                <c:pt idx="0">
                  <c:v>現役並</c:v>
                </c:pt>
              </c:strCache>
            </c:strRef>
          </c:tx>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年齢階層別_所得区分別普及率!$R$21:$R$22</c:f>
              <c:strCache>
                <c:ptCount val="2"/>
                <c:pt idx="0">
                  <c:v>普及率 金額ベース</c:v>
                </c:pt>
                <c:pt idx="1">
                  <c:v>普及率 数量ベース</c:v>
                </c:pt>
              </c:strCache>
            </c:strRef>
          </c:cat>
          <c:val>
            <c:numRef>
              <c:f>(年齢階層別_所得区分別普及率!$F$12,年齢階層別_所得区分別普及率!$L$12)</c:f>
              <c:numCache>
                <c:formatCode>0.0%</c:formatCode>
                <c:ptCount val="2"/>
                <c:pt idx="0">
                  <c:v>0.431657433563851</c:v>
                </c:pt>
                <c:pt idx="1">
                  <c:v>0.48674274166734199</c:v>
                </c:pt>
              </c:numCache>
            </c:numRef>
          </c:val>
          <c:extLst>
            <c:ext xmlns:c16="http://schemas.microsoft.com/office/drawing/2014/chart" uri="{C3380CC4-5D6E-409C-BE32-E72D297353CC}">
              <c16:uniqueId val="{00000007-EE48-44D3-A81A-620A9E293710}"/>
            </c:ext>
          </c:extLst>
        </c:ser>
        <c:dLbls>
          <c:showLegendKey val="0"/>
          <c:showVal val="0"/>
          <c:showCatName val="0"/>
          <c:showSerName val="0"/>
          <c:showPercent val="0"/>
          <c:showBubbleSize val="0"/>
        </c:dLbls>
        <c:gapWidth val="200"/>
        <c:overlap val="-15"/>
        <c:axId val="390435840"/>
        <c:axId val="391829696"/>
      </c:barChart>
      <c:catAx>
        <c:axId val="390435840"/>
        <c:scaling>
          <c:orientation val="minMax"/>
        </c:scaling>
        <c:delete val="0"/>
        <c:axPos val="b"/>
        <c:numFmt formatCode="General" sourceLinked="0"/>
        <c:majorTickMark val="out"/>
        <c:minorTickMark val="none"/>
        <c:tickLblPos val="nextTo"/>
        <c:spPr>
          <a:ln>
            <a:solidFill>
              <a:srgbClr val="7F7F7F"/>
            </a:solidFill>
          </a:ln>
        </c:spPr>
        <c:txPr>
          <a:bodyPr/>
          <a:lstStyle/>
          <a:p>
            <a:pPr>
              <a:defRPr sz="1000"/>
            </a:pPr>
            <a:endParaRPr lang="ja-JP"/>
          </a:p>
        </c:txPr>
        <c:crossAx val="391829696"/>
        <c:crosses val="autoZero"/>
        <c:auto val="1"/>
        <c:lblAlgn val="ctr"/>
        <c:lblOffset val="100"/>
        <c:noMultiLvlLbl val="0"/>
      </c:catAx>
      <c:valAx>
        <c:axId val="391829696"/>
        <c:scaling>
          <c:orientation val="minMax"/>
          <c:min val="0"/>
        </c:scaling>
        <c:delete val="0"/>
        <c:axPos val="l"/>
        <c:majorGridlines>
          <c:spPr>
            <a:ln>
              <a:solidFill>
                <a:srgbClr val="D9D9D9"/>
              </a:solidFill>
            </a:ln>
          </c:spPr>
        </c:majorGridlines>
        <c:title>
          <c:tx>
            <c:rich>
              <a:bodyPr rot="0" vert="horz"/>
              <a:lstStyle/>
              <a:p>
                <a:pPr algn="l">
                  <a:defRPr/>
                </a:pPr>
                <a:r>
                  <a:rPr lang="en-US" altLang="ja-JP"/>
                  <a:t>(%)</a:t>
                </a:r>
                <a:endParaRPr lang="ja-JP" altLang="en-US"/>
              </a:p>
            </c:rich>
          </c:tx>
          <c:layout>
            <c:manualLayout>
              <c:xMode val="edge"/>
              <c:yMode val="edge"/>
              <c:x val="1.7393953055331965E-2"/>
              <c:y val="1.9272590926134238E-2"/>
            </c:manualLayout>
          </c:layout>
          <c:overlay val="0"/>
        </c:title>
        <c:numFmt formatCode="0.0%" sourceLinked="1"/>
        <c:majorTickMark val="out"/>
        <c:minorTickMark val="none"/>
        <c:tickLblPos val="nextTo"/>
        <c:spPr>
          <a:ln>
            <a:solidFill>
              <a:srgbClr val="7F7F7F"/>
            </a:solidFill>
          </a:ln>
        </c:spPr>
        <c:crossAx val="390435840"/>
        <c:crosses val="autoZero"/>
        <c:crossBetween val="between"/>
      </c:valAx>
      <c:spPr>
        <a:ln>
          <a:solidFill>
            <a:srgbClr val="7F7F7F"/>
          </a:solidFill>
        </a:ln>
      </c:spPr>
    </c:plotArea>
    <c:legend>
      <c:legendPos val="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5341057712347"/>
          <c:y val="6.9091349206349212E-2"/>
          <c:w val="0.79551908212560385"/>
          <c:h val="0.91713182910959656"/>
        </c:manualLayout>
      </c:layout>
      <c:barChart>
        <c:barDir val="bar"/>
        <c:grouping val="clustered"/>
        <c:varyColors val="0"/>
        <c:ser>
          <c:idx val="0"/>
          <c:order val="0"/>
          <c:tx>
            <c:strRef>
              <c:f>地区別_所得区分別普及率!$R$3</c:f>
              <c:strCache>
                <c:ptCount val="1"/>
                <c:pt idx="0">
                  <c:v>普及率 金額ベース</c:v>
                </c:pt>
              </c:strCache>
            </c:strRef>
          </c:tx>
          <c:spPr>
            <a:solidFill>
              <a:schemeClr val="accent3">
                <a:lumMod val="60000"/>
                <a:lumOff val="40000"/>
              </a:schemeClr>
            </a:solidFill>
            <a:ln>
              <a:noFill/>
            </a:ln>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地区別_所得区分別普及率!$Q$16:$AZ$17</c:f>
              <c:multiLvlStrCache>
                <c:ptCount val="36"/>
                <c:lvl>
                  <c:pt idx="0">
                    <c:v>低所得Ⅰ</c:v>
                  </c:pt>
                  <c:pt idx="1">
                    <c:v>低所得Ⅱ</c:v>
                  </c:pt>
                  <c:pt idx="2">
                    <c:v>一般</c:v>
                  </c:pt>
                  <c:pt idx="3">
                    <c:v>現役並</c:v>
                  </c:pt>
                  <c:pt idx="4">
                    <c:v>低所得Ⅰ</c:v>
                  </c:pt>
                  <c:pt idx="5">
                    <c:v>低所得Ⅱ</c:v>
                  </c:pt>
                  <c:pt idx="6">
                    <c:v>一般</c:v>
                  </c:pt>
                  <c:pt idx="7">
                    <c:v>現役並</c:v>
                  </c:pt>
                  <c:pt idx="8">
                    <c:v>低所得Ⅰ</c:v>
                  </c:pt>
                  <c:pt idx="9">
                    <c:v>低所得Ⅱ</c:v>
                  </c:pt>
                  <c:pt idx="10">
                    <c:v>一般</c:v>
                  </c:pt>
                  <c:pt idx="11">
                    <c:v>現役並</c:v>
                  </c:pt>
                  <c:pt idx="12">
                    <c:v>低所得Ⅰ</c:v>
                  </c:pt>
                  <c:pt idx="13">
                    <c:v>低所得Ⅱ</c:v>
                  </c:pt>
                  <c:pt idx="14">
                    <c:v>一般</c:v>
                  </c:pt>
                  <c:pt idx="15">
                    <c:v>現役並</c:v>
                  </c:pt>
                  <c:pt idx="16">
                    <c:v>低所得Ⅰ</c:v>
                  </c:pt>
                  <c:pt idx="17">
                    <c:v>低所得Ⅱ</c:v>
                  </c:pt>
                  <c:pt idx="18">
                    <c:v>一般</c:v>
                  </c:pt>
                  <c:pt idx="19">
                    <c:v>現役並</c:v>
                  </c:pt>
                  <c:pt idx="20">
                    <c:v>低所得Ⅰ</c:v>
                  </c:pt>
                  <c:pt idx="21">
                    <c:v>低所得Ⅱ</c:v>
                  </c:pt>
                  <c:pt idx="22">
                    <c:v>一般</c:v>
                  </c:pt>
                  <c:pt idx="23">
                    <c:v>現役並</c:v>
                  </c:pt>
                  <c:pt idx="24">
                    <c:v>低所得Ⅰ</c:v>
                  </c:pt>
                  <c:pt idx="25">
                    <c:v>低所得Ⅱ</c:v>
                  </c:pt>
                  <c:pt idx="26">
                    <c:v>一般</c:v>
                  </c:pt>
                  <c:pt idx="27">
                    <c:v>現役並</c:v>
                  </c:pt>
                  <c:pt idx="28">
                    <c:v>低所得Ⅰ</c:v>
                  </c:pt>
                  <c:pt idx="29">
                    <c:v>低所得Ⅱ</c:v>
                  </c:pt>
                  <c:pt idx="30">
                    <c:v>一般</c:v>
                  </c:pt>
                  <c:pt idx="31">
                    <c:v>現役並</c:v>
                  </c:pt>
                  <c:pt idx="32">
                    <c:v>低所得Ⅰ</c:v>
                  </c:pt>
                  <c:pt idx="33">
                    <c:v>低所得Ⅱ</c:v>
                  </c:pt>
                  <c:pt idx="34">
                    <c:v>一般</c:v>
                  </c:pt>
                  <c:pt idx="35">
                    <c:v>現役並</c:v>
                  </c:pt>
                </c:lvl>
                <c:lvl>
                  <c:pt idx="0">
                    <c:v>豊能医療圏</c:v>
                  </c:pt>
                  <c:pt idx="4">
                    <c:v>三島医療圏</c:v>
                  </c:pt>
                  <c:pt idx="8">
                    <c:v>北河内医療圏</c:v>
                  </c:pt>
                  <c:pt idx="12">
                    <c:v>中河内医療圏</c:v>
                  </c:pt>
                  <c:pt idx="16">
                    <c:v>南河内医療圏</c:v>
                  </c:pt>
                  <c:pt idx="20">
                    <c:v>堺市医療圏</c:v>
                  </c:pt>
                  <c:pt idx="24">
                    <c:v>泉州医療圏</c:v>
                  </c:pt>
                  <c:pt idx="28">
                    <c:v>大阪市医療圏</c:v>
                  </c:pt>
                  <c:pt idx="32">
                    <c:v>広域連合全体</c:v>
                  </c:pt>
                </c:lvl>
              </c:multiLvlStrCache>
            </c:multiLvlStrRef>
          </c:cat>
          <c:val>
            <c:numRef>
              <c:f>(地区別_所得区分別普及率!$R$5:$U$5,地区別_所得区分別普及率!$R$6:$U$6,地区別_所得区分別普及率!$R$7:$U$7,地区別_所得区分別普及率!$R$8:$U$8,地区別_所得区分別普及率!$R$9:$U$9,地区別_所得区分別普及率!$R$10:$U$10,地区別_所得区分別普及率!$R$11:$U$11,地区別_所得区分別普及率!$R$12:$U$12,地区別_所得区分別普及率!$R$13:$U$13)</c:f>
              <c:numCache>
                <c:formatCode>0.0%</c:formatCode>
                <c:ptCount val="36"/>
                <c:pt idx="0">
                  <c:v>0.53536720591315901</c:v>
                </c:pt>
                <c:pt idx="1">
                  <c:v>0.46854025067745098</c:v>
                </c:pt>
                <c:pt idx="2">
                  <c:v>0.43333966059512702</c:v>
                </c:pt>
                <c:pt idx="3">
                  <c:v>0.43996349644750399</c:v>
                </c:pt>
                <c:pt idx="4">
                  <c:v>0.436678350814038</c:v>
                </c:pt>
                <c:pt idx="5">
                  <c:v>0.48239116681588301</c:v>
                </c:pt>
                <c:pt idx="6">
                  <c:v>0.50571376079386698</c:v>
                </c:pt>
                <c:pt idx="7">
                  <c:v>0.48849975912878901</c:v>
                </c:pt>
                <c:pt idx="8">
                  <c:v>0.445859716332968</c:v>
                </c:pt>
                <c:pt idx="9">
                  <c:v>0.45079991435508199</c:v>
                </c:pt>
                <c:pt idx="10">
                  <c:v>0.44579368828094701</c:v>
                </c:pt>
                <c:pt idx="11">
                  <c:v>0.39088298017587902</c:v>
                </c:pt>
                <c:pt idx="12">
                  <c:v>0.52898887909909498</c:v>
                </c:pt>
                <c:pt idx="13">
                  <c:v>0.50422761746047595</c:v>
                </c:pt>
                <c:pt idx="14">
                  <c:v>0.49287719311698203</c:v>
                </c:pt>
                <c:pt idx="15">
                  <c:v>0.46613536002109501</c:v>
                </c:pt>
                <c:pt idx="16">
                  <c:v>0.47189519107413203</c:v>
                </c:pt>
                <c:pt idx="17">
                  <c:v>0.42796553627043599</c:v>
                </c:pt>
                <c:pt idx="18">
                  <c:v>0.44597580000770298</c:v>
                </c:pt>
                <c:pt idx="19">
                  <c:v>0.393923399454571</c:v>
                </c:pt>
                <c:pt idx="20">
                  <c:v>0.51086852617517498</c:v>
                </c:pt>
                <c:pt idx="21">
                  <c:v>0.47266293152668098</c:v>
                </c:pt>
                <c:pt idx="22">
                  <c:v>0.48271794448819999</c:v>
                </c:pt>
                <c:pt idx="23">
                  <c:v>0.44168821658534502</c:v>
                </c:pt>
                <c:pt idx="24">
                  <c:v>0.57816209041163602</c:v>
                </c:pt>
                <c:pt idx="25">
                  <c:v>0.55578736352449398</c:v>
                </c:pt>
                <c:pt idx="26">
                  <c:v>0.540736847931791</c:v>
                </c:pt>
                <c:pt idx="27">
                  <c:v>0.42643310834355103</c:v>
                </c:pt>
                <c:pt idx="28">
                  <c:v>0.47159984475003203</c:v>
                </c:pt>
                <c:pt idx="29">
                  <c:v>0.48382296813883202</c:v>
                </c:pt>
                <c:pt idx="30">
                  <c:v>0.45280170995948499</c:v>
                </c:pt>
                <c:pt idx="31">
                  <c:v>0.42398847025889902</c:v>
                </c:pt>
                <c:pt idx="32">
                  <c:v>0.493225475902279</c:v>
                </c:pt>
                <c:pt idx="33">
                  <c:v>0.482623964760581</c:v>
                </c:pt>
                <c:pt idx="34">
                  <c:v>0.46942453906700599</c:v>
                </c:pt>
                <c:pt idx="35">
                  <c:v>0.431657433563851</c:v>
                </c:pt>
              </c:numCache>
            </c:numRef>
          </c:val>
          <c:extLst>
            <c:ext xmlns:c16="http://schemas.microsoft.com/office/drawing/2014/chart" uri="{C3380CC4-5D6E-409C-BE32-E72D297353CC}">
              <c16:uniqueId val="{0000001B-623F-4007-AE68-8FDB564EFB08}"/>
            </c:ext>
          </c:extLst>
        </c:ser>
        <c:dLbls>
          <c:showLegendKey val="0"/>
          <c:showVal val="0"/>
          <c:showCatName val="0"/>
          <c:showSerName val="0"/>
          <c:showPercent val="0"/>
          <c:showBubbleSize val="0"/>
        </c:dLbls>
        <c:gapWidth val="150"/>
        <c:axId val="447981056"/>
        <c:axId val="392303104"/>
      </c:barChart>
      <c:catAx>
        <c:axId val="447981056"/>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3735701793864179"/>
              <c:y val="1.970222222222222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spPr>
        <a:ln>
          <a:solidFill>
            <a:srgbClr val="7F7F7F"/>
          </a:solidFill>
        </a:ln>
      </c:spPr>
    </c:plotArea>
    <c:legend>
      <c:legendPos val="r"/>
      <c:layout>
        <c:manualLayout>
          <c:xMode val="edge"/>
          <c:yMode val="edge"/>
          <c:x val="0.16661280140633636"/>
          <c:y val="8.4346031746031763E-3"/>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6529617335151"/>
          <c:y val="6.909362125020084E-2"/>
          <c:w val="0.79551908212560385"/>
          <c:h val="0.91713182910959656"/>
        </c:manualLayout>
      </c:layout>
      <c:barChart>
        <c:barDir val="bar"/>
        <c:grouping val="clustered"/>
        <c:varyColors val="0"/>
        <c:ser>
          <c:idx val="0"/>
          <c:order val="0"/>
          <c:tx>
            <c:strRef>
              <c:f>地区別_所得区分別普及率!$V$3</c:f>
              <c:strCache>
                <c:ptCount val="1"/>
                <c:pt idx="0">
                  <c:v>普及率 数量ベース</c:v>
                </c:pt>
              </c:strCache>
            </c:strRef>
          </c:tx>
          <c:spPr>
            <a:solidFill>
              <a:schemeClr val="accent3">
                <a:lumMod val="60000"/>
                <a:lumOff val="40000"/>
              </a:schemeClr>
            </a:solidFill>
            <a:ln>
              <a:noFill/>
            </a:ln>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地区別_所得区分別普及率!$Q$16:$AZ$17</c:f>
              <c:multiLvlStrCache>
                <c:ptCount val="36"/>
                <c:lvl>
                  <c:pt idx="0">
                    <c:v>低所得Ⅰ</c:v>
                  </c:pt>
                  <c:pt idx="1">
                    <c:v>低所得Ⅱ</c:v>
                  </c:pt>
                  <c:pt idx="2">
                    <c:v>一般</c:v>
                  </c:pt>
                  <c:pt idx="3">
                    <c:v>現役並</c:v>
                  </c:pt>
                  <c:pt idx="4">
                    <c:v>低所得Ⅰ</c:v>
                  </c:pt>
                  <c:pt idx="5">
                    <c:v>低所得Ⅱ</c:v>
                  </c:pt>
                  <c:pt idx="6">
                    <c:v>一般</c:v>
                  </c:pt>
                  <c:pt idx="7">
                    <c:v>現役並</c:v>
                  </c:pt>
                  <c:pt idx="8">
                    <c:v>低所得Ⅰ</c:v>
                  </c:pt>
                  <c:pt idx="9">
                    <c:v>低所得Ⅱ</c:v>
                  </c:pt>
                  <c:pt idx="10">
                    <c:v>一般</c:v>
                  </c:pt>
                  <c:pt idx="11">
                    <c:v>現役並</c:v>
                  </c:pt>
                  <c:pt idx="12">
                    <c:v>低所得Ⅰ</c:v>
                  </c:pt>
                  <c:pt idx="13">
                    <c:v>低所得Ⅱ</c:v>
                  </c:pt>
                  <c:pt idx="14">
                    <c:v>一般</c:v>
                  </c:pt>
                  <c:pt idx="15">
                    <c:v>現役並</c:v>
                  </c:pt>
                  <c:pt idx="16">
                    <c:v>低所得Ⅰ</c:v>
                  </c:pt>
                  <c:pt idx="17">
                    <c:v>低所得Ⅱ</c:v>
                  </c:pt>
                  <c:pt idx="18">
                    <c:v>一般</c:v>
                  </c:pt>
                  <c:pt idx="19">
                    <c:v>現役並</c:v>
                  </c:pt>
                  <c:pt idx="20">
                    <c:v>低所得Ⅰ</c:v>
                  </c:pt>
                  <c:pt idx="21">
                    <c:v>低所得Ⅱ</c:v>
                  </c:pt>
                  <c:pt idx="22">
                    <c:v>一般</c:v>
                  </c:pt>
                  <c:pt idx="23">
                    <c:v>現役並</c:v>
                  </c:pt>
                  <c:pt idx="24">
                    <c:v>低所得Ⅰ</c:v>
                  </c:pt>
                  <c:pt idx="25">
                    <c:v>低所得Ⅱ</c:v>
                  </c:pt>
                  <c:pt idx="26">
                    <c:v>一般</c:v>
                  </c:pt>
                  <c:pt idx="27">
                    <c:v>現役並</c:v>
                  </c:pt>
                  <c:pt idx="28">
                    <c:v>低所得Ⅰ</c:v>
                  </c:pt>
                  <c:pt idx="29">
                    <c:v>低所得Ⅱ</c:v>
                  </c:pt>
                  <c:pt idx="30">
                    <c:v>一般</c:v>
                  </c:pt>
                  <c:pt idx="31">
                    <c:v>現役並</c:v>
                  </c:pt>
                  <c:pt idx="32">
                    <c:v>低所得Ⅰ</c:v>
                  </c:pt>
                  <c:pt idx="33">
                    <c:v>低所得Ⅱ</c:v>
                  </c:pt>
                  <c:pt idx="34">
                    <c:v>一般</c:v>
                  </c:pt>
                  <c:pt idx="35">
                    <c:v>現役並</c:v>
                  </c:pt>
                </c:lvl>
                <c:lvl>
                  <c:pt idx="0">
                    <c:v>豊能医療圏</c:v>
                  </c:pt>
                  <c:pt idx="4">
                    <c:v>三島医療圏</c:v>
                  </c:pt>
                  <c:pt idx="8">
                    <c:v>北河内医療圏</c:v>
                  </c:pt>
                  <c:pt idx="12">
                    <c:v>中河内医療圏</c:v>
                  </c:pt>
                  <c:pt idx="16">
                    <c:v>南河内医療圏</c:v>
                  </c:pt>
                  <c:pt idx="20">
                    <c:v>堺市医療圏</c:v>
                  </c:pt>
                  <c:pt idx="24">
                    <c:v>泉州医療圏</c:v>
                  </c:pt>
                  <c:pt idx="28">
                    <c:v>大阪市医療圏</c:v>
                  </c:pt>
                  <c:pt idx="32">
                    <c:v>広域連合全体</c:v>
                  </c:pt>
                </c:lvl>
              </c:multiLvlStrCache>
            </c:multiLvlStrRef>
          </c:cat>
          <c:val>
            <c:numRef>
              <c:f>(地区別_所得区分別普及率!$V$5:$Y$5,地区別_所得区分別普及率!$V$6:$Y$6,地区別_所得区分別普及率!$V$7:$Y$7,地区別_所得区分別普及率!$V$8:$Y$8,地区別_所得区分別普及率!$V$9:$Y$9,地区別_所得区分別普及率!$V$10:$Y$10,地区別_所得区分別普及率!$V$11:$Y$11,地区別_所得区分別普及率!$V$12:$Y$12,地区別_所得区分別普及率!$V$13:$Y$13)</c:f>
              <c:numCache>
                <c:formatCode>0.0%</c:formatCode>
                <c:ptCount val="36"/>
                <c:pt idx="0">
                  <c:v>0.56266930398873405</c:v>
                </c:pt>
                <c:pt idx="1">
                  <c:v>0.58404140541007599</c:v>
                </c:pt>
                <c:pt idx="2">
                  <c:v>0.54892417602876098</c:v>
                </c:pt>
                <c:pt idx="3">
                  <c:v>0.54396959500129605</c:v>
                </c:pt>
                <c:pt idx="4">
                  <c:v>0.58082711753830796</c:v>
                </c:pt>
                <c:pt idx="5">
                  <c:v>0.53846799074488105</c:v>
                </c:pt>
                <c:pt idx="6">
                  <c:v>0.55146297215586804</c:v>
                </c:pt>
                <c:pt idx="7">
                  <c:v>0.53315191228914705</c:v>
                </c:pt>
                <c:pt idx="8">
                  <c:v>0.52448331154460903</c:v>
                </c:pt>
                <c:pt idx="9">
                  <c:v>0.525736579034911</c:v>
                </c:pt>
                <c:pt idx="10">
                  <c:v>0.513706333583272</c:v>
                </c:pt>
                <c:pt idx="11">
                  <c:v>0.48622841744890999</c:v>
                </c:pt>
                <c:pt idx="12">
                  <c:v>0.52557420122367304</c:v>
                </c:pt>
                <c:pt idx="13">
                  <c:v>0.49993197633750303</c:v>
                </c:pt>
                <c:pt idx="14">
                  <c:v>0.49648665472550402</c:v>
                </c:pt>
                <c:pt idx="15">
                  <c:v>0.44579397703919799</c:v>
                </c:pt>
                <c:pt idx="16">
                  <c:v>0.48362819784739203</c:v>
                </c:pt>
                <c:pt idx="17">
                  <c:v>0.50783317148567597</c:v>
                </c:pt>
                <c:pt idx="18">
                  <c:v>0.498366808871054</c:v>
                </c:pt>
                <c:pt idx="19">
                  <c:v>0.453058263929634</c:v>
                </c:pt>
                <c:pt idx="20">
                  <c:v>0.50643128935913995</c:v>
                </c:pt>
                <c:pt idx="21">
                  <c:v>0.48001751191708197</c:v>
                </c:pt>
                <c:pt idx="22">
                  <c:v>0.49593683699047902</c:v>
                </c:pt>
                <c:pt idx="23">
                  <c:v>0.47320044782647902</c:v>
                </c:pt>
                <c:pt idx="24">
                  <c:v>0.54751866652491399</c:v>
                </c:pt>
                <c:pt idx="25">
                  <c:v>0.48918610851836097</c:v>
                </c:pt>
                <c:pt idx="26">
                  <c:v>0.488722582762397</c:v>
                </c:pt>
                <c:pt idx="27">
                  <c:v>0.43408132636394797</c:v>
                </c:pt>
                <c:pt idx="28">
                  <c:v>0.53371801515890505</c:v>
                </c:pt>
                <c:pt idx="29">
                  <c:v>0.51871822613668706</c:v>
                </c:pt>
                <c:pt idx="30">
                  <c:v>0.51707202246960504</c:v>
                </c:pt>
                <c:pt idx="31">
                  <c:v>0.48114573351953199</c:v>
                </c:pt>
                <c:pt idx="32">
                  <c:v>0.53210319920865201</c:v>
                </c:pt>
                <c:pt idx="33">
                  <c:v>0.51811612058169099</c:v>
                </c:pt>
                <c:pt idx="34">
                  <c:v>0.51499164069777204</c:v>
                </c:pt>
                <c:pt idx="35">
                  <c:v>0.48674274166734199</c:v>
                </c:pt>
              </c:numCache>
            </c:numRef>
          </c:val>
          <c:extLst>
            <c:ext xmlns:c16="http://schemas.microsoft.com/office/drawing/2014/chart" uri="{C3380CC4-5D6E-409C-BE32-E72D297353CC}">
              <c16:uniqueId val="{0000001C-4F89-4ADD-BC83-D9E5AC4C8B45}"/>
            </c:ext>
          </c:extLst>
        </c:ser>
        <c:dLbls>
          <c:showLegendKey val="0"/>
          <c:showVal val="0"/>
          <c:showCatName val="0"/>
          <c:showSerName val="0"/>
          <c:showPercent val="0"/>
          <c:showBubbleSize val="0"/>
        </c:dLbls>
        <c:gapWidth val="150"/>
        <c:axId val="448432640"/>
        <c:axId val="448143936"/>
      </c:barChart>
      <c:catAx>
        <c:axId val="448432640"/>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3706851691240234"/>
              <c:y val="1.9857760986793246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spPr>
        <a:ln>
          <a:solidFill>
            <a:srgbClr val="7F7F7F"/>
          </a:solidFill>
        </a:ln>
      </c:spPr>
    </c:plotArea>
    <c:legend>
      <c:legendPos val="r"/>
      <c:layout>
        <c:manualLayout>
          <c:xMode val="edge"/>
          <c:yMode val="edge"/>
          <c:x val="0.15885829237737303"/>
          <c:y val="9.445080307144825E-3"/>
          <c:w val="0.63893394044521534"/>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市区町村別_所得区分別普及率!$AG$3</c:f>
              <c:strCache>
                <c:ptCount val="1"/>
                <c:pt idx="0">
                  <c:v>低所得Ⅰ</c:v>
                </c:pt>
              </c:strCache>
            </c:strRef>
          </c:tx>
          <c:spPr>
            <a:solidFill>
              <a:schemeClr val="accent4">
                <a:lumMod val="60000"/>
                <a:lumOff val="40000"/>
              </a:schemeClr>
            </a:solidFill>
            <a:ln>
              <a:noFill/>
            </a:ln>
          </c:spPr>
          <c:invertIfNegative val="0"/>
          <c:dLbls>
            <c:dLbl>
              <c:idx val="0"/>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B41-4FE1-A751-F6A13CDB6533}"/>
                </c:ext>
              </c:extLst>
            </c:dLbl>
            <c:dLbl>
              <c:idx val="7"/>
              <c:layout>
                <c:manualLayout>
                  <c:x val="8.8194444444443364E-3"/>
                  <c:y val="1.84786225122118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41-4FE1-A751-F6A13CDB6533}"/>
                </c:ext>
              </c:extLst>
            </c:dLbl>
            <c:dLbl>
              <c:idx val="14"/>
              <c:layout>
                <c:manualLayout>
                  <c:x val="2.9398148148148149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41-4FE1-A751-F6A13CDB6533}"/>
                </c:ext>
              </c:extLst>
            </c:dLbl>
            <c:dLbl>
              <c:idx val="16"/>
              <c:layout>
                <c:manualLayout>
                  <c:x val="6.1736111111111006E-2"/>
                  <c:y val="7.93650794020366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B41-4FE1-A751-F6A13CDB6533}"/>
                </c:ext>
              </c:extLst>
            </c:dLbl>
            <c:dLbl>
              <c:idx val="17"/>
              <c:layout>
                <c:manualLayout>
                  <c:x val="3.5277777777777776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B41-4FE1-A751-F6A13CDB6533}"/>
                </c:ext>
              </c:extLst>
            </c:dLbl>
            <c:dLbl>
              <c:idx val="22"/>
              <c:layout>
                <c:manualLayout>
                  <c:x val="4.4097222222222225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B41-4FE1-A751-F6A13CDB6533}"/>
                </c:ext>
              </c:extLst>
            </c:dLbl>
            <c:dLbl>
              <c:idx val="23"/>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B41-4FE1-A751-F6A13CDB6533}"/>
                </c:ext>
              </c:extLst>
            </c:dLbl>
            <c:dLbl>
              <c:idx val="24"/>
              <c:layout>
                <c:manualLayout>
                  <c:x val="2.645833333333322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B41-4FE1-A751-F6A13CDB6533}"/>
                </c:ext>
              </c:extLst>
            </c:dLbl>
            <c:dLbl>
              <c:idx val="26"/>
              <c:layout>
                <c:manualLayout>
                  <c:x val="6.17361111111110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B41-4FE1-A751-F6A13CDB6533}"/>
                </c:ext>
              </c:extLst>
            </c:dLbl>
            <c:dLbl>
              <c:idx val="30"/>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1B41-4FE1-A751-F6A13CDB6533}"/>
                </c:ext>
              </c:extLst>
            </c:dLbl>
            <c:dLbl>
              <c:idx val="32"/>
              <c:layout>
                <c:manualLayout>
                  <c:x val="2.351851851851851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1B41-4FE1-A751-F6A13CDB6533}"/>
                </c:ext>
              </c:extLst>
            </c:dLbl>
            <c:dLbl>
              <c:idx val="35"/>
              <c:layout>
                <c:manualLayout>
                  <c:x val="8.81944444444433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1B41-4FE1-A751-F6A13CDB6533}"/>
                </c:ext>
              </c:extLst>
            </c:dLbl>
            <c:dLbl>
              <c:idx val="37"/>
              <c:layout>
                <c:manualLayout>
                  <c:x val="8.8194444444443364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B41-4FE1-A751-F6A13CDB6533}"/>
                </c:ext>
              </c:extLst>
            </c:dLbl>
            <c:dLbl>
              <c:idx val="48"/>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1B41-4FE1-A751-F6A13CDB6533}"/>
                </c:ext>
              </c:extLst>
            </c:dLbl>
            <c:dLbl>
              <c:idx val="49"/>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B41-4FE1-A751-F6A13CDB6533}"/>
                </c:ext>
              </c:extLst>
            </c:dLbl>
            <c:dLbl>
              <c:idx val="52"/>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B41-4FE1-A751-F6A13CDB6533}"/>
                </c:ext>
              </c:extLst>
            </c:dLbl>
            <c:dLbl>
              <c:idx val="53"/>
              <c:layout>
                <c:manualLayout>
                  <c:x val="5.879629629629629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1B41-4FE1-A751-F6A13CDB6533}"/>
                </c:ext>
              </c:extLst>
            </c:dLbl>
            <c:dLbl>
              <c:idx val="55"/>
              <c:layout>
                <c:manualLayout>
                  <c:x val="4.409722222222211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1B41-4FE1-A751-F6A13CDB6533}"/>
                </c:ext>
              </c:extLst>
            </c:dLbl>
            <c:dLbl>
              <c:idx val="59"/>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1B41-4FE1-A751-F6A13CDB6533}"/>
                </c:ext>
              </c:extLst>
            </c:dLbl>
            <c:dLbl>
              <c:idx val="60"/>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1B41-4FE1-A751-F6A13CDB6533}"/>
                </c:ext>
              </c:extLst>
            </c:dLbl>
            <c:dLbl>
              <c:idx val="61"/>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1B41-4FE1-A751-F6A13CDB6533}"/>
                </c:ext>
              </c:extLst>
            </c:dLbl>
            <c:dLbl>
              <c:idx val="62"/>
              <c:layout>
                <c:manualLayout>
                  <c:x val="-5.87962962962957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1B41-4FE1-A751-F6A13CDB6533}"/>
                </c:ext>
              </c:extLst>
            </c:dLbl>
            <c:dLbl>
              <c:idx val="70"/>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1B41-4FE1-A751-F6A13CDB6533}"/>
                </c:ext>
              </c:extLst>
            </c:dLbl>
            <c:dLbl>
              <c:idx val="72"/>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1B41-4FE1-A751-F6A13CDB6533}"/>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市区町村別_所得区分別普及率!$AG$5:$AG$78</c:f>
              <c:numCache>
                <c:formatCode>0.0%</c:formatCode>
                <c:ptCount val="74"/>
                <c:pt idx="0">
                  <c:v>0.47159984475003203</c:v>
                </c:pt>
                <c:pt idx="1">
                  <c:v>0.29891003102727198</c:v>
                </c:pt>
                <c:pt idx="2">
                  <c:v>0.65794086425956899</c:v>
                </c:pt>
                <c:pt idx="3">
                  <c:v>0.31226042761179401</c:v>
                </c:pt>
                <c:pt idx="4">
                  <c:v>0.54984474724211096</c:v>
                </c:pt>
                <c:pt idx="5">
                  <c:v>0.59560941645381205</c:v>
                </c:pt>
                <c:pt idx="6">
                  <c:v>0.568620625860358</c:v>
                </c:pt>
                <c:pt idx="7">
                  <c:v>0.47575330822545497</c:v>
                </c:pt>
                <c:pt idx="8">
                  <c:v>0.59289281584896503</c:v>
                </c:pt>
                <c:pt idx="9">
                  <c:v>0.58517937409769805</c:v>
                </c:pt>
                <c:pt idx="10">
                  <c:v>0.52876154509478801</c:v>
                </c:pt>
                <c:pt idx="11">
                  <c:v>0.55878477638008195</c:v>
                </c:pt>
                <c:pt idx="12">
                  <c:v>0.53158082129403506</c:v>
                </c:pt>
                <c:pt idx="13">
                  <c:v>0.49647669310164999</c:v>
                </c:pt>
                <c:pt idx="14">
                  <c:v>0.45059071618850399</c:v>
                </c:pt>
                <c:pt idx="15">
                  <c:v>0.66032222604998103</c:v>
                </c:pt>
                <c:pt idx="16">
                  <c:v>0.404519227594407</c:v>
                </c:pt>
                <c:pt idx="17">
                  <c:v>0.44117491261285102</c:v>
                </c:pt>
                <c:pt idx="18">
                  <c:v>0.61301785758589999</c:v>
                </c:pt>
                <c:pt idx="19">
                  <c:v>0.501298080558642</c:v>
                </c:pt>
                <c:pt idx="20">
                  <c:v>0.48473422189475701</c:v>
                </c:pt>
                <c:pt idx="21">
                  <c:v>0.27150215642527098</c:v>
                </c:pt>
                <c:pt idx="22">
                  <c:v>0.42909703184245201</c:v>
                </c:pt>
                <c:pt idx="23">
                  <c:v>0.47751270004240698</c:v>
                </c:pt>
                <c:pt idx="24">
                  <c:v>0.451183334609912</c:v>
                </c:pt>
                <c:pt idx="25">
                  <c:v>0.51086852617517498</c:v>
                </c:pt>
                <c:pt idx="26">
                  <c:v>0.40617887035598599</c:v>
                </c:pt>
                <c:pt idx="27">
                  <c:v>0.55385897515147298</c:v>
                </c:pt>
                <c:pt idx="28">
                  <c:v>0.56101530143229295</c:v>
                </c:pt>
                <c:pt idx="29">
                  <c:v>0.57132389916594395</c:v>
                </c:pt>
                <c:pt idx="30">
                  <c:v>0.47306367197661098</c:v>
                </c:pt>
                <c:pt idx="31">
                  <c:v>0.56807271117754599</c:v>
                </c:pt>
                <c:pt idx="32">
                  <c:v>0.45737110818926202</c:v>
                </c:pt>
                <c:pt idx="33">
                  <c:v>0.61361780583861802</c:v>
                </c:pt>
                <c:pt idx="34">
                  <c:v>0.497258687873259</c:v>
                </c:pt>
                <c:pt idx="35">
                  <c:v>0.47699257872120299</c:v>
                </c:pt>
                <c:pt idx="36">
                  <c:v>0.574276688161236</c:v>
                </c:pt>
                <c:pt idx="37">
                  <c:v>0.47888182733276002</c:v>
                </c:pt>
                <c:pt idx="38">
                  <c:v>0.352270115009856</c:v>
                </c:pt>
                <c:pt idx="39">
                  <c:v>0.61447946112834395</c:v>
                </c:pt>
                <c:pt idx="40">
                  <c:v>0.48501653316662902</c:v>
                </c:pt>
                <c:pt idx="41">
                  <c:v>0.34894049842337299</c:v>
                </c:pt>
                <c:pt idx="42">
                  <c:v>0.56262605732236703</c:v>
                </c:pt>
                <c:pt idx="43">
                  <c:v>0.54041158154195001</c:v>
                </c:pt>
                <c:pt idx="44">
                  <c:v>0.503222429150879</c:v>
                </c:pt>
                <c:pt idx="45">
                  <c:v>0.562912255154981</c:v>
                </c:pt>
                <c:pt idx="46">
                  <c:v>0.54019433955635798</c:v>
                </c:pt>
                <c:pt idx="47">
                  <c:v>0.56488591863565196</c:v>
                </c:pt>
                <c:pt idx="48">
                  <c:v>0.37380600244283402</c:v>
                </c:pt>
                <c:pt idx="49">
                  <c:v>0.447273113297388</c:v>
                </c:pt>
                <c:pt idx="50">
                  <c:v>0.54046536622006403</c:v>
                </c:pt>
                <c:pt idx="51">
                  <c:v>0.53437023531090899</c:v>
                </c:pt>
                <c:pt idx="52">
                  <c:v>0.42844535353816399</c:v>
                </c:pt>
                <c:pt idx="53">
                  <c:v>0.40905037187658599</c:v>
                </c:pt>
                <c:pt idx="54">
                  <c:v>0.503361228405799</c:v>
                </c:pt>
                <c:pt idx="55">
                  <c:v>0.42988469252100298</c:v>
                </c:pt>
                <c:pt idx="56">
                  <c:v>0.571532242918799</c:v>
                </c:pt>
                <c:pt idx="57">
                  <c:v>0.35890999057207901</c:v>
                </c:pt>
                <c:pt idx="58">
                  <c:v>0.53396457379793405</c:v>
                </c:pt>
                <c:pt idx="59">
                  <c:v>0.479962353121066</c:v>
                </c:pt>
                <c:pt idx="60">
                  <c:v>0.49959271591473597</c:v>
                </c:pt>
                <c:pt idx="61">
                  <c:v>0.46297127709161201</c:v>
                </c:pt>
                <c:pt idx="62">
                  <c:v>0.37496981226252402</c:v>
                </c:pt>
                <c:pt idx="63">
                  <c:v>0.63980107092540395</c:v>
                </c:pt>
                <c:pt idx="64">
                  <c:v>0.60315358214395298</c:v>
                </c:pt>
                <c:pt idx="65">
                  <c:v>0.80183602199327797</c:v>
                </c:pt>
                <c:pt idx="66">
                  <c:v>0.80098022989795303</c:v>
                </c:pt>
                <c:pt idx="67">
                  <c:v>0.86910347619114503</c:v>
                </c:pt>
                <c:pt idx="68">
                  <c:v>0.54268855447561404</c:v>
                </c:pt>
                <c:pt idx="69">
                  <c:v>0.60143997108644598</c:v>
                </c:pt>
                <c:pt idx="70">
                  <c:v>0.46667157673066101</c:v>
                </c:pt>
                <c:pt idx="71">
                  <c:v>0.83340523982613002</c:v>
                </c:pt>
                <c:pt idx="72">
                  <c:v>0.386012932679069</c:v>
                </c:pt>
                <c:pt idx="73">
                  <c:v>0.306375541571896</c:v>
                </c:pt>
              </c:numCache>
            </c:numRef>
          </c:val>
          <c:extLst>
            <c:ext xmlns:c16="http://schemas.microsoft.com/office/drawing/2014/chart" uri="{C3380CC4-5D6E-409C-BE32-E72D297353CC}">
              <c16:uniqueId val="{0000001B-1B41-4FE1-A751-F6A13CDB6533}"/>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9.6148842592592598E-2"/>
                  <c:y val="-0.8950485801096344"/>
                </c:manualLayout>
              </c:layout>
              <c:tx>
                <c:rich>
                  <a:bodyPr wrap="square" lIns="38100" tIns="19050" rIns="38100" bIns="19050" anchor="ctr">
                    <a:noAutofit/>
                  </a:bodyPr>
                  <a:lstStyle/>
                  <a:p>
                    <a:pPr>
                      <a:defRPr/>
                    </a:pPr>
                    <a:fld id="{66AACDF7-58ED-4F86-8754-3E61CB41B2C5}" type="SERIESNAME">
                      <a:rPr lang="ja-JP" altLang="en-US"/>
                      <a:pPr>
                        <a:defRPr/>
                      </a:pPr>
                      <a:t>[系列名]</a:t>
                    </a:fld>
                    <a:endParaRPr lang="ja-JP" altLang="en-US" baseline="0"/>
                  </a:p>
                  <a:p>
                    <a:pPr>
                      <a:defRPr/>
                    </a:pPr>
                    <a:fld id="{A5CAEE4C-57D1-494C-9DC7-5804E8CE0154}" type="XVALUE">
                      <a:rPr lang="en-US" altLang="ja-JP" baseline="0"/>
                      <a:pPr>
                        <a:defRPr/>
                      </a:pPr>
                      <a:t>[X 値]</a:t>
                    </a:fld>
                    <a:endParaRPr lang="ja-JP" altLang="en-US"/>
                  </a:p>
                </c:rich>
              </c:tx>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557638888888889"/>
                      <c:h val="3.9348053673509818E-2"/>
                    </c:manualLayout>
                  </c15:layout>
                  <c15:dlblFieldTable/>
                  <c15:showDataLabelsRange val="0"/>
                </c:ext>
                <c:ext xmlns:c16="http://schemas.microsoft.com/office/drawing/2014/chart" uri="{C3380CC4-5D6E-409C-BE32-E72D297353CC}">
                  <c16:uniqueId val="{0000001C-1B41-4FE1-A751-F6A13CDB653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市区町村別_所得区分別普及率!$BF$5:$BF$78</c:f>
              <c:numCache>
                <c:formatCode>0.0%</c:formatCode>
                <c:ptCount val="74"/>
                <c:pt idx="0">
                  <c:v>0.493225475902279</c:v>
                </c:pt>
                <c:pt idx="1">
                  <c:v>0.493225475902279</c:v>
                </c:pt>
                <c:pt idx="2">
                  <c:v>0.493225475902279</c:v>
                </c:pt>
                <c:pt idx="3">
                  <c:v>0.493225475902279</c:v>
                </c:pt>
                <c:pt idx="4">
                  <c:v>0.493225475902279</c:v>
                </c:pt>
                <c:pt idx="5">
                  <c:v>0.493225475902279</c:v>
                </c:pt>
                <c:pt idx="6">
                  <c:v>0.493225475902279</c:v>
                </c:pt>
                <c:pt idx="7">
                  <c:v>0.493225475902279</c:v>
                </c:pt>
                <c:pt idx="8">
                  <c:v>0.493225475902279</c:v>
                </c:pt>
                <c:pt idx="9">
                  <c:v>0.493225475902279</c:v>
                </c:pt>
                <c:pt idx="10">
                  <c:v>0.493225475902279</c:v>
                </c:pt>
                <c:pt idx="11">
                  <c:v>0.493225475902279</c:v>
                </c:pt>
                <c:pt idx="12">
                  <c:v>0.493225475902279</c:v>
                </c:pt>
                <c:pt idx="13">
                  <c:v>0.493225475902279</c:v>
                </c:pt>
                <c:pt idx="14">
                  <c:v>0.493225475902279</c:v>
                </c:pt>
                <c:pt idx="15">
                  <c:v>0.493225475902279</c:v>
                </c:pt>
                <c:pt idx="16">
                  <c:v>0.493225475902279</c:v>
                </c:pt>
                <c:pt idx="17">
                  <c:v>0.493225475902279</c:v>
                </c:pt>
                <c:pt idx="18">
                  <c:v>0.493225475902279</c:v>
                </c:pt>
                <c:pt idx="19">
                  <c:v>0.493225475902279</c:v>
                </c:pt>
                <c:pt idx="20">
                  <c:v>0.493225475902279</c:v>
                </c:pt>
                <c:pt idx="21">
                  <c:v>0.493225475902279</c:v>
                </c:pt>
                <c:pt idx="22">
                  <c:v>0.493225475902279</c:v>
                </c:pt>
                <c:pt idx="23">
                  <c:v>0.493225475902279</c:v>
                </c:pt>
                <c:pt idx="24">
                  <c:v>0.493225475902279</c:v>
                </c:pt>
                <c:pt idx="25">
                  <c:v>0.493225475902279</c:v>
                </c:pt>
                <c:pt idx="26">
                  <c:v>0.493225475902279</c:v>
                </c:pt>
                <c:pt idx="27">
                  <c:v>0.493225475902279</c:v>
                </c:pt>
                <c:pt idx="28">
                  <c:v>0.493225475902279</c:v>
                </c:pt>
                <c:pt idx="29">
                  <c:v>0.493225475902279</c:v>
                </c:pt>
                <c:pt idx="30">
                  <c:v>0.493225475902279</c:v>
                </c:pt>
                <c:pt idx="31">
                  <c:v>0.493225475902279</c:v>
                </c:pt>
                <c:pt idx="32">
                  <c:v>0.493225475902279</c:v>
                </c:pt>
                <c:pt idx="33">
                  <c:v>0.493225475902279</c:v>
                </c:pt>
                <c:pt idx="34">
                  <c:v>0.493225475902279</c:v>
                </c:pt>
                <c:pt idx="35">
                  <c:v>0.493225475902279</c:v>
                </c:pt>
                <c:pt idx="36">
                  <c:v>0.493225475902279</c:v>
                </c:pt>
                <c:pt idx="37">
                  <c:v>0.493225475902279</c:v>
                </c:pt>
                <c:pt idx="38">
                  <c:v>0.493225475902279</c:v>
                </c:pt>
                <c:pt idx="39">
                  <c:v>0.493225475902279</c:v>
                </c:pt>
                <c:pt idx="40">
                  <c:v>0.493225475902279</c:v>
                </c:pt>
                <c:pt idx="41">
                  <c:v>0.493225475902279</c:v>
                </c:pt>
                <c:pt idx="42">
                  <c:v>0.493225475902279</c:v>
                </c:pt>
                <c:pt idx="43">
                  <c:v>0.493225475902279</c:v>
                </c:pt>
                <c:pt idx="44">
                  <c:v>0.493225475902279</c:v>
                </c:pt>
                <c:pt idx="45">
                  <c:v>0.493225475902279</c:v>
                </c:pt>
                <c:pt idx="46">
                  <c:v>0.493225475902279</c:v>
                </c:pt>
                <c:pt idx="47">
                  <c:v>0.493225475902279</c:v>
                </c:pt>
                <c:pt idx="48">
                  <c:v>0.493225475902279</c:v>
                </c:pt>
                <c:pt idx="49">
                  <c:v>0.493225475902279</c:v>
                </c:pt>
                <c:pt idx="50">
                  <c:v>0.493225475902279</c:v>
                </c:pt>
                <c:pt idx="51">
                  <c:v>0.493225475902279</c:v>
                </c:pt>
                <c:pt idx="52">
                  <c:v>0.493225475902279</c:v>
                </c:pt>
                <c:pt idx="53">
                  <c:v>0.493225475902279</c:v>
                </c:pt>
                <c:pt idx="54">
                  <c:v>0.493225475902279</c:v>
                </c:pt>
                <c:pt idx="55">
                  <c:v>0.493225475902279</c:v>
                </c:pt>
                <c:pt idx="56">
                  <c:v>0.493225475902279</c:v>
                </c:pt>
                <c:pt idx="57">
                  <c:v>0.493225475902279</c:v>
                </c:pt>
                <c:pt idx="58">
                  <c:v>0.493225475902279</c:v>
                </c:pt>
                <c:pt idx="59">
                  <c:v>0.493225475902279</c:v>
                </c:pt>
                <c:pt idx="60">
                  <c:v>0.493225475902279</c:v>
                </c:pt>
                <c:pt idx="61">
                  <c:v>0.493225475902279</c:v>
                </c:pt>
                <c:pt idx="62">
                  <c:v>0.493225475902279</c:v>
                </c:pt>
                <c:pt idx="63">
                  <c:v>0.493225475902279</c:v>
                </c:pt>
                <c:pt idx="64">
                  <c:v>0.493225475902279</c:v>
                </c:pt>
                <c:pt idx="65">
                  <c:v>0.493225475902279</c:v>
                </c:pt>
                <c:pt idx="66">
                  <c:v>0.493225475902279</c:v>
                </c:pt>
                <c:pt idx="67">
                  <c:v>0.493225475902279</c:v>
                </c:pt>
                <c:pt idx="68">
                  <c:v>0.493225475902279</c:v>
                </c:pt>
                <c:pt idx="69">
                  <c:v>0.493225475902279</c:v>
                </c:pt>
                <c:pt idx="70">
                  <c:v>0.493225475902279</c:v>
                </c:pt>
                <c:pt idx="71">
                  <c:v>0.493225475902279</c:v>
                </c:pt>
                <c:pt idx="72">
                  <c:v>0.493225475902279</c:v>
                </c:pt>
                <c:pt idx="73">
                  <c:v>0.493225475902279</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1B41-4FE1-A751-F6A13CDB6533}"/>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8791446735700409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市区町村別_所得区分別普及率!$AJ$3</c:f>
              <c:strCache>
                <c:ptCount val="1"/>
                <c:pt idx="0">
                  <c:v>低所得Ⅱ</c:v>
                </c:pt>
              </c:strCache>
            </c:strRef>
          </c:tx>
          <c:spPr>
            <a:solidFill>
              <a:schemeClr val="accent4">
                <a:lumMod val="60000"/>
                <a:lumOff val="40000"/>
              </a:schemeClr>
            </a:solidFill>
            <a:ln>
              <a:noFill/>
            </a:ln>
          </c:spPr>
          <c:invertIfNegative val="0"/>
          <c:dLbls>
            <c:dLbl>
              <c:idx val="4"/>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1A-482A-8D7C-CF2A9E112A91}"/>
                </c:ext>
              </c:extLst>
            </c:dLbl>
            <c:dLbl>
              <c:idx val="7"/>
              <c:layout>
                <c:manualLayout>
                  <c:x val="2.6458333333333226E-2"/>
                  <c:y val="1.84786225122118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1A-482A-8D7C-CF2A9E112A91}"/>
                </c:ext>
              </c:extLst>
            </c:dLbl>
            <c:dLbl>
              <c:idx val="13"/>
              <c:layout>
                <c:manualLayout>
                  <c:x val="-1.4699074074074074E-2"/>
                  <c:y val="7.93650794020366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A1A-482A-8D7C-CF2A9E112A91}"/>
                </c:ext>
              </c:extLst>
            </c:dLbl>
            <c:dLbl>
              <c:idx val="14"/>
              <c:layout>
                <c:manualLayout>
                  <c:x val="3.8217592592592595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A1A-482A-8D7C-CF2A9E112A91}"/>
                </c:ext>
              </c:extLst>
            </c:dLbl>
            <c:dLbl>
              <c:idx val="15"/>
              <c:layout>
                <c:manualLayout>
                  <c:x val="3.23379629629628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A1A-482A-8D7C-CF2A9E112A91}"/>
                </c:ext>
              </c:extLst>
            </c:dLbl>
            <c:dLbl>
              <c:idx val="17"/>
              <c:layout>
                <c:manualLayout>
                  <c:x val="2.6458333333333226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A1A-482A-8D7C-CF2A9E112A91}"/>
                </c:ext>
              </c:extLst>
            </c:dLbl>
            <c:dLbl>
              <c:idx val="20"/>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A1A-482A-8D7C-CF2A9E112A91}"/>
                </c:ext>
              </c:extLst>
            </c:dLbl>
            <c:dLbl>
              <c:idx val="24"/>
              <c:layout>
                <c:manualLayout>
                  <c:x val="5.879629629629629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A1A-482A-8D7C-CF2A9E112A91}"/>
                </c:ext>
              </c:extLst>
            </c:dLbl>
            <c:dLbl>
              <c:idx val="25"/>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5F-4372-9FF8-EE8C5EB43AB1}"/>
                </c:ext>
              </c:extLst>
            </c:dLbl>
            <c:dLbl>
              <c:idx val="30"/>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5F-4372-9FF8-EE8C5EB43AB1}"/>
                </c:ext>
              </c:extLst>
            </c:dLbl>
            <c:dLbl>
              <c:idx val="34"/>
              <c:layout>
                <c:manualLayout>
                  <c:x val="1.1759259259259259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5F-4372-9FF8-EE8C5EB43AB1}"/>
                </c:ext>
              </c:extLst>
            </c:dLbl>
            <c:dLbl>
              <c:idx val="35"/>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A1A-482A-8D7C-CF2A9E112A91}"/>
                </c:ext>
              </c:extLst>
            </c:dLbl>
            <c:dLbl>
              <c:idx val="3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5F-4372-9FF8-EE8C5EB43AB1}"/>
                </c:ext>
              </c:extLst>
            </c:dLbl>
            <c:dLbl>
              <c:idx val="37"/>
              <c:layout>
                <c:manualLayout>
                  <c:x val="1.469907407407407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A1A-482A-8D7C-CF2A9E112A91}"/>
                </c:ext>
              </c:extLst>
            </c:dLbl>
            <c:dLbl>
              <c:idx val="41"/>
              <c:layout>
                <c:manualLayout>
                  <c:x val="4.9976851851851849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A1A-482A-8D7C-CF2A9E112A91}"/>
                </c:ext>
              </c:extLst>
            </c:dLbl>
            <c:dLbl>
              <c:idx val="47"/>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A1A-482A-8D7C-CF2A9E112A91}"/>
                </c:ext>
              </c:extLst>
            </c:dLbl>
            <c:dLbl>
              <c:idx val="49"/>
              <c:layout>
                <c:manualLayout>
                  <c:x val="2.3518518518518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A1A-482A-8D7C-CF2A9E112A91}"/>
                </c:ext>
              </c:extLst>
            </c:dLbl>
            <c:dLbl>
              <c:idx val="51"/>
              <c:layout>
                <c:manualLayout>
                  <c:x val="1.7638888888888888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A1A-482A-8D7C-CF2A9E112A91}"/>
                </c:ext>
              </c:extLst>
            </c:dLbl>
            <c:dLbl>
              <c:idx val="53"/>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2A1A-482A-8D7C-CF2A9E112A91}"/>
                </c:ext>
              </c:extLst>
            </c:dLbl>
            <c:dLbl>
              <c:idx val="54"/>
              <c:layout>
                <c:manualLayout>
                  <c:x val="6.4675925925925928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5F-4372-9FF8-EE8C5EB43AB1}"/>
                </c:ext>
              </c:extLst>
            </c:dLbl>
            <c:dLbl>
              <c:idx val="57"/>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2A1A-482A-8D7C-CF2A9E112A91}"/>
                </c:ext>
              </c:extLst>
            </c:dLbl>
            <c:dLbl>
              <c:idx val="59"/>
              <c:layout>
                <c:manualLayout>
                  <c:x val="3.5277777777777776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B5F-4372-9FF8-EE8C5EB43AB1}"/>
                </c:ext>
              </c:extLst>
            </c:dLbl>
            <c:dLbl>
              <c:idx val="60"/>
              <c:layout>
                <c:manualLayout>
                  <c:x val="2.35185185185185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5F-4372-9FF8-EE8C5EB43AB1}"/>
                </c:ext>
              </c:extLst>
            </c:dLbl>
            <c:dLbl>
              <c:idx val="62"/>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5F-4372-9FF8-EE8C5EB43AB1}"/>
                </c:ext>
              </c:extLst>
            </c:dLbl>
            <c:dLbl>
              <c:idx val="64"/>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A1A-482A-8D7C-CF2A9E112A91}"/>
                </c:ext>
              </c:extLst>
            </c:dLbl>
            <c:dLbl>
              <c:idx val="68"/>
              <c:layout>
                <c:manualLayout>
                  <c:x val="5.585648148148147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5F-4372-9FF8-EE8C5EB43AB1}"/>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市区町村別_所得区分別普及率!$AJ$5:$AJ$78</c:f>
              <c:numCache>
                <c:formatCode>0.0%</c:formatCode>
                <c:ptCount val="74"/>
                <c:pt idx="0">
                  <c:v>0.48382296813883202</c:v>
                </c:pt>
                <c:pt idx="1">
                  <c:v>0.261414344088721</c:v>
                </c:pt>
                <c:pt idx="2">
                  <c:v>0.71684082233919499</c:v>
                </c:pt>
                <c:pt idx="3">
                  <c:v>0.52345688769132204</c:v>
                </c:pt>
                <c:pt idx="4">
                  <c:v>0.45588913593934699</c:v>
                </c:pt>
                <c:pt idx="5">
                  <c:v>0.66071677842373799</c:v>
                </c:pt>
                <c:pt idx="6">
                  <c:v>0.68729772110448695</c:v>
                </c:pt>
                <c:pt idx="7">
                  <c:v>0.442688787515922</c:v>
                </c:pt>
                <c:pt idx="8">
                  <c:v>0.54767073047086801</c:v>
                </c:pt>
                <c:pt idx="9">
                  <c:v>0.62062458333364401</c:v>
                </c:pt>
                <c:pt idx="10">
                  <c:v>0.53445302990482002</c:v>
                </c:pt>
                <c:pt idx="11">
                  <c:v>0.57034918783480804</c:v>
                </c:pt>
                <c:pt idx="12">
                  <c:v>0.56777600355053004</c:v>
                </c:pt>
                <c:pt idx="13">
                  <c:v>0.38203819716611798</c:v>
                </c:pt>
                <c:pt idx="14">
                  <c:v>0.42505016409755098</c:v>
                </c:pt>
                <c:pt idx="15">
                  <c:v>0.43230919840941601</c:v>
                </c:pt>
                <c:pt idx="16">
                  <c:v>0.497586493218932</c:v>
                </c:pt>
                <c:pt idx="17">
                  <c:v>0.441571423198378</c:v>
                </c:pt>
                <c:pt idx="18">
                  <c:v>0.49776104969664697</c:v>
                </c:pt>
                <c:pt idx="19">
                  <c:v>0.550381548269127</c:v>
                </c:pt>
                <c:pt idx="20">
                  <c:v>0.41692128451072002</c:v>
                </c:pt>
                <c:pt idx="21">
                  <c:v>0.346192885501869</c:v>
                </c:pt>
                <c:pt idx="22">
                  <c:v>0.49770059442912201</c:v>
                </c:pt>
                <c:pt idx="23">
                  <c:v>0.51634424982572202</c:v>
                </c:pt>
                <c:pt idx="24">
                  <c:v>0.39826274985117899</c:v>
                </c:pt>
                <c:pt idx="25">
                  <c:v>0.47266293152668098</c:v>
                </c:pt>
                <c:pt idx="26">
                  <c:v>0.34321722993349602</c:v>
                </c:pt>
                <c:pt idx="27">
                  <c:v>0.477359332732398</c:v>
                </c:pt>
                <c:pt idx="28">
                  <c:v>0.587451588354587</c:v>
                </c:pt>
                <c:pt idx="29">
                  <c:v>0.58683390455851003</c:v>
                </c:pt>
                <c:pt idx="30">
                  <c:v>0.46786546013372099</c:v>
                </c:pt>
                <c:pt idx="31">
                  <c:v>0.49944727652510001</c:v>
                </c:pt>
                <c:pt idx="32">
                  <c:v>0.35162403270221798</c:v>
                </c:pt>
                <c:pt idx="33">
                  <c:v>0.60163489901506695</c:v>
                </c:pt>
                <c:pt idx="34">
                  <c:v>0.462501491463504</c:v>
                </c:pt>
                <c:pt idx="35">
                  <c:v>0.44022525511536997</c:v>
                </c:pt>
                <c:pt idx="36">
                  <c:v>0.47520465583099603</c:v>
                </c:pt>
                <c:pt idx="37">
                  <c:v>0.45870512805364599</c:v>
                </c:pt>
                <c:pt idx="38">
                  <c:v>0.36069222723991001</c:v>
                </c:pt>
                <c:pt idx="39">
                  <c:v>0.53300739236204697</c:v>
                </c:pt>
                <c:pt idx="40">
                  <c:v>0.55822036977919898</c:v>
                </c:pt>
                <c:pt idx="41">
                  <c:v>0.40810521538446598</c:v>
                </c:pt>
                <c:pt idx="42">
                  <c:v>0.59682445902801395</c:v>
                </c:pt>
                <c:pt idx="43">
                  <c:v>0.53339022778291501</c:v>
                </c:pt>
                <c:pt idx="44">
                  <c:v>0.58233421443983602</c:v>
                </c:pt>
                <c:pt idx="45">
                  <c:v>0.499322482372833</c:v>
                </c:pt>
                <c:pt idx="46">
                  <c:v>0.52617830894472295</c:v>
                </c:pt>
                <c:pt idx="47">
                  <c:v>0.46327816655603798</c:v>
                </c:pt>
                <c:pt idx="48">
                  <c:v>0.30728001553212497</c:v>
                </c:pt>
                <c:pt idx="49">
                  <c:v>0.44470256581687101</c:v>
                </c:pt>
                <c:pt idx="50">
                  <c:v>0.47677111896074698</c:v>
                </c:pt>
                <c:pt idx="51">
                  <c:v>0.45340311191600902</c:v>
                </c:pt>
                <c:pt idx="52">
                  <c:v>0.30917895872501</c:v>
                </c:pt>
                <c:pt idx="53">
                  <c:v>0.43000392635962198</c:v>
                </c:pt>
                <c:pt idx="54">
                  <c:v>0.38990182893984099</c:v>
                </c:pt>
                <c:pt idx="55">
                  <c:v>0.63797323650780002</c:v>
                </c:pt>
                <c:pt idx="56">
                  <c:v>0.52996706581427</c:v>
                </c:pt>
                <c:pt idx="57">
                  <c:v>0.41687401929034501</c:v>
                </c:pt>
                <c:pt idx="58">
                  <c:v>0.50642743177022798</c:v>
                </c:pt>
                <c:pt idx="59">
                  <c:v>0.42963208808602099</c:v>
                </c:pt>
                <c:pt idx="60">
                  <c:v>0.44505456758512002</c:v>
                </c:pt>
                <c:pt idx="61">
                  <c:v>0.32929444524503398</c:v>
                </c:pt>
                <c:pt idx="62">
                  <c:v>0.380950325285006</c:v>
                </c:pt>
                <c:pt idx="63">
                  <c:v>0.55984040034834204</c:v>
                </c:pt>
                <c:pt idx="64">
                  <c:v>0.43692139667855201</c:v>
                </c:pt>
                <c:pt idx="65">
                  <c:v>0.67241689807482397</c:v>
                </c:pt>
                <c:pt idx="66">
                  <c:v>0.73239936027502694</c:v>
                </c:pt>
                <c:pt idx="67">
                  <c:v>0.85015997572299296</c:v>
                </c:pt>
                <c:pt idx="68">
                  <c:v>0.40114529773887803</c:v>
                </c:pt>
                <c:pt idx="69">
                  <c:v>0.24731387915034</c:v>
                </c:pt>
                <c:pt idx="70">
                  <c:v>0.474697760707742</c:v>
                </c:pt>
                <c:pt idx="71">
                  <c:v>0.69974982834283705</c:v>
                </c:pt>
                <c:pt idx="72">
                  <c:v>0.58187948518292498</c:v>
                </c:pt>
                <c:pt idx="73">
                  <c:v>0.35346608107306099</c:v>
                </c:pt>
              </c:numCache>
            </c:numRef>
          </c:val>
          <c:extLst>
            <c:ext xmlns:c16="http://schemas.microsoft.com/office/drawing/2014/chart" uri="{C3380CC4-5D6E-409C-BE32-E72D297353CC}">
              <c16:uniqueId val="{0000001B-2A1A-482A-8D7C-CF2A9E112A91}"/>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1839024193923972"/>
                  <c:y val="-0.89706699348161545"/>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559048611111111"/>
                      <c:h val="3.3295476190476188E-2"/>
                    </c:manualLayout>
                  </c15:layout>
                </c:ext>
                <c:ext xmlns:c16="http://schemas.microsoft.com/office/drawing/2014/chart" uri="{C3380CC4-5D6E-409C-BE32-E72D297353CC}">
                  <c16:uniqueId val="{0000001C-2A1A-482A-8D7C-CF2A9E112A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市区町村別_所得区分別普及率!$BI$5:$BI$78</c:f>
              <c:numCache>
                <c:formatCode>0.0%</c:formatCode>
                <c:ptCount val="74"/>
                <c:pt idx="0">
                  <c:v>0.482623964760581</c:v>
                </c:pt>
                <c:pt idx="1">
                  <c:v>0.482623964760581</c:v>
                </c:pt>
                <c:pt idx="2">
                  <c:v>0.482623964760581</c:v>
                </c:pt>
                <c:pt idx="3">
                  <c:v>0.482623964760581</c:v>
                </c:pt>
                <c:pt idx="4">
                  <c:v>0.482623964760581</c:v>
                </c:pt>
                <c:pt idx="5">
                  <c:v>0.482623964760581</c:v>
                </c:pt>
                <c:pt idx="6">
                  <c:v>0.482623964760581</c:v>
                </c:pt>
                <c:pt idx="7">
                  <c:v>0.482623964760581</c:v>
                </c:pt>
                <c:pt idx="8">
                  <c:v>0.482623964760581</c:v>
                </c:pt>
                <c:pt idx="9">
                  <c:v>0.482623964760581</c:v>
                </c:pt>
                <c:pt idx="10">
                  <c:v>0.482623964760581</c:v>
                </c:pt>
                <c:pt idx="11">
                  <c:v>0.482623964760581</c:v>
                </c:pt>
                <c:pt idx="12">
                  <c:v>0.482623964760581</c:v>
                </c:pt>
                <c:pt idx="13">
                  <c:v>0.482623964760581</c:v>
                </c:pt>
                <c:pt idx="14">
                  <c:v>0.482623964760581</c:v>
                </c:pt>
                <c:pt idx="15">
                  <c:v>0.482623964760581</c:v>
                </c:pt>
                <c:pt idx="16">
                  <c:v>0.482623964760581</c:v>
                </c:pt>
                <c:pt idx="17">
                  <c:v>0.482623964760581</c:v>
                </c:pt>
                <c:pt idx="18">
                  <c:v>0.482623964760581</c:v>
                </c:pt>
                <c:pt idx="19">
                  <c:v>0.482623964760581</c:v>
                </c:pt>
                <c:pt idx="20">
                  <c:v>0.482623964760581</c:v>
                </c:pt>
                <c:pt idx="21">
                  <c:v>0.482623964760581</c:v>
                </c:pt>
                <c:pt idx="22">
                  <c:v>0.482623964760581</c:v>
                </c:pt>
                <c:pt idx="23">
                  <c:v>0.482623964760581</c:v>
                </c:pt>
                <c:pt idx="24">
                  <c:v>0.482623964760581</c:v>
                </c:pt>
                <c:pt idx="25">
                  <c:v>0.482623964760581</c:v>
                </c:pt>
                <c:pt idx="26">
                  <c:v>0.482623964760581</c:v>
                </c:pt>
                <c:pt idx="27">
                  <c:v>0.482623964760581</c:v>
                </c:pt>
                <c:pt idx="28">
                  <c:v>0.482623964760581</c:v>
                </c:pt>
                <c:pt idx="29">
                  <c:v>0.482623964760581</c:v>
                </c:pt>
                <c:pt idx="30">
                  <c:v>0.482623964760581</c:v>
                </c:pt>
                <c:pt idx="31">
                  <c:v>0.482623964760581</c:v>
                </c:pt>
                <c:pt idx="32">
                  <c:v>0.482623964760581</c:v>
                </c:pt>
                <c:pt idx="33">
                  <c:v>0.482623964760581</c:v>
                </c:pt>
                <c:pt idx="34">
                  <c:v>0.482623964760581</c:v>
                </c:pt>
                <c:pt idx="35">
                  <c:v>0.482623964760581</c:v>
                </c:pt>
                <c:pt idx="36">
                  <c:v>0.482623964760581</c:v>
                </c:pt>
                <c:pt idx="37">
                  <c:v>0.482623964760581</c:v>
                </c:pt>
                <c:pt idx="38">
                  <c:v>0.482623964760581</c:v>
                </c:pt>
                <c:pt idx="39">
                  <c:v>0.482623964760581</c:v>
                </c:pt>
                <c:pt idx="40">
                  <c:v>0.482623964760581</c:v>
                </c:pt>
                <c:pt idx="41">
                  <c:v>0.482623964760581</c:v>
                </c:pt>
                <c:pt idx="42">
                  <c:v>0.482623964760581</c:v>
                </c:pt>
                <c:pt idx="43">
                  <c:v>0.482623964760581</c:v>
                </c:pt>
                <c:pt idx="44">
                  <c:v>0.482623964760581</c:v>
                </c:pt>
                <c:pt idx="45">
                  <c:v>0.482623964760581</c:v>
                </c:pt>
                <c:pt idx="46">
                  <c:v>0.482623964760581</c:v>
                </c:pt>
                <c:pt idx="47">
                  <c:v>0.482623964760581</c:v>
                </c:pt>
                <c:pt idx="48">
                  <c:v>0.482623964760581</c:v>
                </c:pt>
                <c:pt idx="49">
                  <c:v>0.482623964760581</c:v>
                </c:pt>
                <c:pt idx="50">
                  <c:v>0.482623964760581</c:v>
                </c:pt>
                <c:pt idx="51">
                  <c:v>0.482623964760581</c:v>
                </c:pt>
                <c:pt idx="52">
                  <c:v>0.482623964760581</c:v>
                </c:pt>
                <c:pt idx="53">
                  <c:v>0.482623964760581</c:v>
                </c:pt>
                <c:pt idx="54">
                  <c:v>0.482623964760581</c:v>
                </c:pt>
                <c:pt idx="55">
                  <c:v>0.482623964760581</c:v>
                </c:pt>
                <c:pt idx="56">
                  <c:v>0.482623964760581</c:v>
                </c:pt>
                <c:pt idx="57">
                  <c:v>0.482623964760581</c:v>
                </c:pt>
                <c:pt idx="58">
                  <c:v>0.482623964760581</c:v>
                </c:pt>
                <c:pt idx="59">
                  <c:v>0.482623964760581</c:v>
                </c:pt>
                <c:pt idx="60">
                  <c:v>0.482623964760581</c:v>
                </c:pt>
                <c:pt idx="61">
                  <c:v>0.482623964760581</c:v>
                </c:pt>
                <c:pt idx="62">
                  <c:v>0.482623964760581</c:v>
                </c:pt>
                <c:pt idx="63">
                  <c:v>0.482623964760581</c:v>
                </c:pt>
                <c:pt idx="64">
                  <c:v>0.482623964760581</c:v>
                </c:pt>
                <c:pt idx="65">
                  <c:v>0.482623964760581</c:v>
                </c:pt>
                <c:pt idx="66">
                  <c:v>0.482623964760581</c:v>
                </c:pt>
                <c:pt idx="67">
                  <c:v>0.482623964760581</c:v>
                </c:pt>
                <c:pt idx="68">
                  <c:v>0.482623964760581</c:v>
                </c:pt>
                <c:pt idx="69">
                  <c:v>0.482623964760581</c:v>
                </c:pt>
                <c:pt idx="70">
                  <c:v>0.482623964760581</c:v>
                </c:pt>
                <c:pt idx="71">
                  <c:v>0.482623964760581</c:v>
                </c:pt>
                <c:pt idx="72">
                  <c:v>0.482623964760581</c:v>
                </c:pt>
                <c:pt idx="73">
                  <c:v>0.482623964760581</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2A1A-482A-8D7C-CF2A9E112A91}"/>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81104979387948"/>
              <c:y val="2.8791446735700409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市区町村別_所得区分別普及率!$AM$3</c:f>
              <c:strCache>
                <c:ptCount val="1"/>
                <c:pt idx="0">
                  <c:v>一般</c:v>
                </c:pt>
              </c:strCache>
            </c:strRef>
          </c:tx>
          <c:spPr>
            <a:solidFill>
              <a:schemeClr val="accent4">
                <a:lumMod val="60000"/>
                <a:lumOff val="40000"/>
              </a:schemeClr>
            </a:solidFill>
            <a:ln>
              <a:noFill/>
            </a:ln>
          </c:spPr>
          <c:invertIfNegative val="0"/>
          <c:dLbls>
            <c:dLbl>
              <c:idx val="0"/>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AA-4851-BEC5-66C0EA69E174}"/>
                </c:ext>
              </c:extLst>
            </c:dLbl>
            <c:dLbl>
              <c:idx val="7"/>
              <c:layout>
                <c:manualLayout>
                  <c:x val="2.9398148148148041E-2"/>
                  <c:y val="1.84786225122118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D4-4EE2-A5E0-642BD36EABBF}"/>
                </c:ext>
              </c:extLst>
            </c:dLbl>
            <c:dLbl>
              <c:idx val="8"/>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4D4-4EE2-A5E0-642BD36EABBF}"/>
                </c:ext>
              </c:extLst>
            </c:dLbl>
            <c:dLbl>
              <c:idx val="13"/>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4D4-4EE2-A5E0-642BD36EABBF}"/>
                </c:ext>
              </c:extLst>
            </c:dLbl>
            <c:dLbl>
              <c:idx val="14"/>
              <c:layout>
                <c:manualLayout>
                  <c:x val="5.8796296296296298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4D4-4EE2-A5E0-642BD36EABBF}"/>
                </c:ext>
              </c:extLst>
            </c:dLbl>
            <c:dLbl>
              <c:idx val="16"/>
              <c:layout>
                <c:manualLayout>
                  <c:x val="-1.469907407407412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4D4-4EE2-A5E0-642BD36EABBF}"/>
                </c:ext>
              </c:extLst>
            </c:dLbl>
            <c:dLbl>
              <c:idx val="17"/>
              <c:layout>
                <c:manualLayout>
                  <c:x val="2.0578703703703596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4D4-4EE2-A5E0-642BD36EABBF}"/>
                </c:ext>
              </c:extLst>
            </c:dLbl>
            <c:dLbl>
              <c:idx val="20"/>
              <c:layout>
                <c:manualLayout>
                  <c:x val="3.821759259259248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4D4-4EE2-A5E0-642BD36EABBF}"/>
                </c:ext>
              </c:extLst>
            </c:dLbl>
            <c:dLbl>
              <c:idx val="21"/>
              <c:layout>
                <c:manualLayout>
                  <c:x val="6.1736111111111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4D4-4EE2-A5E0-642BD36EABBF}"/>
                </c:ext>
              </c:extLst>
            </c:dLbl>
            <c:dLbl>
              <c:idx val="22"/>
              <c:layout>
                <c:manualLayout>
                  <c:x val="1.469907407407407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4D4-4EE2-A5E0-642BD36EABBF}"/>
                </c:ext>
              </c:extLst>
            </c:dLbl>
            <c:dLbl>
              <c:idx val="23"/>
              <c:layout>
                <c:manualLayout>
                  <c:x val="1.17592592592591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4D4-4EE2-A5E0-642BD36EABBF}"/>
                </c:ext>
              </c:extLst>
            </c:dLbl>
            <c:dLbl>
              <c:idx val="24"/>
              <c:layout>
                <c:manualLayout>
                  <c:x val="3.821759259259248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4D4-4EE2-A5E0-642BD36EABBF}"/>
                </c:ext>
              </c:extLst>
            </c:dLbl>
            <c:dLbl>
              <c:idx val="26"/>
              <c:layout>
                <c:manualLayout>
                  <c:x val="5.87962962962964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4D4-4EE2-A5E0-642BD36EABBF}"/>
                </c:ext>
              </c:extLst>
            </c:dLbl>
            <c:dLbl>
              <c:idx val="31"/>
              <c:layout>
                <c:manualLayout>
                  <c:x val="1.17592592592591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4D4-4EE2-A5E0-642BD36EABBF}"/>
                </c:ext>
              </c:extLst>
            </c:dLbl>
            <c:dLbl>
              <c:idx val="32"/>
              <c:layout>
                <c:manualLayout>
                  <c:x val="4.9976851851851849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4D4-4EE2-A5E0-642BD36EABBF}"/>
                </c:ext>
              </c:extLst>
            </c:dLbl>
            <c:dLbl>
              <c:idx val="34"/>
              <c:layout>
                <c:manualLayout>
                  <c:x val="3.233796296296296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AA-4851-BEC5-66C0EA69E174}"/>
                </c:ext>
              </c:extLst>
            </c:dLbl>
            <c:dLbl>
              <c:idx val="37"/>
              <c:layout>
                <c:manualLayout>
                  <c:x val="8.819444444444444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4D4-4EE2-A5E0-642BD36EABBF}"/>
                </c:ext>
              </c:extLst>
            </c:dLbl>
            <c:dLbl>
              <c:idx val="38"/>
              <c:layout>
                <c:manualLayout>
                  <c:x val="5.87962962962952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4D4-4EE2-A5E0-642BD36EABBF}"/>
                </c:ext>
              </c:extLst>
            </c:dLbl>
            <c:dLbl>
              <c:idx val="41"/>
              <c:layout>
                <c:manualLayout>
                  <c:x val="5.2916666666666667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4D4-4EE2-A5E0-642BD36EABBF}"/>
                </c:ext>
              </c:extLst>
            </c:dLbl>
            <c:dLbl>
              <c:idx val="45"/>
              <c:layout>
                <c:manualLayout>
                  <c:x val="4.9976851851851849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4D4-4EE2-A5E0-642BD36EABBF}"/>
                </c:ext>
              </c:extLst>
            </c:dLbl>
            <c:dLbl>
              <c:idx val="50"/>
              <c:layout>
                <c:manualLayout>
                  <c:x val="6.1736111111111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4D4-4EE2-A5E0-642BD36EABBF}"/>
                </c:ext>
              </c:extLst>
            </c:dLbl>
            <c:dLbl>
              <c:idx val="51"/>
              <c:layout>
                <c:manualLayout>
                  <c:x val="6.761574074074074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4D4-4EE2-A5E0-642BD36EABBF}"/>
                </c:ext>
              </c:extLst>
            </c:dLbl>
            <c:dLbl>
              <c:idx val="53"/>
              <c:layout>
                <c:manualLayout>
                  <c:x val="5.29166666666666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4D4-4EE2-A5E0-642BD36EABBF}"/>
                </c:ext>
              </c:extLst>
            </c:dLbl>
            <c:dLbl>
              <c:idx val="54"/>
              <c:layout>
                <c:manualLayout>
                  <c:x val="-1.469907407407412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4D4-4EE2-A5E0-642BD36EABBF}"/>
                </c:ext>
              </c:extLst>
            </c:dLbl>
            <c:dLbl>
              <c:idx val="57"/>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ED-43EF-8A6D-7B298DE74D58}"/>
                </c:ext>
              </c:extLst>
            </c:dLbl>
            <c:dLbl>
              <c:idx val="59"/>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4D4-4EE2-A5E0-642BD36EABBF}"/>
                </c:ext>
              </c:extLst>
            </c:dLbl>
            <c:dLbl>
              <c:idx val="61"/>
              <c:layout>
                <c:manualLayout>
                  <c:x val="4.703703703703703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AA-4851-BEC5-66C0EA69E174}"/>
                </c:ext>
              </c:extLst>
            </c:dLbl>
            <c:dLbl>
              <c:idx val="62"/>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4D4-4EE2-A5E0-642BD36EABBF}"/>
                </c:ext>
              </c:extLst>
            </c:dLbl>
            <c:dLbl>
              <c:idx val="67"/>
              <c:layout>
                <c:manualLayout>
                  <c:x val="-1.469907407407418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AA-4851-BEC5-66C0EA69E174}"/>
                </c:ext>
              </c:extLst>
            </c:dLbl>
            <c:dLbl>
              <c:idx val="72"/>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AA-4851-BEC5-66C0EA69E174}"/>
                </c:ext>
              </c:extLst>
            </c:dLbl>
            <c:dLbl>
              <c:idx val="73"/>
              <c:layout>
                <c:manualLayout>
                  <c:x val="2.9398148148148149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AA-4851-BEC5-66C0EA69E174}"/>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市区町村別_所得区分別普及率!$AM$5:$AM$78</c:f>
              <c:numCache>
                <c:formatCode>0.0%</c:formatCode>
                <c:ptCount val="74"/>
                <c:pt idx="0">
                  <c:v>0.45280170995948499</c:v>
                </c:pt>
                <c:pt idx="1">
                  <c:v>0.24714638515679699</c:v>
                </c:pt>
                <c:pt idx="2">
                  <c:v>0.65854784906382302</c:v>
                </c:pt>
                <c:pt idx="3">
                  <c:v>0.56671874701137204</c:v>
                </c:pt>
                <c:pt idx="4">
                  <c:v>0.35106926900637703</c:v>
                </c:pt>
                <c:pt idx="5">
                  <c:v>0.542797481913736</c:v>
                </c:pt>
                <c:pt idx="6">
                  <c:v>0.52353563670388603</c:v>
                </c:pt>
                <c:pt idx="7">
                  <c:v>0.425187955492354</c:v>
                </c:pt>
                <c:pt idx="8">
                  <c:v>0.44064011325065</c:v>
                </c:pt>
                <c:pt idx="9">
                  <c:v>0.61470843961812704</c:v>
                </c:pt>
                <c:pt idx="10">
                  <c:v>0.52174809239472597</c:v>
                </c:pt>
                <c:pt idx="11">
                  <c:v>0.52949396950414596</c:v>
                </c:pt>
                <c:pt idx="12">
                  <c:v>0.49485836889731299</c:v>
                </c:pt>
                <c:pt idx="13">
                  <c:v>0.40307665622675498</c:v>
                </c:pt>
                <c:pt idx="14">
                  <c:v>0.38362022474810498</c:v>
                </c:pt>
                <c:pt idx="15">
                  <c:v>0.56868001201801199</c:v>
                </c:pt>
                <c:pt idx="16">
                  <c:v>0.369848169425055</c:v>
                </c:pt>
                <c:pt idx="17">
                  <c:v>0.436722034291742</c:v>
                </c:pt>
                <c:pt idx="18">
                  <c:v>0.532944261434251</c:v>
                </c:pt>
                <c:pt idx="19">
                  <c:v>0.459970533399849</c:v>
                </c:pt>
                <c:pt idx="20">
                  <c:v>0.414413019583528</c:v>
                </c:pt>
                <c:pt idx="21">
                  <c:v>0.38216510228453798</c:v>
                </c:pt>
                <c:pt idx="22">
                  <c:v>0.444675342715179</c:v>
                </c:pt>
                <c:pt idx="23">
                  <c:v>0.449739970161184</c:v>
                </c:pt>
                <c:pt idx="24">
                  <c:v>0.41291510542041099</c:v>
                </c:pt>
                <c:pt idx="25">
                  <c:v>0.48271794448819999</c:v>
                </c:pt>
                <c:pt idx="26">
                  <c:v>0.38657661539965699</c:v>
                </c:pt>
                <c:pt idx="27">
                  <c:v>0.49916116390493198</c:v>
                </c:pt>
                <c:pt idx="28">
                  <c:v>0.54123756297335301</c:v>
                </c:pt>
                <c:pt idx="29">
                  <c:v>0.56431273146406902</c:v>
                </c:pt>
                <c:pt idx="30">
                  <c:v>0.48279207181558997</c:v>
                </c:pt>
                <c:pt idx="31">
                  <c:v>0.44887758667508698</c:v>
                </c:pt>
                <c:pt idx="32">
                  <c:v>0.39522974915346198</c:v>
                </c:pt>
                <c:pt idx="33">
                  <c:v>0.60205235259630097</c:v>
                </c:pt>
                <c:pt idx="34">
                  <c:v>0.423146218272133</c:v>
                </c:pt>
                <c:pt idx="35">
                  <c:v>0.30634023373001501</c:v>
                </c:pt>
                <c:pt idx="36">
                  <c:v>0.48347756557093402</c:v>
                </c:pt>
                <c:pt idx="37">
                  <c:v>0.45276583577627499</c:v>
                </c:pt>
                <c:pt idx="38">
                  <c:v>0.45524878808605801</c:v>
                </c:pt>
                <c:pt idx="39">
                  <c:v>0.55319753874672695</c:v>
                </c:pt>
                <c:pt idx="40">
                  <c:v>0.57024771797974105</c:v>
                </c:pt>
                <c:pt idx="41">
                  <c:v>0.39179708540070801</c:v>
                </c:pt>
                <c:pt idx="42">
                  <c:v>0.58029678774212801</c:v>
                </c:pt>
                <c:pt idx="43">
                  <c:v>0.511583710284647</c:v>
                </c:pt>
                <c:pt idx="44">
                  <c:v>0.51294499581929998</c:v>
                </c:pt>
                <c:pt idx="45">
                  <c:v>0.39654349873443401</c:v>
                </c:pt>
                <c:pt idx="46">
                  <c:v>0.514398876204891</c:v>
                </c:pt>
                <c:pt idx="47">
                  <c:v>0.57639170601067202</c:v>
                </c:pt>
                <c:pt idx="48">
                  <c:v>0.28103259145880999</c:v>
                </c:pt>
                <c:pt idx="49">
                  <c:v>0.49637176577532599</c:v>
                </c:pt>
                <c:pt idx="50">
                  <c:v>0.379725526802425</c:v>
                </c:pt>
                <c:pt idx="51">
                  <c:v>0.37399850481484698</c:v>
                </c:pt>
                <c:pt idx="52">
                  <c:v>0.324847164676202</c:v>
                </c:pt>
                <c:pt idx="53">
                  <c:v>0.39209608932402101</c:v>
                </c:pt>
                <c:pt idx="54">
                  <c:v>0.36760392231218297</c:v>
                </c:pt>
                <c:pt idx="55">
                  <c:v>0.46106572809135998</c:v>
                </c:pt>
                <c:pt idx="56">
                  <c:v>0.49755216648932998</c:v>
                </c:pt>
                <c:pt idx="57">
                  <c:v>0.36172171198696201</c:v>
                </c:pt>
                <c:pt idx="58">
                  <c:v>0.50607988901232703</c:v>
                </c:pt>
                <c:pt idx="59">
                  <c:v>0.453176338041828</c:v>
                </c:pt>
                <c:pt idx="60">
                  <c:v>0.48189372563843202</c:v>
                </c:pt>
                <c:pt idx="61">
                  <c:v>0.40270123935921698</c:v>
                </c:pt>
                <c:pt idx="62">
                  <c:v>0.443395126538835</c:v>
                </c:pt>
                <c:pt idx="63">
                  <c:v>0.61718655129053901</c:v>
                </c:pt>
                <c:pt idx="64">
                  <c:v>0.46618004194051299</c:v>
                </c:pt>
                <c:pt idx="65">
                  <c:v>0.65113646950632598</c:v>
                </c:pt>
                <c:pt idx="66">
                  <c:v>0.764566785816293</c:v>
                </c:pt>
                <c:pt idx="67">
                  <c:v>0.90331592195840404</c:v>
                </c:pt>
                <c:pt idx="68">
                  <c:v>0.59257101184184402</c:v>
                </c:pt>
                <c:pt idx="69">
                  <c:v>0.25450415143739602</c:v>
                </c:pt>
                <c:pt idx="70">
                  <c:v>0.63702823722406099</c:v>
                </c:pt>
                <c:pt idx="71">
                  <c:v>0.83096450523942</c:v>
                </c:pt>
                <c:pt idx="72">
                  <c:v>0.36960089614552499</c:v>
                </c:pt>
                <c:pt idx="73">
                  <c:v>0.423736564447036</c:v>
                </c:pt>
              </c:numCache>
            </c:numRef>
          </c:val>
          <c:extLst>
            <c:ext xmlns:c16="http://schemas.microsoft.com/office/drawing/2014/chart" uri="{C3380CC4-5D6E-409C-BE32-E72D297353CC}">
              <c16:uniqueId val="{0000001B-84D4-4EE2-A5E0-642BD36EABBF}"/>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1839189814814814"/>
                  <c:y val="-0.8920228571428571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7943642086066417"/>
                      <c:h val="4.1365902579843662E-2"/>
                    </c:manualLayout>
                  </c15:layout>
                </c:ext>
                <c:ext xmlns:c16="http://schemas.microsoft.com/office/drawing/2014/chart" uri="{C3380CC4-5D6E-409C-BE32-E72D297353CC}">
                  <c16:uniqueId val="{0000001C-84D4-4EE2-A5E0-642BD36EABB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市区町村別_所得区分別普及率!$BL$5:$BL$78</c:f>
              <c:numCache>
                <c:formatCode>0.0%</c:formatCode>
                <c:ptCount val="74"/>
                <c:pt idx="0">
                  <c:v>0.46942453906700599</c:v>
                </c:pt>
                <c:pt idx="1">
                  <c:v>0.46942453906700599</c:v>
                </c:pt>
                <c:pt idx="2">
                  <c:v>0.46942453906700599</c:v>
                </c:pt>
                <c:pt idx="3">
                  <c:v>0.46942453906700599</c:v>
                </c:pt>
                <c:pt idx="4">
                  <c:v>0.46942453906700599</c:v>
                </c:pt>
                <c:pt idx="5">
                  <c:v>0.46942453906700599</c:v>
                </c:pt>
                <c:pt idx="6">
                  <c:v>0.46942453906700599</c:v>
                </c:pt>
                <c:pt idx="7">
                  <c:v>0.46942453906700599</c:v>
                </c:pt>
                <c:pt idx="8">
                  <c:v>0.46942453906700599</c:v>
                </c:pt>
                <c:pt idx="9">
                  <c:v>0.46942453906700599</c:v>
                </c:pt>
                <c:pt idx="10">
                  <c:v>0.46942453906700599</c:v>
                </c:pt>
                <c:pt idx="11">
                  <c:v>0.46942453906700599</c:v>
                </c:pt>
                <c:pt idx="12">
                  <c:v>0.46942453906700599</c:v>
                </c:pt>
                <c:pt idx="13">
                  <c:v>0.46942453906700599</c:v>
                </c:pt>
                <c:pt idx="14">
                  <c:v>0.46942453906700599</c:v>
                </c:pt>
                <c:pt idx="15">
                  <c:v>0.46942453906700599</c:v>
                </c:pt>
                <c:pt idx="16">
                  <c:v>0.46942453906700599</c:v>
                </c:pt>
                <c:pt idx="17">
                  <c:v>0.46942453906700599</c:v>
                </c:pt>
                <c:pt idx="18">
                  <c:v>0.46942453906700599</c:v>
                </c:pt>
                <c:pt idx="19">
                  <c:v>0.46942453906700599</c:v>
                </c:pt>
                <c:pt idx="20">
                  <c:v>0.46942453906700599</c:v>
                </c:pt>
                <c:pt idx="21">
                  <c:v>0.46942453906700599</c:v>
                </c:pt>
                <c:pt idx="22">
                  <c:v>0.46942453906700599</c:v>
                </c:pt>
                <c:pt idx="23">
                  <c:v>0.46942453906700599</c:v>
                </c:pt>
                <c:pt idx="24">
                  <c:v>0.46942453906700599</c:v>
                </c:pt>
                <c:pt idx="25">
                  <c:v>0.46942453906700599</c:v>
                </c:pt>
                <c:pt idx="26">
                  <c:v>0.46942453906700599</c:v>
                </c:pt>
                <c:pt idx="27">
                  <c:v>0.46942453906700599</c:v>
                </c:pt>
                <c:pt idx="28">
                  <c:v>0.46942453906700599</c:v>
                </c:pt>
                <c:pt idx="29">
                  <c:v>0.46942453906700599</c:v>
                </c:pt>
                <c:pt idx="30">
                  <c:v>0.46942453906700599</c:v>
                </c:pt>
                <c:pt idx="31">
                  <c:v>0.46942453906700599</c:v>
                </c:pt>
                <c:pt idx="32">
                  <c:v>0.46942453906700599</c:v>
                </c:pt>
                <c:pt idx="33">
                  <c:v>0.46942453906700599</c:v>
                </c:pt>
                <c:pt idx="34">
                  <c:v>0.46942453906700599</c:v>
                </c:pt>
                <c:pt idx="35">
                  <c:v>0.46942453906700599</c:v>
                </c:pt>
                <c:pt idx="36">
                  <c:v>0.46942453906700599</c:v>
                </c:pt>
                <c:pt idx="37">
                  <c:v>0.46942453906700599</c:v>
                </c:pt>
                <c:pt idx="38">
                  <c:v>0.46942453906700599</c:v>
                </c:pt>
                <c:pt idx="39">
                  <c:v>0.46942453906700599</c:v>
                </c:pt>
                <c:pt idx="40">
                  <c:v>0.46942453906700599</c:v>
                </c:pt>
                <c:pt idx="41">
                  <c:v>0.46942453906700599</c:v>
                </c:pt>
                <c:pt idx="42">
                  <c:v>0.46942453906700599</c:v>
                </c:pt>
                <c:pt idx="43">
                  <c:v>0.46942453906700599</c:v>
                </c:pt>
                <c:pt idx="44">
                  <c:v>0.46942453906700599</c:v>
                </c:pt>
                <c:pt idx="45">
                  <c:v>0.46942453906700599</c:v>
                </c:pt>
                <c:pt idx="46">
                  <c:v>0.46942453906700599</c:v>
                </c:pt>
                <c:pt idx="47">
                  <c:v>0.46942453906700599</c:v>
                </c:pt>
                <c:pt idx="48">
                  <c:v>0.46942453906700599</c:v>
                </c:pt>
                <c:pt idx="49">
                  <c:v>0.46942453906700599</c:v>
                </c:pt>
                <c:pt idx="50">
                  <c:v>0.46942453906700599</c:v>
                </c:pt>
                <c:pt idx="51">
                  <c:v>0.46942453906700599</c:v>
                </c:pt>
                <c:pt idx="52">
                  <c:v>0.46942453906700599</c:v>
                </c:pt>
                <c:pt idx="53">
                  <c:v>0.46942453906700599</c:v>
                </c:pt>
                <c:pt idx="54">
                  <c:v>0.46942453906700599</c:v>
                </c:pt>
                <c:pt idx="55">
                  <c:v>0.46942453906700599</c:v>
                </c:pt>
                <c:pt idx="56">
                  <c:v>0.46942453906700599</c:v>
                </c:pt>
                <c:pt idx="57">
                  <c:v>0.46942453906700599</c:v>
                </c:pt>
                <c:pt idx="58">
                  <c:v>0.46942453906700599</c:v>
                </c:pt>
                <c:pt idx="59">
                  <c:v>0.46942453906700599</c:v>
                </c:pt>
                <c:pt idx="60">
                  <c:v>0.46942453906700599</c:v>
                </c:pt>
                <c:pt idx="61">
                  <c:v>0.46942453906700599</c:v>
                </c:pt>
                <c:pt idx="62">
                  <c:v>0.46942453906700599</c:v>
                </c:pt>
                <c:pt idx="63">
                  <c:v>0.46942453906700599</c:v>
                </c:pt>
                <c:pt idx="64">
                  <c:v>0.46942453906700599</c:v>
                </c:pt>
                <c:pt idx="65">
                  <c:v>0.46942453906700599</c:v>
                </c:pt>
                <c:pt idx="66">
                  <c:v>0.46942453906700599</c:v>
                </c:pt>
                <c:pt idx="67">
                  <c:v>0.46942453906700599</c:v>
                </c:pt>
                <c:pt idx="68">
                  <c:v>0.46942453906700599</c:v>
                </c:pt>
                <c:pt idx="69">
                  <c:v>0.46942453906700599</c:v>
                </c:pt>
                <c:pt idx="70">
                  <c:v>0.46942453906700599</c:v>
                </c:pt>
                <c:pt idx="71">
                  <c:v>0.46942453906700599</c:v>
                </c:pt>
                <c:pt idx="72">
                  <c:v>0.46942453906700599</c:v>
                </c:pt>
                <c:pt idx="73">
                  <c:v>0.46942453906700599</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84D4-4EE2-A5E0-642BD36EABBF}"/>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8674176670044"/>
              <c:y val="2.8791446735700409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市区町村別_所得区分別普及率!$AP$3</c:f>
              <c:strCache>
                <c:ptCount val="1"/>
                <c:pt idx="0">
                  <c:v>現役並</c:v>
                </c:pt>
              </c:strCache>
            </c:strRef>
          </c:tx>
          <c:spPr>
            <a:solidFill>
              <a:schemeClr val="accent4">
                <a:lumMod val="60000"/>
                <a:lumOff val="40000"/>
              </a:schemeClr>
            </a:solidFill>
            <a:ln>
              <a:noFill/>
            </a:ln>
          </c:spPr>
          <c:invertIfNegative val="0"/>
          <c:dLbls>
            <c:dLbl>
              <c:idx val="4"/>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25-4449-86AC-CDD59793B6DC}"/>
                </c:ext>
              </c:extLst>
            </c:dLbl>
            <c:dLbl>
              <c:idx val="10"/>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25-4449-86AC-CDD59793B6DC}"/>
                </c:ext>
              </c:extLst>
            </c:dLbl>
            <c:dLbl>
              <c:idx val="13"/>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25-4449-86AC-CDD59793B6DC}"/>
                </c:ext>
              </c:extLst>
            </c:dLbl>
            <c:dLbl>
              <c:idx val="14"/>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225-4449-86AC-CDD59793B6DC}"/>
                </c:ext>
              </c:extLst>
            </c:dLbl>
            <c:dLbl>
              <c:idx val="15"/>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225-4449-86AC-CDD59793B6DC}"/>
                </c:ext>
              </c:extLst>
            </c:dLbl>
            <c:dLbl>
              <c:idx val="16"/>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225-4449-86AC-CDD59793B6DC}"/>
                </c:ext>
              </c:extLst>
            </c:dLbl>
            <c:dLbl>
              <c:idx val="18"/>
              <c:layout>
                <c:manualLayout>
                  <c:x val="2.3518518518518518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0E-4FD6-9EC3-FF1482C62342}"/>
                </c:ext>
              </c:extLst>
            </c:dLbl>
            <c:dLbl>
              <c:idx val="20"/>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B225-4449-86AC-CDD59793B6DC}"/>
                </c:ext>
              </c:extLst>
            </c:dLbl>
            <c:dLbl>
              <c:idx val="23"/>
              <c:layout>
                <c:manualLayout>
                  <c:x val="3.2337962962962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B225-4449-86AC-CDD59793B6DC}"/>
                </c:ext>
              </c:extLst>
            </c:dLbl>
            <c:dLbl>
              <c:idx val="24"/>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B225-4449-86AC-CDD59793B6DC}"/>
                </c:ext>
              </c:extLst>
            </c:dLbl>
            <c:dLbl>
              <c:idx val="26"/>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225-4449-86AC-CDD59793B6DC}"/>
                </c:ext>
              </c:extLst>
            </c:dLbl>
            <c:dLbl>
              <c:idx val="29"/>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0E-4FD6-9EC3-FF1482C62342}"/>
                </c:ext>
              </c:extLst>
            </c:dLbl>
            <c:dLbl>
              <c:idx val="32"/>
              <c:layout>
                <c:manualLayout>
                  <c:x val="6.173611111111111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0E-4FD6-9EC3-FF1482C62342}"/>
                </c:ext>
              </c:extLst>
            </c:dLbl>
            <c:dLbl>
              <c:idx val="33"/>
              <c:layout>
                <c:manualLayout>
                  <c:x val="1.46990740740739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225-4449-86AC-CDD59793B6DC}"/>
                </c:ext>
              </c:extLst>
            </c:dLbl>
            <c:dLbl>
              <c:idx val="35"/>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B225-4449-86AC-CDD59793B6DC}"/>
                </c:ext>
              </c:extLst>
            </c:dLbl>
            <c:dLbl>
              <c:idx val="36"/>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0E-4FD6-9EC3-FF1482C62342}"/>
                </c:ext>
              </c:extLst>
            </c:dLbl>
            <c:dLbl>
              <c:idx val="37"/>
              <c:layout>
                <c:manualLayout>
                  <c:x val="1.763888888888888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225-4449-86AC-CDD59793B6DC}"/>
                </c:ext>
              </c:extLst>
            </c:dLbl>
            <c:dLbl>
              <c:idx val="41"/>
              <c:layout>
                <c:manualLayout>
                  <c:x val="1.763888888888888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225-4449-86AC-CDD59793B6DC}"/>
                </c:ext>
              </c:extLst>
            </c:dLbl>
            <c:dLbl>
              <c:idx val="45"/>
              <c:layout>
                <c:manualLayout>
                  <c:x val="5.2916666666666667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0E-4FD6-9EC3-FF1482C62342}"/>
                </c:ext>
              </c:extLst>
            </c:dLbl>
            <c:dLbl>
              <c:idx val="47"/>
              <c:layout>
                <c:manualLayout>
                  <c:x val="4.703703703703703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225-4449-86AC-CDD59793B6DC}"/>
                </c:ext>
              </c:extLst>
            </c:dLbl>
            <c:dLbl>
              <c:idx val="48"/>
              <c:layout>
                <c:manualLayout>
                  <c:x val="-1.469907407407412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0E-4FD6-9EC3-FF1482C62342}"/>
                </c:ext>
              </c:extLst>
            </c:dLbl>
            <c:dLbl>
              <c:idx val="50"/>
              <c:layout>
                <c:manualLayout>
                  <c:x val="5.29166666666666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0E-4FD6-9EC3-FF1482C62342}"/>
                </c:ext>
              </c:extLst>
            </c:dLbl>
            <c:dLbl>
              <c:idx val="51"/>
              <c:layout>
                <c:manualLayout>
                  <c:x val="4.4097222222222225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225-4449-86AC-CDD59793B6DC}"/>
                </c:ext>
              </c:extLst>
            </c:dLbl>
            <c:dLbl>
              <c:idx val="52"/>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225-4449-86AC-CDD59793B6DC}"/>
                </c:ext>
              </c:extLst>
            </c:dLbl>
            <c:dLbl>
              <c:idx val="53"/>
              <c:layout>
                <c:manualLayout>
                  <c:x val="3.2337962962962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0E-4FD6-9EC3-FF1482C62342}"/>
                </c:ext>
              </c:extLst>
            </c:dLbl>
            <c:dLbl>
              <c:idx val="54"/>
              <c:layout>
                <c:manualLayout>
                  <c:x val="-1.1759259259259259E-2"/>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225-4449-86AC-CDD59793B6DC}"/>
                </c:ext>
              </c:extLst>
            </c:dLbl>
            <c:dLbl>
              <c:idx val="61"/>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60E-4FD6-9EC3-FF1482C62342}"/>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市区町村別_所得区分別普及率!$AP$5:$AP$78</c:f>
              <c:numCache>
                <c:formatCode>0.0%</c:formatCode>
                <c:ptCount val="74"/>
                <c:pt idx="0">
                  <c:v>0.42398847025889902</c:v>
                </c:pt>
                <c:pt idx="1">
                  <c:v>0.29016757925617398</c:v>
                </c:pt>
                <c:pt idx="2">
                  <c:v>0.57731403940683101</c:v>
                </c:pt>
                <c:pt idx="3">
                  <c:v>0.62645694401226804</c:v>
                </c:pt>
                <c:pt idx="4">
                  <c:v>0.38723992207984098</c:v>
                </c:pt>
                <c:pt idx="5">
                  <c:v>0.46590932490156201</c:v>
                </c:pt>
                <c:pt idx="6">
                  <c:v>0.51726678505308499</c:v>
                </c:pt>
                <c:pt idx="7">
                  <c:v>0.44471342554717702</c:v>
                </c:pt>
                <c:pt idx="8">
                  <c:v>0.450795295450512</c:v>
                </c:pt>
                <c:pt idx="9">
                  <c:v>0.55782293532332905</c:v>
                </c:pt>
                <c:pt idx="10">
                  <c:v>0.39166664387960398</c:v>
                </c:pt>
                <c:pt idx="11">
                  <c:v>0.46299714550198101</c:v>
                </c:pt>
                <c:pt idx="12">
                  <c:v>0.48278532100193999</c:v>
                </c:pt>
                <c:pt idx="13">
                  <c:v>0.32560343873665598</c:v>
                </c:pt>
                <c:pt idx="14">
                  <c:v>0.31847674873069598</c:v>
                </c:pt>
                <c:pt idx="15">
                  <c:v>0.38577644604733002</c:v>
                </c:pt>
                <c:pt idx="16">
                  <c:v>0.39696071095642399</c:v>
                </c:pt>
                <c:pt idx="17">
                  <c:v>0.46782894975555001</c:v>
                </c:pt>
                <c:pt idx="18">
                  <c:v>0.392801823030905</c:v>
                </c:pt>
                <c:pt idx="19">
                  <c:v>0.52245576282509598</c:v>
                </c:pt>
                <c:pt idx="20">
                  <c:v>0.36475469737077199</c:v>
                </c:pt>
                <c:pt idx="21">
                  <c:v>0.42454078087542202</c:v>
                </c:pt>
                <c:pt idx="22">
                  <c:v>0.51471339438322405</c:v>
                </c:pt>
                <c:pt idx="23">
                  <c:v>0.38331847186844598</c:v>
                </c:pt>
                <c:pt idx="24">
                  <c:v>0.376804457367519</c:v>
                </c:pt>
                <c:pt idx="25">
                  <c:v>0.44168821658534502</c:v>
                </c:pt>
                <c:pt idx="26">
                  <c:v>0.37778485388490202</c:v>
                </c:pt>
                <c:pt idx="27">
                  <c:v>0.51514342125013002</c:v>
                </c:pt>
                <c:pt idx="28">
                  <c:v>0.52746872216968699</c:v>
                </c:pt>
                <c:pt idx="29">
                  <c:v>0.39824247059641499</c:v>
                </c:pt>
                <c:pt idx="30">
                  <c:v>0.44556835754106999</c:v>
                </c:pt>
                <c:pt idx="31">
                  <c:v>0.526799166117076</c:v>
                </c:pt>
                <c:pt idx="32">
                  <c:v>0.34118839823143399</c:v>
                </c:pt>
                <c:pt idx="33">
                  <c:v>0.40540282403035499</c:v>
                </c:pt>
                <c:pt idx="34">
                  <c:v>0.45835852290372098</c:v>
                </c:pt>
                <c:pt idx="35">
                  <c:v>0.30900683840374998</c:v>
                </c:pt>
                <c:pt idx="36">
                  <c:v>0.49610302723312599</c:v>
                </c:pt>
                <c:pt idx="37">
                  <c:v>0.401151928652065</c:v>
                </c:pt>
                <c:pt idx="38">
                  <c:v>0.47516693473704702</c:v>
                </c:pt>
                <c:pt idx="39">
                  <c:v>0.4568395495525</c:v>
                </c:pt>
                <c:pt idx="40">
                  <c:v>0.45665472702335003</c:v>
                </c:pt>
                <c:pt idx="41">
                  <c:v>0.400681737410091</c:v>
                </c:pt>
                <c:pt idx="42">
                  <c:v>0.50275257979037102</c:v>
                </c:pt>
                <c:pt idx="43">
                  <c:v>0.51977152602532894</c:v>
                </c:pt>
                <c:pt idx="44">
                  <c:v>0.46431582668229399</c:v>
                </c:pt>
                <c:pt idx="45">
                  <c:v>0.35470122593605302</c:v>
                </c:pt>
                <c:pt idx="46">
                  <c:v>0.41895829105548299</c:v>
                </c:pt>
                <c:pt idx="47">
                  <c:v>0.36031751512772098</c:v>
                </c:pt>
                <c:pt idx="48">
                  <c:v>0.33140582282240599</c:v>
                </c:pt>
                <c:pt idx="49">
                  <c:v>0.483874492496078</c:v>
                </c:pt>
                <c:pt idx="50">
                  <c:v>0.35370814053266397</c:v>
                </c:pt>
                <c:pt idx="51">
                  <c:v>0.36732124918577902</c:v>
                </c:pt>
                <c:pt idx="52">
                  <c:v>0.31001928426506098</c:v>
                </c:pt>
                <c:pt idx="53">
                  <c:v>0.38079315847537798</c:v>
                </c:pt>
                <c:pt idx="54">
                  <c:v>0.30642254983957701</c:v>
                </c:pt>
                <c:pt idx="55">
                  <c:v>0.466529016889073</c:v>
                </c:pt>
                <c:pt idx="56">
                  <c:v>0.51320371209431104</c:v>
                </c:pt>
                <c:pt idx="57">
                  <c:v>0.293423091035101</c:v>
                </c:pt>
                <c:pt idx="58">
                  <c:v>0.44907352162241299</c:v>
                </c:pt>
                <c:pt idx="59">
                  <c:v>0.25287689009611902</c:v>
                </c:pt>
                <c:pt idx="60">
                  <c:v>0.25046387407735399</c:v>
                </c:pt>
                <c:pt idx="61">
                  <c:v>0.317815557320833</c:v>
                </c:pt>
                <c:pt idx="62">
                  <c:v>0.50613280718757403</c:v>
                </c:pt>
                <c:pt idx="63">
                  <c:v>0.63010985947536002</c:v>
                </c:pt>
                <c:pt idx="64">
                  <c:v>0.50665944148976605</c:v>
                </c:pt>
                <c:pt idx="65">
                  <c:v>0.62280593227666203</c:v>
                </c:pt>
                <c:pt idx="66">
                  <c:v>0.799239392754999</c:v>
                </c:pt>
                <c:pt idx="67">
                  <c:v>0.71435867846305101</c:v>
                </c:pt>
                <c:pt idx="68">
                  <c:v>0.28715095166541399</c:v>
                </c:pt>
                <c:pt idx="69">
                  <c:v>0.16566744572028599</c:v>
                </c:pt>
                <c:pt idx="70">
                  <c:v>0.52473574073080398</c:v>
                </c:pt>
                <c:pt idx="71">
                  <c:v>0.81387540448638596</c:v>
                </c:pt>
                <c:pt idx="72">
                  <c:v>0.25989532619279498</c:v>
                </c:pt>
                <c:pt idx="73">
                  <c:v>0.49844422713013897</c:v>
                </c:pt>
              </c:numCache>
            </c:numRef>
          </c:val>
          <c:extLst>
            <c:ext xmlns:c16="http://schemas.microsoft.com/office/drawing/2014/chart" uri="{C3380CC4-5D6E-409C-BE32-E72D297353CC}">
              <c16:uniqueId val="{0000001B-B225-4449-86AC-CDD59793B6D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0944189814814814"/>
                  <c:y val="-0.89202283950744787"/>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7340277777777777"/>
                      <c:h val="4.3383751486177499E-2"/>
                    </c:manualLayout>
                  </c15:layout>
                </c:ext>
                <c:ext xmlns:c16="http://schemas.microsoft.com/office/drawing/2014/chart" uri="{C3380CC4-5D6E-409C-BE32-E72D297353CC}">
                  <c16:uniqueId val="{0000001C-B225-4449-86AC-CDD59793B6D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市区町村別_所得区分別普及率!$BO$5:$BO$78</c:f>
              <c:numCache>
                <c:formatCode>0.0%</c:formatCode>
                <c:ptCount val="74"/>
                <c:pt idx="0">
                  <c:v>0.431657433563851</c:v>
                </c:pt>
                <c:pt idx="1">
                  <c:v>0.431657433563851</c:v>
                </c:pt>
                <c:pt idx="2">
                  <c:v>0.431657433563851</c:v>
                </c:pt>
                <c:pt idx="3">
                  <c:v>0.431657433563851</c:v>
                </c:pt>
                <c:pt idx="4">
                  <c:v>0.431657433563851</c:v>
                </c:pt>
                <c:pt idx="5">
                  <c:v>0.431657433563851</c:v>
                </c:pt>
                <c:pt idx="6">
                  <c:v>0.431657433563851</c:v>
                </c:pt>
                <c:pt idx="7">
                  <c:v>0.431657433563851</c:v>
                </c:pt>
                <c:pt idx="8">
                  <c:v>0.431657433563851</c:v>
                </c:pt>
                <c:pt idx="9">
                  <c:v>0.431657433563851</c:v>
                </c:pt>
                <c:pt idx="10">
                  <c:v>0.431657433563851</c:v>
                </c:pt>
                <c:pt idx="11">
                  <c:v>0.431657433563851</c:v>
                </c:pt>
                <c:pt idx="12">
                  <c:v>0.431657433563851</c:v>
                </c:pt>
                <c:pt idx="13">
                  <c:v>0.431657433563851</c:v>
                </c:pt>
                <c:pt idx="14">
                  <c:v>0.431657433563851</c:v>
                </c:pt>
                <c:pt idx="15">
                  <c:v>0.431657433563851</c:v>
                </c:pt>
                <c:pt idx="16">
                  <c:v>0.431657433563851</c:v>
                </c:pt>
                <c:pt idx="17">
                  <c:v>0.431657433563851</c:v>
                </c:pt>
                <c:pt idx="18">
                  <c:v>0.431657433563851</c:v>
                </c:pt>
                <c:pt idx="19">
                  <c:v>0.431657433563851</c:v>
                </c:pt>
                <c:pt idx="20">
                  <c:v>0.431657433563851</c:v>
                </c:pt>
                <c:pt idx="21">
                  <c:v>0.431657433563851</c:v>
                </c:pt>
                <c:pt idx="22">
                  <c:v>0.431657433563851</c:v>
                </c:pt>
                <c:pt idx="23">
                  <c:v>0.431657433563851</c:v>
                </c:pt>
                <c:pt idx="24">
                  <c:v>0.431657433563851</c:v>
                </c:pt>
                <c:pt idx="25">
                  <c:v>0.431657433563851</c:v>
                </c:pt>
                <c:pt idx="26">
                  <c:v>0.431657433563851</c:v>
                </c:pt>
                <c:pt idx="27">
                  <c:v>0.431657433563851</c:v>
                </c:pt>
                <c:pt idx="28">
                  <c:v>0.431657433563851</c:v>
                </c:pt>
                <c:pt idx="29">
                  <c:v>0.431657433563851</c:v>
                </c:pt>
                <c:pt idx="30">
                  <c:v>0.431657433563851</c:v>
                </c:pt>
                <c:pt idx="31">
                  <c:v>0.431657433563851</c:v>
                </c:pt>
                <c:pt idx="32">
                  <c:v>0.431657433563851</c:v>
                </c:pt>
                <c:pt idx="33">
                  <c:v>0.431657433563851</c:v>
                </c:pt>
                <c:pt idx="34">
                  <c:v>0.431657433563851</c:v>
                </c:pt>
                <c:pt idx="35">
                  <c:v>0.431657433563851</c:v>
                </c:pt>
                <c:pt idx="36">
                  <c:v>0.431657433563851</c:v>
                </c:pt>
                <c:pt idx="37">
                  <c:v>0.431657433563851</c:v>
                </c:pt>
                <c:pt idx="38">
                  <c:v>0.431657433563851</c:v>
                </c:pt>
                <c:pt idx="39">
                  <c:v>0.431657433563851</c:v>
                </c:pt>
                <c:pt idx="40">
                  <c:v>0.431657433563851</c:v>
                </c:pt>
                <c:pt idx="41">
                  <c:v>0.431657433563851</c:v>
                </c:pt>
                <c:pt idx="42">
                  <c:v>0.431657433563851</c:v>
                </c:pt>
                <c:pt idx="43">
                  <c:v>0.431657433563851</c:v>
                </c:pt>
                <c:pt idx="44">
                  <c:v>0.431657433563851</c:v>
                </c:pt>
                <c:pt idx="45">
                  <c:v>0.431657433563851</c:v>
                </c:pt>
                <c:pt idx="46">
                  <c:v>0.431657433563851</c:v>
                </c:pt>
                <c:pt idx="47">
                  <c:v>0.431657433563851</c:v>
                </c:pt>
                <c:pt idx="48">
                  <c:v>0.431657433563851</c:v>
                </c:pt>
                <c:pt idx="49">
                  <c:v>0.431657433563851</c:v>
                </c:pt>
                <c:pt idx="50">
                  <c:v>0.431657433563851</c:v>
                </c:pt>
                <c:pt idx="51">
                  <c:v>0.431657433563851</c:v>
                </c:pt>
                <c:pt idx="52">
                  <c:v>0.431657433563851</c:v>
                </c:pt>
                <c:pt idx="53">
                  <c:v>0.431657433563851</c:v>
                </c:pt>
                <c:pt idx="54">
                  <c:v>0.431657433563851</c:v>
                </c:pt>
                <c:pt idx="55">
                  <c:v>0.431657433563851</c:v>
                </c:pt>
                <c:pt idx="56">
                  <c:v>0.431657433563851</c:v>
                </c:pt>
                <c:pt idx="57">
                  <c:v>0.431657433563851</c:v>
                </c:pt>
                <c:pt idx="58">
                  <c:v>0.431657433563851</c:v>
                </c:pt>
                <c:pt idx="59">
                  <c:v>0.431657433563851</c:v>
                </c:pt>
                <c:pt idx="60">
                  <c:v>0.431657433563851</c:v>
                </c:pt>
                <c:pt idx="61">
                  <c:v>0.431657433563851</c:v>
                </c:pt>
                <c:pt idx="62">
                  <c:v>0.431657433563851</c:v>
                </c:pt>
                <c:pt idx="63">
                  <c:v>0.431657433563851</c:v>
                </c:pt>
                <c:pt idx="64">
                  <c:v>0.431657433563851</c:v>
                </c:pt>
                <c:pt idx="65">
                  <c:v>0.431657433563851</c:v>
                </c:pt>
                <c:pt idx="66">
                  <c:v>0.431657433563851</c:v>
                </c:pt>
                <c:pt idx="67">
                  <c:v>0.431657433563851</c:v>
                </c:pt>
                <c:pt idx="68">
                  <c:v>0.431657433563851</c:v>
                </c:pt>
                <c:pt idx="69">
                  <c:v>0.431657433563851</c:v>
                </c:pt>
                <c:pt idx="70">
                  <c:v>0.431657433563851</c:v>
                </c:pt>
                <c:pt idx="71">
                  <c:v>0.431657433563851</c:v>
                </c:pt>
                <c:pt idx="72">
                  <c:v>0.431657433563851</c:v>
                </c:pt>
                <c:pt idx="73">
                  <c:v>0.431657433563851</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B225-4449-86AC-CDD59793B6D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8791446735700409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市区町村別_所得区分別普及率!$AI$4</c:f>
              <c:strCache>
                <c:ptCount val="1"/>
                <c:pt idx="0">
                  <c:v>前年度との差分(低所得Ⅰ)</c:v>
                </c:pt>
              </c:strCache>
            </c:strRef>
          </c:tx>
          <c:spPr>
            <a:solidFill>
              <a:schemeClr val="accent1"/>
            </a:solidFill>
            <a:ln>
              <a:noFill/>
            </a:ln>
          </c:spPr>
          <c:invertIfNegative val="0"/>
          <c:dLbls>
            <c:dLbl>
              <c:idx val="72"/>
              <c:layout>
                <c:manualLayout>
                  <c:x val="-7.9374768518518518E-2"/>
                  <c:y val="-9.071349206349058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BCA5-420C-80B9-DEFF97014A8C}"/>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市区町村別_所得区分別普及率!$AI$5:$AI$78</c:f>
              <c:numCache>
                <c:formatCode>General</c:formatCode>
                <c:ptCount val="74"/>
                <c:pt idx="0">
                  <c:v>0.20000000000000018</c:v>
                </c:pt>
                <c:pt idx="1">
                  <c:v>6.2</c:v>
                </c:pt>
                <c:pt idx="2">
                  <c:v>4.8000000000000043</c:v>
                </c:pt>
                <c:pt idx="3">
                  <c:v>10.100000000000001</c:v>
                </c:pt>
                <c:pt idx="4">
                  <c:v>5.0000000000000044</c:v>
                </c:pt>
                <c:pt idx="5">
                  <c:v>-10.799999999999999</c:v>
                </c:pt>
                <c:pt idx="6">
                  <c:v>-12.4</c:v>
                </c:pt>
                <c:pt idx="7">
                  <c:v>-11.899999999999999</c:v>
                </c:pt>
                <c:pt idx="8">
                  <c:v>0.50000000000000044</c:v>
                </c:pt>
                <c:pt idx="9">
                  <c:v>2.200000000000002</c:v>
                </c:pt>
                <c:pt idx="10">
                  <c:v>0.30000000000000027</c:v>
                </c:pt>
                <c:pt idx="11">
                  <c:v>2.7000000000000024</c:v>
                </c:pt>
                <c:pt idx="12">
                  <c:v>-4.5999999999999925</c:v>
                </c:pt>
                <c:pt idx="13">
                  <c:v>9.7999999999999972</c:v>
                </c:pt>
                <c:pt idx="14">
                  <c:v>0.60000000000000053</c:v>
                </c:pt>
                <c:pt idx="15">
                  <c:v>0.50000000000000044</c:v>
                </c:pt>
                <c:pt idx="16">
                  <c:v>-2.9999999999999973</c:v>
                </c:pt>
                <c:pt idx="17">
                  <c:v>-3.2999999999999972</c:v>
                </c:pt>
                <c:pt idx="18">
                  <c:v>9.5999999999999979</c:v>
                </c:pt>
                <c:pt idx="19">
                  <c:v>-9.7999999999999972</c:v>
                </c:pt>
                <c:pt idx="20">
                  <c:v>2.9999999999999973</c:v>
                </c:pt>
                <c:pt idx="21">
                  <c:v>-1.9999999999999962</c:v>
                </c:pt>
                <c:pt idx="22">
                  <c:v>-2.5000000000000022</c:v>
                </c:pt>
                <c:pt idx="23">
                  <c:v>-9.8999999999999986</c:v>
                </c:pt>
                <c:pt idx="24">
                  <c:v>-9.5000000000000036</c:v>
                </c:pt>
                <c:pt idx="25">
                  <c:v>0.50000000000000044</c:v>
                </c:pt>
                <c:pt idx="26">
                  <c:v>-1.5999999999999959</c:v>
                </c:pt>
                <c:pt idx="27">
                  <c:v>4.5000000000000036</c:v>
                </c:pt>
                <c:pt idx="28">
                  <c:v>-1.2999999999999901</c:v>
                </c:pt>
                <c:pt idx="29">
                  <c:v>0.10000000000000009</c:v>
                </c:pt>
                <c:pt idx="30">
                  <c:v>-1.8000000000000016</c:v>
                </c:pt>
                <c:pt idx="31">
                  <c:v>5.3999999999999932</c:v>
                </c:pt>
                <c:pt idx="32">
                  <c:v>2.4000000000000021</c:v>
                </c:pt>
                <c:pt idx="33">
                  <c:v>7.9999999999999964</c:v>
                </c:pt>
                <c:pt idx="34">
                  <c:v>-0.10000000000000009</c:v>
                </c:pt>
                <c:pt idx="35">
                  <c:v>6</c:v>
                </c:pt>
                <c:pt idx="36">
                  <c:v>-3.3000000000000029</c:v>
                </c:pt>
                <c:pt idx="37">
                  <c:v>5.8999999999999995</c:v>
                </c:pt>
                <c:pt idx="38">
                  <c:v>-9.9000000000000039</c:v>
                </c:pt>
                <c:pt idx="39">
                  <c:v>6.0999999999999943</c:v>
                </c:pt>
                <c:pt idx="40">
                  <c:v>-6.300000000000006</c:v>
                </c:pt>
                <c:pt idx="41">
                  <c:v>-2.4000000000000021</c:v>
                </c:pt>
                <c:pt idx="42">
                  <c:v>1.4999999999999902</c:v>
                </c:pt>
                <c:pt idx="43">
                  <c:v>2.200000000000002</c:v>
                </c:pt>
                <c:pt idx="44">
                  <c:v>-4.5000000000000036</c:v>
                </c:pt>
                <c:pt idx="45">
                  <c:v>-3.5000000000000031</c:v>
                </c:pt>
                <c:pt idx="46">
                  <c:v>5.8000000000000052</c:v>
                </c:pt>
                <c:pt idx="47">
                  <c:v>19.599999999999994</c:v>
                </c:pt>
                <c:pt idx="48">
                  <c:v>0.30000000000000027</c:v>
                </c:pt>
                <c:pt idx="49">
                  <c:v>3.5000000000000031</c:v>
                </c:pt>
                <c:pt idx="50">
                  <c:v>3.5000000000000031</c:v>
                </c:pt>
                <c:pt idx="51">
                  <c:v>9.9000000000000039</c:v>
                </c:pt>
                <c:pt idx="52">
                  <c:v>13.900000000000002</c:v>
                </c:pt>
                <c:pt idx="53">
                  <c:v>-4.4000000000000039</c:v>
                </c:pt>
                <c:pt idx="54">
                  <c:v>-10.199999999999998</c:v>
                </c:pt>
                <c:pt idx="55">
                  <c:v>-20.200000000000003</c:v>
                </c:pt>
                <c:pt idx="56">
                  <c:v>13.399999999999995</c:v>
                </c:pt>
                <c:pt idx="57">
                  <c:v>-2.300000000000002</c:v>
                </c:pt>
                <c:pt idx="58">
                  <c:v>3.2000000000000028</c:v>
                </c:pt>
                <c:pt idx="59">
                  <c:v>15.899999999999997</c:v>
                </c:pt>
                <c:pt idx="60">
                  <c:v>2.200000000000002</c:v>
                </c:pt>
                <c:pt idx="61">
                  <c:v>16.500000000000004</c:v>
                </c:pt>
                <c:pt idx="62">
                  <c:v>-2.4000000000000021</c:v>
                </c:pt>
                <c:pt idx="63">
                  <c:v>7.4000000000000066</c:v>
                </c:pt>
                <c:pt idx="64">
                  <c:v>8.7999999999999972</c:v>
                </c:pt>
                <c:pt idx="65">
                  <c:v>6.6000000000000059</c:v>
                </c:pt>
                <c:pt idx="66">
                  <c:v>1.8000000000000016</c:v>
                </c:pt>
                <c:pt idx="67">
                  <c:v>8.5999999999999961</c:v>
                </c:pt>
                <c:pt idx="68">
                  <c:v>4.9000000000000039</c:v>
                </c:pt>
                <c:pt idx="69">
                  <c:v>21.4</c:v>
                </c:pt>
                <c:pt idx="70">
                  <c:v>-5.3999999999999995</c:v>
                </c:pt>
                <c:pt idx="71">
                  <c:v>14.200000000000001</c:v>
                </c:pt>
                <c:pt idx="72">
                  <c:v>-26.5</c:v>
                </c:pt>
                <c:pt idx="73">
                  <c:v>17.5</c:v>
                </c:pt>
              </c:numCache>
            </c:numRef>
          </c:val>
          <c:extLst>
            <c:ext xmlns:c16="http://schemas.microsoft.com/office/drawing/2014/chart" uri="{C3380CC4-5D6E-409C-BE32-E72D297353CC}">
              <c16:uniqueId val="{0000004A-BCA5-420C-80B9-DEFF97014A8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9.6148842592592598E-2"/>
                  <c:y val="-0.89202476190476188"/>
                </c:manualLayout>
              </c:layout>
              <c:tx>
                <c:rich>
                  <a:bodyPr wrap="square" lIns="38100" tIns="19050" rIns="38100" bIns="19050" anchor="ctr">
                    <a:noAutofit/>
                  </a:bodyPr>
                  <a:lstStyle/>
                  <a:p>
                    <a:pPr>
                      <a:defRPr/>
                    </a:pPr>
                    <a:fld id="{66AACDF7-58ED-4F86-8754-3E61CB41B2C5}" type="SERIESNAME">
                      <a:rPr lang="ja-JP" altLang="en-US"/>
                      <a:pPr>
                        <a:defRPr/>
                      </a:pPr>
                      <a:t>[系列名]</a:t>
                    </a:fld>
                    <a:endParaRPr lang="ja-JP" altLang="en-US" baseline="0"/>
                  </a:p>
                  <a:p>
                    <a:pPr>
                      <a:defRPr/>
                    </a:pPr>
                    <a:fld id="{A5CAEE4C-57D1-494C-9DC7-5804E8CE0154}" type="XVALUE">
                      <a:rPr lang="en-US" altLang="ja-JP" baseline="0"/>
                      <a:pPr>
                        <a:defRPr/>
                      </a:pPr>
                      <a:t>[X 値]</a:t>
                    </a:fld>
                    <a:endParaRPr lang="ja-JP" altLang="en-US"/>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557638888888889"/>
                      <c:h val="3.9348053673509818E-2"/>
                    </c:manualLayout>
                  </c15:layout>
                  <c15:dlblFieldTable/>
                  <c15:showDataLabelsRange val="0"/>
                </c:ext>
                <c:ext xmlns:c16="http://schemas.microsoft.com/office/drawing/2014/chart" uri="{C3380CC4-5D6E-409C-BE32-E72D297353CC}">
                  <c16:uniqueId val="{0000004B-BCA5-420C-80B9-DEFF97014A8C}"/>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市区町村別_所得区分別普及率!$BH$5:$BH$78</c:f>
              <c:numCache>
                <c:formatCode>General</c:formatCode>
                <c:ptCount val="74"/>
                <c:pt idx="0">
                  <c:v>0.80000000000000071</c:v>
                </c:pt>
                <c:pt idx="1">
                  <c:v>0.80000000000000071</c:v>
                </c:pt>
                <c:pt idx="2">
                  <c:v>0.80000000000000071</c:v>
                </c:pt>
                <c:pt idx="3">
                  <c:v>0.80000000000000071</c:v>
                </c:pt>
                <c:pt idx="4">
                  <c:v>0.80000000000000071</c:v>
                </c:pt>
                <c:pt idx="5">
                  <c:v>0.80000000000000071</c:v>
                </c:pt>
                <c:pt idx="6">
                  <c:v>0.80000000000000071</c:v>
                </c:pt>
                <c:pt idx="7">
                  <c:v>0.80000000000000071</c:v>
                </c:pt>
                <c:pt idx="8">
                  <c:v>0.80000000000000071</c:v>
                </c:pt>
                <c:pt idx="9">
                  <c:v>0.80000000000000071</c:v>
                </c:pt>
                <c:pt idx="10">
                  <c:v>0.80000000000000071</c:v>
                </c:pt>
                <c:pt idx="11">
                  <c:v>0.80000000000000071</c:v>
                </c:pt>
                <c:pt idx="12">
                  <c:v>0.80000000000000071</c:v>
                </c:pt>
                <c:pt idx="13">
                  <c:v>0.80000000000000071</c:v>
                </c:pt>
                <c:pt idx="14">
                  <c:v>0.80000000000000071</c:v>
                </c:pt>
                <c:pt idx="15">
                  <c:v>0.80000000000000071</c:v>
                </c:pt>
                <c:pt idx="16">
                  <c:v>0.80000000000000071</c:v>
                </c:pt>
                <c:pt idx="17">
                  <c:v>0.80000000000000071</c:v>
                </c:pt>
                <c:pt idx="18">
                  <c:v>0.80000000000000071</c:v>
                </c:pt>
                <c:pt idx="19">
                  <c:v>0.80000000000000071</c:v>
                </c:pt>
                <c:pt idx="20">
                  <c:v>0.80000000000000071</c:v>
                </c:pt>
                <c:pt idx="21">
                  <c:v>0.80000000000000071</c:v>
                </c:pt>
                <c:pt idx="22">
                  <c:v>0.80000000000000071</c:v>
                </c:pt>
                <c:pt idx="23">
                  <c:v>0.80000000000000071</c:v>
                </c:pt>
                <c:pt idx="24">
                  <c:v>0.80000000000000071</c:v>
                </c:pt>
                <c:pt idx="25">
                  <c:v>0.80000000000000071</c:v>
                </c:pt>
                <c:pt idx="26">
                  <c:v>0.80000000000000071</c:v>
                </c:pt>
                <c:pt idx="27">
                  <c:v>0.80000000000000071</c:v>
                </c:pt>
                <c:pt idx="28">
                  <c:v>0.80000000000000071</c:v>
                </c:pt>
                <c:pt idx="29">
                  <c:v>0.80000000000000071</c:v>
                </c:pt>
                <c:pt idx="30">
                  <c:v>0.80000000000000071</c:v>
                </c:pt>
                <c:pt idx="31">
                  <c:v>0.80000000000000071</c:v>
                </c:pt>
                <c:pt idx="32">
                  <c:v>0.80000000000000071</c:v>
                </c:pt>
                <c:pt idx="33">
                  <c:v>0.80000000000000071</c:v>
                </c:pt>
                <c:pt idx="34">
                  <c:v>0.80000000000000071</c:v>
                </c:pt>
                <c:pt idx="35">
                  <c:v>0.80000000000000071</c:v>
                </c:pt>
                <c:pt idx="36">
                  <c:v>0.80000000000000071</c:v>
                </c:pt>
                <c:pt idx="37">
                  <c:v>0.80000000000000071</c:v>
                </c:pt>
                <c:pt idx="38">
                  <c:v>0.80000000000000071</c:v>
                </c:pt>
                <c:pt idx="39">
                  <c:v>0.80000000000000071</c:v>
                </c:pt>
                <c:pt idx="40">
                  <c:v>0.80000000000000071</c:v>
                </c:pt>
                <c:pt idx="41">
                  <c:v>0.80000000000000071</c:v>
                </c:pt>
                <c:pt idx="42">
                  <c:v>0.80000000000000071</c:v>
                </c:pt>
                <c:pt idx="43">
                  <c:v>0.80000000000000071</c:v>
                </c:pt>
                <c:pt idx="44">
                  <c:v>0.80000000000000071</c:v>
                </c:pt>
                <c:pt idx="45">
                  <c:v>0.80000000000000071</c:v>
                </c:pt>
                <c:pt idx="46">
                  <c:v>0.80000000000000071</c:v>
                </c:pt>
                <c:pt idx="47">
                  <c:v>0.80000000000000071</c:v>
                </c:pt>
                <c:pt idx="48">
                  <c:v>0.80000000000000071</c:v>
                </c:pt>
                <c:pt idx="49">
                  <c:v>0.80000000000000071</c:v>
                </c:pt>
                <c:pt idx="50">
                  <c:v>0.80000000000000071</c:v>
                </c:pt>
                <c:pt idx="51">
                  <c:v>0.80000000000000071</c:v>
                </c:pt>
                <c:pt idx="52">
                  <c:v>0.80000000000000071</c:v>
                </c:pt>
                <c:pt idx="53">
                  <c:v>0.80000000000000071</c:v>
                </c:pt>
                <c:pt idx="54">
                  <c:v>0.80000000000000071</c:v>
                </c:pt>
                <c:pt idx="55">
                  <c:v>0.80000000000000071</c:v>
                </c:pt>
                <c:pt idx="56">
                  <c:v>0.80000000000000071</c:v>
                </c:pt>
                <c:pt idx="57">
                  <c:v>0.80000000000000071</c:v>
                </c:pt>
                <c:pt idx="58">
                  <c:v>0.80000000000000071</c:v>
                </c:pt>
                <c:pt idx="59">
                  <c:v>0.80000000000000071</c:v>
                </c:pt>
                <c:pt idx="60">
                  <c:v>0.80000000000000071</c:v>
                </c:pt>
                <c:pt idx="61">
                  <c:v>0.80000000000000071</c:v>
                </c:pt>
                <c:pt idx="62">
                  <c:v>0.80000000000000071</c:v>
                </c:pt>
                <c:pt idx="63">
                  <c:v>0.80000000000000071</c:v>
                </c:pt>
                <c:pt idx="64">
                  <c:v>0.80000000000000071</c:v>
                </c:pt>
                <c:pt idx="65">
                  <c:v>0.80000000000000071</c:v>
                </c:pt>
                <c:pt idx="66">
                  <c:v>0.80000000000000071</c:v>
                </c:pt>
                <c:pt idx="67">
                  <c:v>0.80000000000000071</c:v>
                </c:pt>
                <c:pt idx="68">
                  <c:v>0.80000000000000071</c:v>
                </c:pt>
                <c:pt idx="69">
                  <c:v>0.80000000000000071</c:v>
                </c:pt>
                <c:pt idx="70">
                  <c:v>0.80000000000000071</c:v>
                </c:pt>
                <c:pt idx="71">
                  <c:v>0.80000000000000071</c:v>
                </c:pt>
                <c:pt idx="72">
                  <c:v>0.80000000000000071</c:v>
                </c:pt>
                <c:pt idx="73">
                  <c:v>0.80000000000000071</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C-BCA5-420C-80B9-DEFF97014A8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8478680555555556"/>
              <c:y val="2.8791446735700409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市区町村別_所得区分別普及率!$AL$4</c:f>
              <c:strCache>
                <c:ptCount val="1"/>
                <c:pt idx="0">
                  <c:v>前年度との差分(低所得Ⅱ)</c:v>
                </c:pt>
              </c:strCache>
            </c:strRef>
          </c:tx>
          <c:spPr>
            <a:solidFill>
              <a:schemeClr val="accent1"/>
            </a:solidFill>
            <a:ln>
              <a:noFill/>
            </a:ln>
          </c:spPr>
          <c:invertIfNegative val="0"/>
          <c:dLbls>
            <c:dLbl>
              <c:idx val="70"/>
              <c:layout>
                <c:manualLayout>
                  <c:x val="-1.17585648148147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85E9-4747-A3FF-281FD8144401}"/>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市区町村別_所得区分別普及率!$AL$5:$AL$78</c:f>
              <c:numCache>
                <c:formatCode>General</c:formatCode>
                <c:ptCount val="74"/>
                <c:pt idx="0">
                  <c:v>2.599999999999997</c:v>
                </c:pt>
                <c:pt idx="1">
                  <c:v>-1.8000000000000016</c:v>
                </c:pt>
                <c:pt idx="2">
                  <c:v>4.7999999999999936</c:v>
                </c:pt>
                <c:pt idx="3">
                  <c:v>22.700000000000003</c:v>
                </c:pt>
                <c:pt idx="4">
                  <c:v>0.60000000000000053</c:v>
                </c:pt>
                <c:pt idx="5">
                  <c:v>9.6000000000000085</c:v>
                </c:pt>
                <c:pt idx="6">
                  <c:v>11.70000000000001</c:v>
                </c:pt>
                <c:pt idx="7">
                  <c:v>-5.8</c:v>
                </c:pt>
                <c:pt idx="8">
                  <c:v>10.900000000000004</c:v>
                </c:pt>
                <c:pt idx="9">
                  <c:v>3.2000000000000028</c:v>
                </c:pt>
                <c:pt idx="10">
                  <c:v>3.1000000000000028</c:v>
                </c:pt>
                <c:pt idx="11">
                  <c:v>5.199999999999994</c:v>
                </c:pt>
                <c:pt idx="12">
                  <c:v>-1.8000000000000016</c:v>
                </c:pt>
                <c:pt idx="13">
                  <c:v>3.5000000000000031</c:v>
                </c:pt>
                <c:pt idx="14">
                  <c:v>4.9999999999999991</c:v>
                </c:pt>
                <c:pt idx="15">
                  <c:v>-1.7000000000000015</c:v>
                </c:pt>
                <c:pt idx="16">
                  <c:v>-2.7000000000000024</c:v>
                </c:pt>
                <c:pt idx="17">
                  <c:v>0.30000000000000027</c:v>
                </c:pt>
                <c:pt idx="18">
                  <c:v>-2.9000000000000026</c:v>
                </c:pt>
                <c:pt idx="19">
                  <c:v>5.0000000000000044</c:v>
                </c:pt>
                <c:pt idx="20">
                  <c:v>6.8000000000000007</c:v>
                </c:pt>
                <c:pt idx="21">
                  <c:v>-4.2000000000000037</c:v>
                </c:pt>
                <c:pt idx="22">
                  <c:v>3.9999999999999982</c:v>
                </c:pt>
                <c:pt idx="23">
                  <c:v>2.5000000000000022</c:v>
                </c:pt>
                <c:pt idx="24">
                  <c:v>0.9000000000000008</c:v>
                </c:pt>
                <c:pt idx="25">
                  <c:v>-0.9000000000000008</c:v>
                </c:pt>
                <c:pt idx="26">
                  <c:v>-1.8999999999999961</c:v>
                </c:pt>
                <c:pt idx="27">
                  <c:v>-4.4000000000000039</c:v>
                </c:pt>
                <c:pt idx="28">
                  <c:v>2.5999999999999912</c:v>
                </c:pt>
                <c:pt idx="29">
                  <c:v>3.9999999999999925</c:v>
                </c:pt>
                <c:pt idx="30">
                  <c:v>-0.49999999999999489</c:v>
                </c:pt>
                <c:pt idx="31">
                  <c:v>-1.7000000000000015</c:v>
                </c:pt>
                <c:pt idx="32">
                  <c:v>-9.9000000000000039</c:v>
                </c:pt>
                <c:pt idx="33">
                  <c:v>9.6999999999999975</c:v>
                </c:pt>
                <c:pt idx="34">
                  <c:v>-0.30000000000000027</c:v>
                </c:pt>
                <c:pt idx="35">
                  <c:v>5.0999999999999988</c:v>
                </c:pt>
                <c:pt idx="36">
                  <c:v>-6.300000000000006</c:v>
                </c:pt>
                <c:pt idx="37">
                  <c:v>-2.1999999999999966</c:v>
                </c:pt>
                <c:pt idx="38">
                  <c:v>-10.200000000000003</c:v>
                </c:pt>
                <c:pt idx="39">
                  <c:v>-10.499999999999998</c:v>
                </c:pt>
                <c:pt idx="40">
                  <c:v>0.60000000000000053</c:v>
                </c:pt>
                <c:pt idx="41">
                  <c:v>-1.0000000000000009</c:v>
                </c:pt>
                <c:pt idx="42">
                  <c:v>4.0999999999999925</c:v>
                </c:pt>
                <c:pt idx="43">
                  <c:v>-3.9999999999999925</c:v>
                </c:pt>
                <c:pt idx="44">
                  <c:v>9.7999999999999972</c:v>
                </c:pt>
                <c:pt idx="45">
                  <c:v>2.9000000000000026</c:v>
                </c:pt>
                <c:pt idx="46">
                  <c:v>-1.3000000000000012</c:v>
                </c:pt>
                <c:pt idx="47">
                  <c:v>-1.2999999999999956</c:v>
                </c:pt>
                <c:pt idx="48">
                  <c:v>-3.5000000000000031</c:v>
                </c:pt>
                <c:pt idx="49">
                  <c:v>4.3999999999999986</c:v>
                </c:pt>
                <c:pt idx="50">
                  <c:v>4.3999999999999986</c:v>
                </c:pt>
                <c:pt idx="51">
                  <c:v>6.5</c:v>
                </c:pt>
                <c:pt idx="52">
                  <c:v>-1.2000000000000011</c:v>
                </c:pt>
                <c:pt idx="53">
                  <c:v>0.70000000000000062</c:v>
                </c:pt>
                <c:pt idx="54">
                  <c:v>-9.5999999999999979</c:v>
                </c:pt>
                <c:pt idx="55">
                  <c:v>11.099999999999998</c:v>
                </c:pt>
                <c:pt idx="56">
                  <c:v>-1.6000000000000014</c:v>
                </c:pt>
                <c:pt idx="57">
                  <c:v>1.1999999999999955</c:v>
                </c:pt>
                <c:pt idx="58">
                  <c:v>0.80000000000000071</c:v>
                </c:pt>
                <c:pt idx="59">
                  <c:v>11.7</c:v>
                </c:pt>
                <c:pt idx="60">
                  <c:v>-2.300000000000002</c:v>
                </c:pt>
                <c:pt idx="61">
                  <c:v>6.7</c:v>
                </c:pt>
                <c:pt idx="62">
                  <c:v>5.6</c:v>
                </c:pt>
                <c:pt idx="63">
                  <c:v>-4.1999999999999922</c:v>
                </c:pt>
                <c:pt idx="64">
                  <c:v>-0.50000000000000044</c:v>
                </c:pt>
                <c:pt idx="65">
                  <c:v>2.300000000000002</c:v>
                </c:pt>
                <c:pt idx="66">
                  <c:v>1.3000000000000012</c:v>
                </c:pt>
                <c:pt idx="67">
                  <c:v>5.0999999999999934</c:v>
                </c:pt>
                <c:pt idx="68">
                  <c:v>4.6000000000000041</c:v>
                </c:pt>
                <c:pt idx="69">
                  <c:v>9.3000000000000007</c:v>
                </c:pt>
                <c:pt idx="70">
                  <c:v>-14.3</c:v>
                </c:pt>
                <c:pt idx="71">
                  <c:v>-5.7000000000000046</c:v>
                </c:pt>
                <c:pt idx="72">
                  <c:v>12.799999999999995</c:v>
                </c:pt>
                <c:pt idx="73">
                  <c:v>-6.2</c:v>
                </c:pt>
              </c:numCache>
            </c:numRef>
          </c:val>
          <c:extLst>
            <c:ext xmlns:c16="http://schemas.microsoft.com/office/drawing/2014/chart" uri="{C3380CC4-5D6E-409C-BE32-E72D297353CC}">
              <c16:uniqueId val="{0000004A-85E9-4747-A3FF-281FD8144401}"/>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9.6148842592592598E-2"/>
                  <c:y val="-0.8950485801096344"/>
                </c:manualLayout>
              </c:layout>
              <c:tx>
                <c:rich>
                  <a:bodyPr wrap="square" lIns="38100" tIns="19050" rIns="38100" bIns="19050" anchor="ctr">
                    <a:noAutofit/>
                  </a:bodyPr>
                  <a:lstStyle/>
                  <a:p>
                    <a:pPr>
                      <a:defRPr/>
                    </a:pPr>
                    <a:fld id="{66AACDF7-58ED-4F86-8754-3E61CB41B2C5}" type="SERIESNAME">
                      <a:rPr lang="ja-JP" altLang="en-US"/>
                      <a:pPr>
                        <a:defRPr/>
                      </a:pPr>
                      <a:t>[系列名]</a:t>
                    </a:fld>
                    <a:endParaRPr lang="ja-JP" altLang="en-US" baseline="0"/>
                  </a:p>
                  <a:p>
                    <a:pPr>
                      <a:defRPr/>
                    </a:pPr>
                    <a:fld id="{A5CAEE4C-57D1-494C-9DC7-5804E8CE0154}" type="XVALUE">
                      <a:rPr lang="en-US" altLang="ja-JP" baseline="0"/>
                      <a:pPr>
                        <a:defRPr/>
                      </a:pPr>
                      <a:t>[X 値]</a:t>
                    </a:fld>
                    <a:endParaRPr lang="ja-JP" altLang="en-US"/>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557638888888889"/>
                      <c:h val="3.9348053673509818E-2"/>
                    </c:manualLayout>
                  </c15:layout>
                  <c15:dlblFieldTable/>
                  <c15:showDataLabelsRange val="0"/>
                </c:ext>
                <c:ext xmlns:c16="http://schemas.microsoft.com/office/drawing/2014/chart" uri="{C3380CC4-5D6E-409C-BE32-E72D297353CC}">
                  <c16:uniqueId val="{0000004B-85E9-4747-A3FF-281FD8144401}"/>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市区町村別_所得区分別普及率!$BK$5:$BK$78</c:f>
              <c:numCache>
                <c:formatCode>General</c:formatCode>
                <c:ptCount val="74"/>
                <c:pt idx="0">
                  <c:v>0.60000000000000053</c:v>
                </c:pt>
                <c:pt idx="1">
                  <c:v>0.60000000000000053</c:v>
                </c:pt>
                <c:pt idx="2">
                  <c:v>0.60000000000000053</c:v>
                </c:pt>
                <c:pt idx="3">
                  <c:v>0.60000000000000053</c:v>
                </c:pt>
                <c:pt idx="4">
                  <c:v>0.60000000000000053</c:v>
                </c:pt>
                <c:pt idx="5">
                  <c:v>0.60000000000000053</c:v>
                </c:pt>
                <c:pt idx="6">
                  <c:v>0.60000000000000053</c:v>
                </c:pt>
                <c:pt idx="7">
                  <c:v>0.60000000000000053</c:v>
                </c:pt>
                <c:pt idx="8">
                  <c:v>0.60000000000000053</c:v>
                </c:pt>
                <c:pt idx="9">
                  <c:v>0.60000000000000053</c:v>
                </c:pt>
                <c:pt idx="10">
                  <c:v>0.60000000000000053</c:v>
                </c:pt>
                <c:pt idx="11">
                  <c:v>0.60000000000000053</c:v>
                </c:pt>
                <c:pt idx="12">
                  <c:v>0.60000000000000053</c:v>
                </c:pt>
                <c:pt idx="13">
                  <c:v>0.60000000000000053</c:v>
                </c:pt>
                <c:pt idx="14">
                  <c:v>0.60000000000000053</c:v>
                </c:pt>
                <c:pt idx="15">
                  <c:v>0.60000000000000053</c:v>
                </c:pt>
                <c:pt idx="16">
                  <c:v>0.60000000000000053</c:v>
                </c:pt>
                <c:pt idx="17">
                  <c:v>0.60000000000000053</c:v>
                </c:pt>
                <c:pt idx="18">
                  <c:v>0.60000000000000053</c:v>
                </c:pt>
                <c:pt idx="19">
                  <c:v>0.60000000000000053</c:v>
                </c:pt>
                <c:pt idx="20">
                  <c:v>0.60000000000000053</c:v>
                </c:pt>
                <c:pt idx="21">
                  <c:v>0.60000000000000053</c:v>
                </c:pt>
                <c:pt idx="22">
                  <c:v>0.60000000000000053</c:v>
                </c:pt>
                <c:pt idx="23">
                  <c:v>0.60000000000000053</c:v>
                </c:pt>
                <c:pt idx="24">
                  <c:v>0.60000000000000053</c:v>
                </c:pt>
                <c:pt idx="25">
                  <c:v>0.60000000000000053</c:v>
                </c:pt>
                <c:pt idx="26">
                  <c:v>0.60000000000000053</c:v>
                </c:pt>
                <c:pt idx="27">
                  <c:v>0.60000000000000053</c:v>
                </c:pt>
                <c:pt idx="28">
                  <c:v>0.60000000000000053</c:v>
                </c:pt>
                <c:pt idx="29">
                  <c:v>0.60000000000000053</c:v>
                </c:pt>
                <c:pt idx="30">
                  <c:v>0.60000000000000053</c:v>
                </c:pt>
                <c:pt idx="31">
                  <c:v>0.60000000000000053</c:v>
                </c:pt>
                <c:pt idx="32">
                  <c:v>0.60000000000000053</c:v>
                </c:pt>
                <c:pt idx="33">
                  <c:v>0.60000000000000053</c:v>
                </c:pt>
                <c:pt idx="34">
                  <c:v>0.60000000000000053</c:v>
                </c:pt>
                <c:pt idx="35">
                  <c:v>0.60000000000000053</c:v>
                </c:pt>
                <c:pt idx="36">
                  <c:v>0.60000000000000053</c:v>
                </c:pt>
                <c:pt idx="37">
                  <c:v>0.60000000000000053</c:v>
                </c:pt>
                <c:pt idx="38">
                  <c:v>0.60000000000000053</c:v>
                </c:pt>
                <c:pt idx="39">
                  <c:v>0.60000000000000053</c:v>
                </c:pt>
                <c:pt idx="40">
                  <c:v>0.60000000000000053</c:v>
                </c:pt>
                <c:pt idx="41">
                  <c:v>0.60000000000000053</c:v>
                </c:pt>
                <c:pt idx="42">
                  <c:v>0.60000000000000053</c:v>
                </c:pt>
                <c:pt idx="43">
                  <c:v>0.60000000000000053</c:v>
                </c:pt>
                <c:pt idx="44">
                  <c:v>0.60000000000000053</c:v>
                </c:pt>
                <c:pt idx="45">
                  <c:v>0.60000000000000053</c:v>
                </c:pt>
                <c:pt idx="46">
                  <c:v>0.60000000000000053</c:v>
                </c:pt>
                <c:pt idx="47">
                  <c:v>0.60000000000000053</c:v>
                </c:pt>
                <c:pt idx="48">
                  <c:v>0.60000000000000053</c:v>
                </c:pt>
                <c:pt idx="49">
                  <c:v>0.60000000000000053</c:v>
                </c:pt>
                <c:pt idx="50">
                  <c:v>0.60000000000000053</c:v>
                </c:pt>
                <c:pt idx="51">
                  <c:v>0.60000000000000053</c:v>
                </c:pt>
                <c:pt idx="52">
                  <c:v>0.60000000000000053</c:v>
                </c:pt>
                <c:pt idx="53">
                  <c:v>0.60000000000000053</c:v>
                </c:pt>
                <c:pt idx="54">
                  <c:v>0.60000000000000053</c:v>
                </c:pt>
                <c:pt idx="55">
                  <c:v>0.60000000000000053</c:v>
                </c:pt>
                <c:pt idx="56">
                  <c:v>0.60000000000000053</c:v>
                </c:pt>
                <c:pt idx="57">
                  <c:v>0.60000000000000053</c:v>
                </c:pt>
                <c:pt idx="58">
                  <c:v>0.60000000000000053</c:v>
                </c:pt>
                <c:pt idx="59">
                  <c:v>0.60000000000000053</c:v>
                </c:pt>
                <c:pt idx="60">
                  <c:v>0.60000000000000053</c:v>
                </c:pt>
                <c:pt idx="61">
                  <c:v>0.60000000000000053</c:v>
                </c:pt>
                <c:pt idx="62">
                  <c:v>0.60000000000000053</c:v>
                </c:pt>
                <c:pt idx="63">
                  <c:v>0.60000000000000053</c:v>
                </c:pt>
                <c:pt idx="64">
                  <c:v>0.60000000000000053</c:v>
                </c:pt>
                <c:pt idx="65">
                  <c:v>0.60000000000000053</c:v>
                </c:pt>
                <c:pt idx="66">
                  <c:v>0.60000000000000053</c:v>
                </c:pt>
                <c:pt idx="67">
                  <c:v>0.60000000000000053</c:v>
                </c:pt>
                <c:pt idx="68">
                  <c:v>0.60000000000000053</c:v>
                </c:pt>
                <c:pt idx="69">
                  <c:v>0.60000000000000053</c:v>
                </c:pt>
                <c:pt idx="70">
                  <c:v>0.60000000000000053</c:v>
                </c:pt>
                <c:pt idx="71">
                  <c:v>0.60000000000000053</c:v>
                </c:pt>
                <c:pt idx="72">
                  <c:v>0.60000000000000053</c:v>
                </c:pt>
                <c:pt idx="73">
                  <c:v>0.60000000000000053</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C-85E9-4747-A3FF-281FD8144401}"/>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max val="30"/>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8478680555555556"/>
              <c:y val="2.8791446735700409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市区町村別_所得区分別普及率!$AO$4</c:f>
              <c:strCache>
                <c:ptCount val="1"/>
                <c:pt idx="0">
                  <c:v>前年度との差分(一般)</c:v>
                </c:pt>
              </c:strCache>
            </c:strRef>
          </c:tx>
          <c:spPr>
            <a:solidFill>
              <a:schemeClr val="accent1"/>
            </a:solidFill>
            <a:ln>
              <a:noFill/>
            </a:ln>
          </c:spPr>
          <c:invertIfNegative val="0"/>
          <c:dLbls>
            <c:dLbl>
              <c:idx val="7"/>
              <c:layout>
                <c:manualLayout>
                  <c:x val="-1.46981481481481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632-4991-A1CB-86F57891B528}"/>
                </c:ext>
              </c:extLst>
            </c:dLbl>
            <c:dLbl>
              <c:idx val="19"/>
              <c:layout>
                <c:manualLayout>
                  <c:x val="1.1759259259259205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632-4991-A1CB-86F57891B528}"/>
                </c:ext>
              </c:extLst>
            </c:dLbl>
            <c:dLbl>
              <c:idx val="25"/>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632-4991-A1CB-86F57891B528}"/>
                </c:ext>
              </c:extLst>
            </c:dLbl>
            <c:dLbl>
              <c:idx val="36"/>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632-4991-A1CB-86F57891B528}"/>
                </c:ext>
              </c:extLst>
            </c:dLbl>
            <c:dLbl>
              <c:idx val="39"/>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632-4991-A1CB-86F57891B528}"/>
                </c:ext>
              </c:extLst>
            </c:dLbl>
            <c:dLbl>
              <c:idx val="43"/>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5632-4991-A1CB-86F57891B528}"/>
                </c:ext>
              </c:extLst>
            </c:dLbl>
            <c:dLbl>
              <c:idx val="65"/>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5632-4991-A1CB-86F57891B528}"/>
                </c:ext>
              </c:extLst>
            </c:dLbl>
            <c:dLbl>
              <c:idx val="72"/>
              <c:layout>
                <c:manualLayout>
                  <c:x val="-1.46981481481481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5632-4991-A1CB-86F57891B528}"/>
                </c:ext>
              </c:extLst>
            </c:dLbl>
            <c:dLbl>
              <c:idx val="73"/>
              <c:layout>
                <c:manualLayout>
                  <c:x val="-1.76377314814814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5632-4991-A1CB-86F57891B528}"/>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市区町村別_所得区分別普及率!$AO$5:$AO$78</c:f>
              <c:numCache>
                <c:formatCode>General</c:formatCode>
                <c:ptCount val="74"/>
                <c:pt idx="0">
                  <c:v>1.5000000000000013</c:v>
                </c:pt>
                <c:pt idx="1">
                  <c:v>2.1999999999999993</c:v>
                </c:pt>
                <c:pt idx="2">
                  <c:v>3.6000000000000032</c:v>
                </c:pt>
                <c:pt idx="3">
                  <c:v>21.199999999999996</c:v>
                </c:pt>
                <c:pt idx="4">
                  <c:v>-5.6</c:v>
                </c:pt>
                <c:pt idx="5">
                  <c:v>3.2000000000000028</c:v>
                </c:pt>
                <c:pt idx="6">
                  <c:v>3.5000000000000031</c:v>
                </c:pt>
                <c:pt idx="7">
                  <c:v>-7.7000000000000011</c:v>
                </c:pt>
                <c:pt idx="8">
                  <c:v>3.9999999999999982</c:v>
                </c:pt>
                <c:pt idx="9">
                  <c:v>1.2000000000000011</c:v>
                </c:pt>
                <c:pt idx="10">
                  <c:v>1.9000000000000017</c:v>
                </c:pt>
                <c:pt idx="11">
                  <c:v>-2.9000000000000026</c:v>
                </c:pt>
                <c:pt idx="12">
                  <c:v>-4.7000000000000046</c:v>
                </c:pt>
                <c:pt idx="13">
                  <c:v>5.0000000000000044</c:v>
                </c:pt>
                <c:pt idx="14">
                  <c:v>-2.9999999999999973</c:v>
                </c:pt>
                <c:pt idx="15">
                  <c:v>7.7999999999999954</c:v>
                </c:pt>
                <c:pt idx="16">
                  <c:v>-3.3000000000000029</c:v>
                </c:pt>
                <c:pt idx="17">
                  <c:v>1.7000000000000015</c:v>
                </c:pt>
                <c:pt idx="18">
                  <c:v>4.6000000000000041</c:v>
                </c:pt>
                <c:pt idx="19">
                  <c:v>0.50000000000000044</c:v>
                </c:pt>
                <c:pt idx="20">
                  <c:v>-2.7000000000000024</c:v>
                </c:pt>
                <c:pt idx="21">
                  <c:v>1.0000000000000009</c:v>
                </c:pt>
                <c:pt idx="22">
                  <c:v>1.5000000000000013</c:v>
                </c:pt>
                <c:pt idx="23">
                  <c:v>3.1000000000000028</c:v>
                </c:pt>
                <c:pt idx="24">
                  <c:v>1.1999999999999955</c:v>
                </c:pt>
                <c:pt idx="25">
                  <c:v>0.70000000000000062</c:v>
                </c:pt>
                <c:pt idx="26">
                  <c:v>3.2000000000000028</c:v>
                </c:pt>
                <c:pt idx="27">
                  <c:v>1.6000000000000014</c:v>
                </c:pt>
                <c:pt idx="28">
                  <c:v>-2.1000000000000019</c:v>
                </c:pt>
                <c:pt idx="29">
                  <c:v>2.6999999999999913</c:v>
                </c:pt>
                <c:pt idx="30">
                  <c:v>1.4000000000000012</c:v>
                </c:pt>
                <c:pt idx="31">
                  <c:v>-5.8999999999999995</c:v>
                </c:pt>
                <c:pt idx="32">
                  <c:v>1.7000000000000015</c:v>
                </c:pt>
                <c:pt idx="33">
                  <c:v>6.399999999999995</c:v>
                </c:pt>
                <c:pt idx="34">
                  <c:v>-4.4000000000000039</c:v>
                </c:pt>
                <c:pt idx="35">
                  <c:v>-4.4999999999999982</c:v>
                </c:pt>
                <c:pt idx="36">
                  <c:v>0.60000000000000053</c:v>
                </c:pt>
                <c:pt idx="37">
                  <c:v>6.2</c:v>
                </c:pt>
                <c:pt idx="38">
                  <c:v>-2.6999999999999966</c:v>
                </c:pt>
                <c:pt idx="39">
                  <c:v>0.30000000000000027</c:v>
                </c:pt>
                <c:pt idx="40">
                  <c:v>-0.80000000000000071</c:v>
                </c:pt>
                <c:pt idx="41">
                  <c:v>-0.20000000000000018</c:v>
                </c:pt>
                <c:pt idx="42">
                  <c:v>1.4000000000000012</c:v>
                </c:pt>
                <c:pt idx="43">
                  <c:v>0.20000000000000018</c:v>
                </c:pt>
                <c:pt idx="44">
                  <c:v>3.9000000000000035</c:v>
                </c:pt>
                <c:pt idx="45">
                  <c:v>3.2000000000000028</c:v>
                </c:pt>
                <c:pt idx="46">
                  <c:v>-5.3999999999999932</c:v>
                </c:pt>
                <c:pt idx="47">
                  <c:v>7.6999999999999957</c:v>
                </c:pt>
                <c:pt idx="48">
                  <c:v>1.2000000000000011</c:v>
                </c:pt>
                <c:pt idx="49">
                  <c:v>6.8000000000000007</c:v>
                </c:pt>
                <c:pt idx="50">
                  <c:v>1.8000000000000016</c:v>
                </c:pt>
                <c:pt idx="51">
                  <c:v>3.4999999999999973</c:v>
                </c:pt>
                <c:pt idx="52">
                  <c:v>6.3</c:v>
                </c:pt>
                <c:pt idx="53">
                  <c:v>-1.699999999999996</c:v>
                </c:pt>
                <c:pt idx="54">
                  <c:v>-5.4999999999999991</c:v>
                </c:pt>
                <c:pt idx="55">
                  <c:v>-0.99999999999999534</c:v>
                </c:pt>
                <c:pt idx="56">
                  <c:v>6.3</c:v>
                </c:pt>
                <c:pt idx="57">
                  <c:v>4.4999999999999982</c:v>
                </c:pt>
                <c:pt idx="58">
                  <c:v>1.9000000000000017</c:v>
                </c:pt>
                <c:pt idx="59">
                  <c:v>4.8999999999999986</c:v>
                </c:pt>
                <c:pt idx="60">
                  <c:v>-1.2000000000000011</c:v>
                </c:pt>
                <c:pt idx="61">
                  <c:v>10.200000000000003</c:v>
                </c:pt>
                <c:pt idx="62">
                  <c:v>3.8999999999999977</c:v>
                </c:pt>
                <c:pt idx="63">
                  <c:v>1.0000000000000009</c:v>
                </c:pt>
                <c:pt idx="64">
                  <c:v>6.4</c:v>
                </c:pt>
                <c:pt idx="65">
                  <c:v>0.20000000000000018</c:v>
                </c:pt>
                <c:pt idx="66">
                  <c:v>6.6000000000000059</c:v>
                </c:pt>
                <c:pt idx="67">
                  <c:v>9.0000000000000071</c:v>
                </c:pt>
                <c:pt idx="68">
                  <c:v>14.799999999999997</c:v>
                </c:pt>
                <c:pt idx="69">
                  <c:v>6.5</c:v>
                </c:pt>
                <c:pt idx="70">
                  <c:v>12.7</c:v>
                </c:pt>
                <c:pt idx="71">
                  <c:v>16.199999999999992</c:v>
                </c:pt>
                <c:pt idx="72">
                  <c:v>-6.9</c:v>
                </c:pt>
                <c:pt idx="73">
                  <c:v>-7.7000000000000011</c:v>
                </c:pt>
              </c:numCache>
            </c:numRef>
          </c:val>
          <c:extLst>
            <c:ext xmlns:c16="http://schemas.microsoft.com/office/drawing/2014/chart" uri="{C3380CC4-5D6E-409C-BE32-E72D297353CC}">
              <c16:uniqueId val="{0000004A-5632-4991-A1CB-86F57891B528}"/>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9.6148842592592598E-2"/>
                  <c:y val="-0.8950485801096344"/>
                </c:manualLayout>
              </c:layout>
              <c:tx>
                <c:rich>
                  <a:bodyPr wrap="square" lIns="38100" tIns="19050" rIns="38100" bIns="19050" anchor="ctr">
                    <a:noAutofit/>
                  </a:bodyPr>
                  <a:lstStyle/>
                  <a:p>
                    <a:pPr>
                      <a:defRPr/>
                    </a:pPr>
                    <a:fld id="{66AACDF7-58ED-4F86-8754-3E61CB41B2C5}" type="SERIESNAME">
                      <a:rPr lang="ja-JP" altLang="en-US"/>
                      <a:pPr>
                        <a:defRPr/>
                      </a:pPr>
                      <a:t>[系列名]</a:t>
                    </a:fld>
                    <a:endParaRPr lang="ja-JP" altLang="en-US" baseline="0"/>
                  </a:p>
                  <a:p>
                    <a:pPr>
                      <a:defRPr/>
                    </a:pPr>
                    <a:fld id="{A5CAEE4C-57D1-494C-9DC7-5804E8CE0154}" type="XVALUE">
                      <a:rPr lang="en-US" altLang="ja-JP" baseline="0"/>
                      <a:pPr>
                        <a:defRPr/>
                      </a:pPr>
                      <a:t>[X 値]</a:t>
                    </a:fld>
                    <a:endParaRPr lang="ja-JP" altLang="en-US"/>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557638888888889"/>
                      <c:h val="3.9348053673509818E-2"/>
                    </c:manualLayout>
                  </c15:layout>
                  <c15:dlblFieldTable/>
                  <c15:showDataLabelsRange val="0"/>
                </c:ext>
                <c:ext xmlns:c16="http://schemas.microsoft.com/office/drawing/2014/chart" uri="{C3380CC4-5D6E-409C-BE32-E72D297353CC}">
                  <c16:uniqueId val="{0000004B-5632-4991-A1CB-86F57891B528}"/>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市区町村別_所得区分別普及率!$BN$5:$BN$78</c:f>
              <c:numCache>
                <c:formatCode>General</c:formatCode>
                <c:ptCount val="74"/>
                <c:pt idx="0">
                  <c:v>1.2999999999999956</c:v>
                </c:pt>
                <c:pt idx="1">
                  <c:v>1.2999999999999956</c:v>
                </c:pt>
                <c:pt idx="2">
                  <c:v>1.2999999999999956</c:v>
                </c:pt>
                <c:pt idx="3">
                  <c:v>1.2999999999999956</c:v>
                </c:pt>
                <c:pt idx="4">
                  <c:v>1.2999999999999956</c:v>
                </c:pt>
                <c:pt idx="5">
                  <c:v>1.2999999999999956</c:v>
                </c:pt>
                <c:pt idx="6">
                  <c:v>1.2999999999999956</c:v>
                </c:pt>
                <c:pt idx="7">
                  <c:v>1.2999999999999956</c:v>
                </c:pt>
                <c:pt idx="8">
                  <c:v>1.2999999999999956</c:v>
                </c:pt>
                <c:pt idx="9">
                  <c:v>1.2999999999999956</c:v>
                </c:pt>
                <c:pt idx="10">
                  <c:v>1.2999999999999956</c:v>
                </c:pt>
                <c:pt idx="11">
                  <c:v>1.2999999999999956</c:v>
                </c:pt>
                <c:pt idx="12">
                  <c:v>1.2999999999999956</c:v>
                </c:pt>
                <c:pt idx="13">
                  <c:v>1.2999999999999956</c:v>
                </c:pt>
                <c:pt idx="14">
                  <c:v>1.2999999999999956</c:v>
                </c:pt>
                <c:pt idx="15">
                  <c:v>1.2999999999999956</c:v>
                </c:pt>
                <c:pt idx="16">
                  <c:v>1.2999999999999956</c:v>
                </c:pt>
                <c:pt idx="17">
                  <c:v>1.2999999999999956</c:v>
                </c:pt>
                <c:pt idx="18">
                  <c:v>1.2999999999999956</c:v>
                </c:pt>
                <c:pt idx="19">
                  <c:v>1.2999999999999956</c:v>
                </c:pt>
                <c:pt idx="20">
                  <c:v>1.2999999999999956</c:v>
                </c:pt>
                <c:pt idx="21">
                  <c:v>1.2999999999999956</c:v>
                </c:pt>
                <c:pt idx="22">
                  <c:v>1.2999999999999956</c:v>
                </c:pt>
                <c:pt idx="23">
                  <c:v>1.2999999999999956</c:v>
                </c:pt>
                <c:pt idx="24">
                  <c:v>1.2999999999999956</c:v>
                </c:pt>
                <c:pt idx="25">
                  <c:v>1.2999999999999956</c:v>
                </c:pt>
                <c:pt idx="26">
                  <c:v>1.2999999999999956</c:v>
                </c:pt>
                <c:pt idx="27">
                  <c:v>1.2999999999999956</c:v>
                </c:pt>
                <c:pt idx="28">
                  <c:v>1.2999999999999956</c:v>
                </c:pt>
                <c:pt idx="29">
                  <c:v>1.2999999999999956</c:v>
                </c:pt>
                <c:pt idx="30">
                  <c:v>1.2999999999999956</c:v>
                </c:pt>
                <c:pt idx="31">
                  <c:v>1.2999999999999956</c:v>
                </c:pt>
                <c:pt idx="32">
                  <c:v>1.2999999999999956</c:v>
                </c:pt>
                <c:pt idx="33">
                  <c:v>1.2999999999999956</c:v>
                </c:pt>
                <c:pt idx="34">
                  <c:v>1.2999999999999956</c:v>
                </c:pt>
                <c:pt idx="35">
                  <c:v>1.2999999999999956</c:v>
                </c:pt>
                <c:pt idx="36">
                  <c:v>1.2999999999999956</c:v>
                </c:pt>
                <c:pt idx="37">
                  <c:v>1.2999999999999956</c:v>
                </c:pt>
                <c:pt idx="38">
                  <c:v>1.2999999999999956</c:v>
                </c:pt>
                <c:pt idx="39">
                  <c:v>1.2999999999999956</c:v>
                </c:pt>
                <c:pt idx="40">
                  <c:v>1.2999999999999956</c:v>
                </c:pt>
                <c:pt idx="41">
                  <c:v>1.2999999999999956</c:v>
                </c:pt>
                <c:pt idx="42">
                  <c:v>1.2999999999999956</c:v>
                </c:pt>
                <c:pt idx="43">
                  <c:v>1.2999999999999956</c:v>
                </c:pt>
                <c:pt idx="44">
                  <c:v>1.2999999999999956</c:v>
                </c:pt>
                <c:pt idx="45">
                  <c:v>1.2999999999999956</c:v>
                </c:pt>
                <c:pt idx="46">
                  <c:v>1.2999999999999956</c:v>
                </c:pt>
                <c:pt idx="47">
                  <c:v>1.2999999999999956</c:v>
                </c:pt>
                <c:pt idx="48">
                  <c:v>1.2999999999999956</c:v>
                </c:pt>
                <c:pt idx="49">
                  <c:v>1.2999999999999956</c:v>
                </c:pt>
                <c:pt idx="50">
                  <c:v>1.2999999999999956</c:v>
                </c:pt>
                <c:pt idx="51">
                  <c:v>1.2999999999999956</c:v>
                </c:pt>
                <c:pt idx="52">
                  <c:v>1.2999999999999956</c:v>
                </c:pt>
                <c:pt idx="53">
                  <c:v>1.2999999999999956</c:v>
                </c:pt>
                <c:pt idx="54">
                  <c:v>1.2999999999999956</c:v>
                </c:pt>
                <c:pt idx="55">
                  <c:v>1.2999999999999956</c:v>
                </c:pt>
                <c:pt idx="56">
                  <c:v>1.2999999999999956</c:v>
                </c:pt>
                <c:pt idx="57">
                  <c:v>1.2999999999999956</c:v>
                </c:pt>
                <c:pt idx="58">
                  <c:v>1.2999999999999956</c:v>
                </c:pt>
                <c:pt idx="59">
                  <c:v>1.2999999999999956</c:v>
                </c:pt>
                <c:pt idx="60">
                  <c:v>1.2999999999999956</c:v>
                </c:pt>
                <c:pt idx="61">
                  <c:v>1.2999999999999956</c:v>
                </c:pt>
                <c:pt idx="62">
                  <c:v>1.2999999999999956</c:v>
                </c:pt>
                <c:pt idx="63">
                  <c:v>1.2999999999999956</c:v>
                </c:pt>
                <c:pt idx="64">
                  <c:v>1.2999999999999956</c:v>
                </c:pt>
                <c:pt idx="65">
                  <c:v>1.2999999999999956</c:v>
                </c:pt>
                <c:pt idx="66">
                  <c:v>1.2999999999999956</c:v>
                </c:pt>
                <c:pt idx="67">
                  <c:v>1.2999999999999956</c:v>
                </c:pt>
                <c:pt idx="68">
                  <c:v>1.2999999999999956</c:v>
                </c:pt>
                <c:pt idx="69">
                  <c:v>1.2999999999999956</c:v>
                </c:pt>
                <c:pt idx="70">
                  <c:v>1.2999999999999956</c:v>
                </c:pt>
                <c:pt idx="71">
                  <c:v>1.2999999999999956</c:v>
                </c:pt>
                <c:pt idx="72">
                  <c:v>1.2999999999999956</c:v>
                </c:pt>
                <c:pt idx="73">
                  <c:v>1.2999999999999956</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C-5632-4991-A1CB-86F57891B528}"/>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8478680555555556"/>
              <c:y val="2.8791446735700409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地区別_普及率!$I$5</c:f>
              <c:strCache>
                <c:ptCount val="1"/>
                <c:pt idx="0">
                  <c:v>令和3年度普及率 金額ベース</c:v>
                </c:pt>
              </c:strCache>
            </c:strRef>
          </c:tx>
          <c:spPr>
            <a:solidFill>
              <a:schemeClr val="accent3">
                <a:lumMod val="60000"/>
                <a:lumOff val="40000"/>
              </a:schemeClr>
            </a:solidFill>
            <a:ln>
              <a:noFill/>
            </a:ln>
          </c:spPr>
          <c:invertIfNegative val="0"/>
          <c:dLbls>
            <c:dLbl>
              <c:idx val="4"/>
              <c:layout>
                <c:manualLayout>
                  <c:x val="1.073671497584529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E7-4780-8702-0B9D701355CF}"/>
                </c:ext>
              </c:extLst>
            </c:dLbl>
            <c:dLbl>
              <c:idx val="5"/>
              <c:layout>
                <c:manualLayout>
                  <c:x val="1.38043478260868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E7-4780-8702-0B9D701355CF}"/>
                </c:ext>
              </c:extLst>
            </c:dLbl>
            <c:dLbl>
              <c:idx val="6"/>
              <c:layout>
                <c:manualLayout>
                  <c:x val="3.98792270531401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E7-4780-8702-0B9D701355CF}"/>
                </c:ext>
              </c:extLst>
            </c:dLbl>
            <c:dLbl>
              <c:idx val="7"/>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E7-4780-8702-0B9D701355CF}"/>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地区別_普及率!$I$6:$I$13</c:f>
              <c:strCache>
                <c:ptCount val="8"/>
                <c:pt idx="0">
                  <c:v>泉州医療圏</c:v>
                </c:pt>
                <c:pt idx="1">
                  <c:v>中河内医療圏</c:v>
                </c:pt>
                <c:pt idx="2">
                  <c:v>堺市医療圏</c:v>
                </c:pt>
                <c:pt idx="3">
                  <c:v>三島医療圏</c:v>
                </c:pt>
                <c:pt idx="4">
                  <c:v>大阪市医療圏</c:v>
                </c:pt>
                <c:pt idx="5">
                  <c:v>豊能医療圏</c:v>
                </c:pt>
                <c:pt idx="6">
                  <c:v>南河内医療圏</c:v>
                </c:pt>
                <c:pt idx="7">
                  <c:v>北河内医療圏</c:v>
                </c:pt>
              </c:strCache>
            </c:strRef>
          </c:cat>
          <c:val>
            <c:numRef>
              <c:f>地区別_普及率!$J$6:$J$13</c:f>
              <c:numCache>
                <c:formatCode>0.0%</c:formatCode>
                <c:ptCount val="8"/>
                <c:pt idx="0">
                  <c:v>0.54608254474321638</c:v>
                </c:pt>
                <c:pt idx="1">
                  <c:v>0.50265766754850583</c:v>
                </c:pt>
                <c:pt idx="2">
                  <c:v>0.48740039859812162</c:v>
                </c:pt>
                <c:pt idx="3">
                  <c:v>0.48507307803249278</c:v>
                </c:pt>
                <c:pt idx="4">
                  <c:v>0.46822442839230255</c:v>
                </c:pt>
                <c:pt idx="5">
                  <c:v>0.46611850504641589</c:v>
                </c:pt>
                <c:pt idx="6">
                  <c:v>0.44609082995158611</c:v>
                </c:pt>
                <c:pt idx="7">
                  <c:v>0.4452039478283229</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83334541062802"/>
                  <c:y val="-0.8900079220192191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389-4249-9DD1-26BC21FE94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地区別_普及率!$N$6:$N$13</c:f>
              <c:numCache>
                <c:formatCode>0.0%</c:formatCode>
                <c:ptCount val="8"/>
                <c:pt idx="0">
                  <c:v>0.47794081748802941</c:v>
                </c:pt>
                <c:pt idx="1">
                  <c:v>0.47794081748802941</c:v>
                </c:pt>
                <c:pt idx="2">
                  <c:v>0.47794081748802941</c:v>
                </c:pt>
                <c:pt idx="3">
                  <c:v>0.47794081748802941</c:v>
                </c:pt>
                <c:pt idx="4">
                  <c:v>0.47794081748802941</c:v>
                </c:pt>
                <c:pt idx="5">
                  <c:v>0.47794081748802941</c:v>
                </c:pt>
                <c:pt idx="6">
                  <c:v>0.47794081748802941</c:v>
                </c:pt>
                <c:pt idx="7">
                  <c:v>0.47794081748802941</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050833333333336"/>
              <c:y val="2.877365079365079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市区町村別_所得区分別普及率!$AR$4</c:f>
              <c:strCache>
                <c:ptCount val="1"/>
                <c:pt idx="0">
                  <c:v>前年度との差分(現役並)</c:v>
                </c:pt>
              </c:strCache>
            </c:strRef>
          </c:tx>
          <c:spPr>
            <a:solidFill>
              <a:schemeClr val="accent1"/>
            </a:solidFill>
            <a:ln>
              <a:noFill/>
            </a:ln>
          </c:spPr>
          <c:invertIfNegative val="0"/>
          <c:dLbls>
            <c:dLbl>
              <c:idx val="26"/>
              <c:layout>
                <c:manualLayout>
                  <c:x val="-1.469814814814814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05D-4784-8564-3A5C9A4D76D0}"/>
                </c:ext>
              </c:extLst>
            </c:dLbl>
            <c:dLbl>
              <c:idx val="57"/>
              <c:layout>
                <c:manualLayout>
                  <c:x val="-5.879398148148094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405D-4784-8564-3A5C9A4D76D0}"/>
                </c:ext>
              </c:extLst>
            </c:dLbl>
            <c:dLbl>
              <c:idx val="58"/>
              <c:layout>
                <c:manualLayout>
                  <c:x val="2.94074074074074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405D-4784-8564-3A5C9A4D76D0}"/>
                </c:ext>
              </c:extLst>
            </c:dLbl>
            <c:dLbl>
              <c:idx val="59"/>
              <c:layout>
                <c:manualLayout>
                  <c:x val="-8.81898148148148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405D-4784-8564-3A5C9A4D76D0}"/>
                </c:ext>
              </c:extLst>
            </c:dLbl>
            <c:dLbl>
              <c:idx val="62"/>
              <c:layout>
                <c:manualLayout>
                  <c:x val="1.76409722222222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405D-4784-8564-3A5C9A4D76D0}"/>
                </c:ext>
              </c:extLst>
            </c:dLbl>
            <c:dLbl>
              <c:idx val="69"/>
              <c:layout>
                <c:manualLayout>
                  <c:x val="1.4700462962962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405D-4784-8564-3A5C9A4D76D0}"/>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市区町村別_所得区分別普及率!$AR$5:$AR$78</c:f>
              <c:numCache>
                <c:formatCode>General</c:formatCode>
                <c:ptCount val="74"/>
                <c:pt idx="0">
                  <c:v>-2.200000000000002</c:v>
                </c:pt>
                <c:pt idx="1">
                  <c:v>-2.6000000000000023</c:v>
                </c:pt>
                <c:pt idx="2">
                  <c:v>7.2999999999999954</c:v>
                </c:pt>
                <c:pt idx="3">
                  <c:v>27.200000000000003</c:v>
                </c:pt>
                <c:pt idx="4">
                  <c:v>-4.9999999999999991</c:v>
                </c:pt>
                <c:pt idx="5">
                  <c:v>5.600000000000005</c:v>
                </c:pt>
                <c:pt idx="6">
                  <c:v>11.5</c:v>
                </c:pt>
                <c:pt idx="7">
                  <c:v>2.8000000000000025</c:v>
                </c:pt>
                <c:pt idx="8">
                  <c:v>4.4000000000000039</c:v>
                </c:pt>
                <c:pt idx="9">
                  <c:v>-1.19999999999999</c:v>
                </c:pt>
                <c:pt idx="10">
                  <c:v>-1.799999999999996</c:v>
                </c:pt>
                <c:pt idx="11">
                  <c:v>4.2000000000000037</c:v>
                </c:pt>
                <c:pt idx="12">
                  <c:v>-3.8000000000000034</c:v>
                </c:pt>
                <c:pt idx="13">
                  <c:v>-6</c:v>
                </c:pt>
                <c:pt idx="14">
                  <c:v>-18.099999999999998</c:v>
                </c:pt>
                <c:pt idx="15">
                  <c:v>-18.399999999999995</c:v>
                </c:pt>
                <c:pt idx="16">
                  <c:v>-5.6</c:v>
                </c:pt>
                <c:pt idx="17">
                  <c:v>0.20000000000000018</c:v>
                </c:pt>
                <c:pt idx="18">
                  <c:v>5.8999999999999995</c:v>
                </c:pt>
                <c:pt idx="19">
                  <c:v>8.3000000000000025</c:v>
                </c:pt>
                <c:pt idx="20">
                  <c:v>-3.3000000000000029</c:v>
                </c:pt>
                <c:pt idx="21">
                  <c:v>15.999999999999998</c:v>
                </c:pt>
                <c:pt idx="22">
                  <c:v>-5.4999999999999938</c:v>
                </c:pt>
                <c:pt idx="23">
                  <c:v>0.9000000000000008</c:v>
                </c:pt>
                <c:pt idx="24">
                  <c:v>-1.3000000000000012</c:v>
                </c:pt>
                <c:pt idx="25">
                  <c:v>-7.1000000000000005</c:v>
                </c:pt>
                <c:pt idx="26">
                  <c:v>-28.400000000000002</c:v>
                </c:pt>
                <c:pt idx="27">
                  <c:v>0.80000000000000071</c:v>
                </c:pt>
                <c:pt idx="28">
                  <c:v>-6.399999999999995</c:v>
                </c:pt>
                <c:pt idx="29">
                  <c:v>-7.0000000000000009</c:v>
                </c:pt>
                <c:pt idx="30">
                  <c:v>2.1000000000000019</c:v>
                </c:pt>
                <c:pt idx="31">
                  <c:v>15.400000000000002</c:v>
                </c:pt>
                <c:pt idx="32">
                  <c:v>3.2000000000000028</c:v>
                </c:pt>
                <c:pt idx="33">
                  <c:v>-3.1999999999999975</c:v>
                </c:pt>
                <c:pt idx="34">
                  <c:v>-4.6999999999999984</c:v>
                </c:pt>
                <c:pt idx="35">
                  <c:v>-7.2000000000000011</c:v>
                </c:pt>
                <c:pt idx="36">
                  <c:v>-2.4000000000000021</c:v>
                </c:pt>
                <c:pt idx="37">
                  <c:v>3.400000000000003</c:v>
                </c:pt>
                <c:pt idx="38">
                  <c:v>-5.0000000000000044</c:v>
                </c:pt>
                <c:pt idx="39">
                  <c:v>10.600000000000003</c:v>
                </c:pt>
                <c:pt idx="40">
                  <c:v>-7.2000000000000011</c:v>
                </c:pt>
                <c:pt idx="41">
                  <c:v>0.80000000000000071</c:v>
                </c:pt>
                <c:pt idx="42">
                  <c:v>1.4000000000000012</c:v>
                </c:pt>
                <c:pt idx="43">
                  <c:v>3.0000000000000027</c:v>
                </c:pt>
                <c:pt idx="44">
                  <c:v>11.400000000000004</c:v>
                </c:pt>
                <c:pt idx="45">
                  <c:v>-9.4000000000000021</c:v>
                </c:pt>
                <c:pt idx="46">
                  <c:v>-12.100000000000005</c:v>
                </c:pt>
                <c:pt idx="47">
                  <c:v>-3.8000000000000034</c:v>
                </c:pt>
                <c:pt idx="48">
                  <c:v>2.7000000000000024</c:v>
                </c:pt>
                <c:pt idx="49">
                  <c:v>-2.7000000000000024</c:v>
                </c:pt>
                <c:pt idx="50">
                  <c:v>-10.100000000000003</c:v>
                </c:pt>
                <c:pt idx="51">
                  <c:v>-7.3000000000000007</c:v>
                </c:pt>
                <c:pt idx="52">
                  <c:v>-8.2000000000000011</c:v>
                </c:pt>
                <c:pt idx="53">
                  <c:v>7.8000000000000016</c:v>
                </c:pt>
                <c:pt idx="54">
                  <c:v>-4.7999999999999989</c:v>
                </c:pt>
                <c:pt idx="55">
                  <c:v>11.500000000000005</c:v>
                </c:pt>
                <c:pt idx="56">
                  <c:v>2.300000000000002</c:v>
                </c:pt>
                <c:pt idx="57">
                  <c:v>-3.9000000000000035</c:v>
                </c:pt>
                <c:pt idx="58">
                  <c:v>-1.9999999999999962</c:v>
                </c:pt>
                <c:pt idx="59">
                  <c:v>-6.4</c:v>
                </c:pt>
                <c:pt idx="60">
                  <c:v>-18.5</c:v>
                </c:pt>
                <c:pt idx="61">
                  <c:v>7.0000000000000009</c:v>
                </c:pt>
                <c:pt idx="62">
                  <c:v>-0.10000000000000009</c:v>
                </c:pt>
                <c:pt idx="63">
                  <c:v>-6.199999999999994</c:v>
                </c:pt>
                <c:pt idx="64">
                  <c:v>3.400000000000003</c:v>
                </c:pt>
                <c:pt idx="65">
                  <c:v>13.5</c:v>
                </c:pt>
                <c:pt idx="66">
                  <c:v>17.100000000000005</c:v>
                </c:pt>
                <c:pt idx="67">
                  <c:v>46.9</c:v>
                </c:pt>
                <c:pt idx="68">
                  <c:v>12.299999999999997</c:v>
                </c:pt>
                <c:pt idx="69">
                  <c:v>-0.40000000000000036</c:v>
                </c:pt>
                <c:pt idx="70">
                  <c:v>26.8</c:v>
                </c:pt>
                <c:pt idx="71">
                  <c:v>-3.9000000000000035</c:v>
                </c:pt>
                <c:pt idx="72">
                  <c:v>-13.3</c:v>
                </c:pt>
                <c:pt idx="73">
                  <c:v>45.5</c:v>
                </c:pt>
              </c:numCache>
            </c:numRef>
          </c:val>
          <c:extLst>
            <c:ext xmlns:c16="http://schemas.microsoft.com/office/drawing/2014/chart" uri="{C3380CC4-5D6E-409C-BE32-E72D297353CC}">
              <c16:uniqueId val="{0000004A-405D-4784-8564-3A5C9A4D76D0}"/>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3.4412731481481482E-2"/>
                  <c:y val="-0.89504857142857142"/>
                </c:manualLayout>
              </c:layout>
              <c:tx>
                <c:rich>
                  <a:bodyPr wrap="square" lIns="38100" tIns="19050" rIns="38100" bIns="19050" anchor="ctr">
                    <a:noAutofit/>
                  </a:bodyPr>
                  <a:lstStyle/>
                  <a:p>
                    <a:pPr>
                      <a:defRPr/>
                    </a:pPr>
                    <a:fld id="{66AACDF7-58ED-4F86-8754-3E61CB41B2C5}" type="SERIESNAME">
                      <a:rPr lang="ja-JP" altLang="en-US"/>
                      <a:pPr>
                        <a:defRPr/>
                      </a:pPr>
                      <a:t>[系列名]</a:t>
                    </a:fld>
                    <a:endParaRPr lang="ja-JP" altLang="en-US" baseline="0"/>
                  </a:p>
                  <a:p>
                    <a:pPr>
                      <a:defRPr/>
                    </a:pPr>
                    <a:fld id="{A5CAEE4C-57D1-494C-9DC7-5804E8CE0154}" type="XVALUE">
                      <a:rPr lang="en-US" altLang="ja-JP" baseline="0">
                        <a:solidFill>
                          <a:srgbClr val="FF0000"/>
                        </a:solidFill>
                      </a:rPr>
                      <a:pPr>
                        <a:defRPr/>
                      </a:pPr>
                      <a:t>[X 値]</a:t>
                    </a:fld>
                    <a:endParaRPr lang="ja-JP" altLang="en-US"/>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557638888888889"/>
                      <c:h val="3.9348053673509818E-2"/>
                    </c:manualLayout>
                  </c15:layout>
                  <c15:dlblFieldTable/>
                  <c15:showDataLabelsRange val="0"/>
                </c:ext>
                <c:ext xmlns:c16="http://schemas.microsoft.com/office/drawing/2014/chart" uri="{C3380CC4-5D6E-409C-BE32-E72D297353CC}">
                  <c16:uniqueId val="{0000004B-405D-4784-8564-3A5C9A4D76D0}"/>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市区町村別_所得区分別普及率!$BQ$5:$BQ$78</c:f>
              <c:numCache>
                <c:formatCode>General</c:formatCode>
                <c:ptCount val="74"/>
                <c:pt idx="0">
                  <c:v>-2.8000000000000025</c:v>
                </c:pt>
                <c:pt idx="1">
                  <c:v>-2.8000000000000025</c:v>
                </c:pt>
                <c:pt idx="2">
                  <c:v>-2.8000000000000025</c:v>
                </c:pt>
                <c:pt idx="3">
                  <c:v>-2.8000000000000025</c:v>
                </c:pt>
                <c:pt idx="4">
                  <c:v>-2.8000000000000025</c:v>
                </c:pt>
                <c:pt idx="5">
                  <c:v>-2.8000000000000025</c:v>
                </c:pt>
                <c:pt idx="6">
                  <c:v>-2.8000000000000025</c:v>
                </c:pt>
                <c:pt idx="7">
                  <c:v>-2.8000000000000025</c:v>
                </c:pt>
                <c:pt idx="8">
                  <c:v>-2.8000000000000025</c:v>
                </c:pt>
                <c:pt idx="9">
                  <c:v>-2.8000000000000025</c:v>
                </c:pt>
                <c:pt idx="10">
                  <c:v>-2.8000000000000025</c:v>
                </c:pt>
                <c:pt idx="11">
                  <c:v>-2.8000000000000025</c:v>
                </c:pt>
                <c:pt idx="12">
                  <c:v>-2.8000000000000025</c:v>
                </c:pt>
                <c:pt idx="13">
                  <c:v>-2.8000000000000025</c:v>
                </c:pt>
                <c:pt idx="14">
                  <c:v>-2.8000000000000025</c:v>
                </c:pt>
                <c:pt idx="15">
                  <c:v>-2.8000000000000025</c:v>
                </c:pt>
                <c:pt idx="16">
                  <c:v>-2.8000000000000025</c:v>
                </c:pt>
                <c:pt idx="17">
                  <c:v>-2.8000000000000025</c:v>
                </c:pt>
                <c:pt idx="18">
                  <c:v>-2.8000000000000025</c:v>
                </c:pt>
                <c:pt idx="19">
                  <c:v>-2.8000000000000025</c:v>
                </c:pt>
                <c:pt idx="20">
                  <c:v>-2.8000000000000025</c:v>
                </c:pt>
                <c:pt idx="21">
                  <c:v>-2.8000000000000025</c:v>
                </c:pt>
                <c:pt idx="22">
                  <c:v>-2.8000000000000025</c:v>
                </c:pt>
                <c:pt idx="23">
                  <c:v>-2.8000000000000025</c:v>
                </c:pt>
                <c:pt idx="24">
                  <c:v>-2.8000000000000025</c:v>
                </c:pt>
                <c:pt idx="25">
                  <c:v>-2.8000000000000025</c:v>
                </c:pt>
                <c:pt idx="26">
                  <c:v>-2.8000000000000025</c:v>
                </c:pt>
                <c:pt idx="27">
                  <c:v>-2.8000000000000025</c:v>
                </c:pt>
                <c:pt idx="28">
                  <c:v>-2.8000000000000025</c:v>
                </c:pt>
                <c:pt idx="29">
                  <c:v>-2.8000000000000025</c:v>
                </c:pt>
                <c:pt idx="30">
                  <c:v>-2.8000000000000025</c:v>
                </c:pt>
                <c:pt idx="31">
                  <c:v>-2.8000000000000025</c:v>
                </c:pt>
                <c:pt idx="32">
                  <c:v>-2.8000000000000025</c:v>
                </c:pt>
                <c:pt idx="33">
                  <c:v>-2.8000000000000025</c:v>
                </c:pt>
                <c:pt idx="34">
                  <c:v>-2.8000000000000025</c:v>
                </c:pt>
                <c:pt idx="35">
                  <c:v>-2.8000000000000025</c:v>
                </c:pt>
                <c:pt idx="36">
                  <c:v>-2.8000000000000025</c:v>
                </c:pt>
                <c:pt idx="37">
                  <c:v>-2.8000000000000025</c:v>
                </c:pt>
                <c:pt idx="38">
                  <c:v>-2.8000000000000025</c:v>
                </c:pt>
                <c:pt idx="39">
                  <c:v>-2.8000000000000025</c:v>
                </c:pt>
                <c:pt idx="40">
                  <c:v>-2.8000000000000025</c:v>
                </c:pt>
                <c:pt idx="41">
                  <c:v>-2.8000000000000025</c:v>
                </c:pt>
                <c:pt idx="42">
                  <c:v>-2.8000000000000025</c:v>
                </c:pt>
                <c:pt idx="43">
                  <c:v>-2.8000000000000025</c:v>
                </c:pt>
                <c:pt idx="44">
                  <c:v>-2.8000000000000025</c:v>
                </c:pt>
                <c:pt idx="45">
                  <c:v>-2.8000000000000025</c:v>
                </c:pt>
                <c:pt idx="46">
                  <c:v>-2.8000000000000025</c:v>
                </c:pt>
                <c:pt idx="47">
                  <c:v>-2.8000000000000025</c:v>
                </c:pt>
                <c:pt idx="48">
                  <c:v>-2.8000000000000025</c:v>
                </c:pt>
                <c:pt idx="49">
                  <c:v>-2.8000000000000025</c:v>
                </c:pt>
                <c:pt idx="50">
                  <c:v>-2.8000000000000025</c:v>
                </c:pt>
                <c:pt idx="51">
                  <c:v>-2.8000000000000025</c:v>
                </c:pt>
                <c:pt idx="52">
                  <c:v>-2.8000000000000025</c:v>
                </c:pt>
                <c:pt idx="53">
                  <c:v>-2.8000000000000025</c:v>
                </c:pt>
                <c:pt idx="54">
                  <c:v>-2.8000000000000025</c:v>
                </c:pt>
                <c:pt idx="55">
                  <c:v>-2.8000000000000025</c:v>
                </c:pt>
                <c:pt idx="56">
                  <c:v>-2.8000000000000025</c:v>
                </c:pt>
                <c:pt idx="57">
                  <c:v>-2.8000000000000025</c:v>
                </c:pt>
                <c:pt idx="58">
                  <c:v>-2.8000000000000025</c:v>
                </c:pt>
                <c:pt idx="59">
                  <c:v>-2.8000000000000025</c:v>
                </c:pt>
                <c:pt idx="60">
                  <c:v>-2.8000000000000025</c:v>
                </c:pt>
                <c:pt idx="61">
                  <c:v>-2.8000000000000025</c:v>
                </c:pt>
                <c:pt idx="62">
                  <c:v>-2.8000000000000025</c:v>
                </c:pt>
                <c:pt idx="63">
                  <c:v>-2.8000000000000025</c:v>
                </c:pt>
                <c:pt idx="64">
                  <c:v>-2.8000000000000025</c:v>
                </c:pt>
                <c:pt idx="65">
                  <c:v>-2.8000000000000025</c:v>
                </c:pt>
                <c:pt idx="66">
                  <c:v>-2.8000000000000025</c:v>
                </c:pt>
                <c:pt idx="67">
                  <c:v>-2.8000000000000025</c:v>
                </c:pt>
                <c:pt idx="68">
                  <c:v>-2.8000000000000025</c:v>
                </c:pt>
                <c:pt idx="69">
                  <c:v>-2.8000000000000025</c:v>
                </c:pt>
                <c:pt idx="70">
                  <c:v>-2.8000000000000025</c:v>
                </c:pt>
                <c:pt idx="71">
                  <c:v>-2.8000000000000025</c:v>
                </c:pt>
                <c:pt idx="72">
                  <c:v>-2.8000000000000025</c:v>
                </c:pt>
                <c:pt idx="73">
                  <c:v>-2.8000000000000025</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C-405D-4784-8564-3A5C9A4D76D0}"/>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8478680555555556"/>
              <c:y val="2.8791446735700409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majorUnit val="20"/>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市区町村別_所得区分別普及率!$AS$3</c:f>
              <c:strCache>
                <c:ptCount val="1"/>
                <c:pt idx="0">
                  <c:v>低所得Ⅰ</c:v>
                </c:pt>
              </c:strCache>
            </c:strRef>
          </c:tx>
          <c:spPr>
            <a:solidFill>
              <a:schemeClr val="accent4">
                <a:lumMod val="60000"/>
                <a:lumOff val="40000"/>
              </a:schemeClr>
            </a:solidFill>
            <a:ln>
              <a:noFill/>
            </a:ln>
          </c:spPr>
          <c:invertIfNegative val="0"/>
          <c:dLbls>
            <c:dLbl>
              <c:idx val="0"/>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D8-4BC1-8592-A76456E9D038}"/>
                </c:ext>
              </c:extLst>
            </c:dLbl>
            <c:dLbl>
              <c:idx val="1"/>
              <c:layout>
                <c:manualLayout>
                  <c:x val="4.1157407407407406E-2"/>
                  <c:y val="1.847862251221187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0D8-4BC1-8592-A76456E9D038}"/>
                </c:ext>
              </c:extLst>
            </c:dLbl>
            <c:dLbl>
              <c:idx val="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0D8-4BC1-8592-A76456E9D038}"/>
                </c:ext>
              </c:extLst>
            </c:dLbl>
            <c:dLbl>
              <c:idx val="3"/>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0D8-4BC1-8592-A76456E9D038}"/>
                </c:ext>
              </c:extLst>
            </c:dLbl>
            <c:dLbl>
              <c:idx val="4"/>
              <c:layout>
                <c:manualLayout>
                  <c:x val="5.585648148148147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D8-4BC1-8592-A76456E9D038}"/>
                </c:ext>
              </c:extLst>
            </c:dLbl>
            <c:dLbl>
              <c:idx val="8"/>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0D8-4BC1-8592-A76456E9D038}"/>
                </c:ext>
              </c:extLst>
            </c:dLbl>
            <c:dLbl>
              <c:idx val="9"/>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0D8-4BC1-8592-A76456E9D038}"/>
                </c:ext>
              </c:extLst>
            </c:dLbl>
            <c:dLbl>
              <c:idx val="10"/>
              <c:layout>
                <c:manualLayout>
                  <c:x val="4.99768518518518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D8-4BC1-8592-A76456E9D038}"/>
                </c:ext>
              </c:extLst>
            </c:dLbl>
            <c:dLbl>
              <c:idx val="11"/>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D8-4BC1-8592-A76456E9D038}"/>
                </c:ext>
              </c:extLst>
            </c:dLbl>
            <c:dLbl>
              <c:idx val="12"/>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D8-4BC1-8592-A76456E9D038}"/>
                </c:ext>
              </c:extLst>
            </c:dLbl>
            <c:dLbl>
              <c:idx val="13"/>
              <c:layout>
                <c:manualLayout>
                  <c:x val="4.1157407407407406E-2"/>
                  <c:y val="2.380952381321953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D8-4BC1-8592-A76456E9D038}"/>
                </c:ext>
              </c:extLst>
            </c:dLbl>
            <c:dLbl>
              <c:idx val="16"/>
              <c:layout>
                <c:manualLayout>
                  <c:x val="4.9976851851851745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0D8-4BC1-8592-A76456E9D038}"/>
                </c:ext>
              </c:extLst>
            </c:dLbl>
            <c:dLbl>
              <c:idx val="18"/>
              <c:layout>
                <c:manualLayout>
                  <c:x val="-1.7638888888888888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0D8-4BC1-8592-A76456E9D038}"/>
                </c:ext>
              </c:extLst>
            </c:dLbl>
            <c:dLbl>
              <c:idx val="19"/>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0D8-4BC1-8592-A76456E9D038}"/>
                </c:ext>
              </c:extLst>
            </c:dLbl>
            <c:dLbl>
              <c:idx val="20"/>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0D8-4BC1-8592-A76456E9D038}"/>
                </c:ext>
              </c:extLst>
            </c:dLbl>
            <c:dLbl>
              <c:idx val="21"/>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0D8-4BC1-8592-A76456E9D038}"/>
                </c:ext>
              </c:extLst>
            </c:dLbl>
            <c:dLbl>
              <c:idx val="22"/>
              <c:layout>
                <c:manualLayout>
                  <c:x val="3.82175925925925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0D8-4BC1-8592-A76456E9D038}"/>
                </c:ext>
              </c:extLst>
            </c:dLbl>
            <c:dLbl>
              <c:idx val="24"/>
              <c:layout>
                <c:manualLayout>
                  <c:x val="-1.0779196465456927E-16"/>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0D8-4BC1-8592-A76456E9D038}"/>
                </c:ext>
              </c:extLst>
            </c:dLbl>
            <c:dLbl>
              <c:idx val="25"/>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10D8-4BC1-8592-A76456E9D038}"/>
                </c:ext>
              </c:extLst>
            </c:dLbl>
            <c:dLbl>
              <c:idx val="27"/>
              <c:layout>
                <c:manualLayout>
                  <c:x val="4.9976851851851745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D8-4BC1-8592-A76456E9D038}"/>
                </c:ext>
              </c:extLst>
            </c:dLbl>
            <c:dLbl>
              <c:idx val="28"/>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D8-4BC1-8592-A76456E9D038}"/>
                </c:ext>
              </c:extLst>
            </c:dLbl>
            <c:dLbl>
              <c:idx val="30"/>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10D8-4BC1-8592-A76456E9D038}"/>
                </c:ext>
              </c:extLst>
            </c:dLbl>
            <c:dLbl>
              <c:idx val="31"/>
              <c:layout>
                <c:manualLayout>
                  <c:x val="5.5856481481481375E-2"/>
                  <c:y val="7.936507943899386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D8-4BC1-8592-A76456E9D038}"/>
                </c:ext>
              </c:extLst>
            </c:dLbl>
            <c:dLbl>
              <c:idx val="38"/>
              <c:layout>
                <c:manualLayout>
                  <c:x val="3.23379629629628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0D8-4BC1-8592-A76456E9D038}"/>
                </c:ext>
              </c:extLst>
            </c:dLbl>
            <c:dLbl>
              <c:idx val="41"/>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0D8-4BC1-8592-A76456E9D038}"/>
                </c:ext>
              </c:extLst>
            </c:dLbl>
            <c:dLbl>
              <c:idx val="42"/>
              <c:layout>
                <c:manualLayout>
                  <c:x val="-8.81944444444455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0D8-4BC1-8592-A76456E9D038}"/>
                </c:ext>
              </c:extLst>
            </c:dLbl>
            <c:dLbl>
              <c:idx val="43"/>
              <c:layout>
                <c:manualLayout>
                  <c:x val="3.233796296296296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0D8-4BC1-8592-A76456E9D038}"/>
                </c:ext>
              </c:extLst>
            </c:dLbl>
            <c:dLbl>
              <c:idx val="47"/>
              <c:layout>
                <c:manualLayout>
                  <c:x val="5.879629629629629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0D8-4BC1-8592-A76456E9D038}"/>
                </c:ext>
              </c:extLst>
            </c:dLbl>
            <c:dLbl>
              <c:idx val="50"/>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10D8-4BC1-8592-A76456E9D038}"/>
                </c:ext>
              </c:extLst>
            </c:dLbl>
            <c:dLbl>
              <c:idx val="51"/>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0D8-4BC1-8592-A76456E9D038}"/>
                </c:ext>
              </c:extLst>
            </c:dLbl>
            <c:dLbl>
              <c:idx val="53"/>
              <c:layout>
                <c:manualLayout>
                  <c:x val="5.58564814814813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10D8-4BC1-8592-A76456E9D038}"/>
                </c:ext>
              </c:extLst>
            </c:dLbl>
            <c:dLbl>
              <c:idx val="54"/>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10D8-4BC1-8592-A76456E9D038}"/>
                </c:ext>
              </c:extLst>
            </c:dLbl>
            <c:dLbl>
              <c:idx val="55"/>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10D8-4BC1-8592-A76456E9D038}"/>
                </c:ext>
              </c:extLst>
            </c:dLbl>
            <c:dLbl>
              <c:idx val="56"/>
              <c:layout>
                <c:manualLayout>
                  <c:x val="3.2337962962962964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0D8-4BC1-8592-A76456E9D038}"/>
                </c:ext>
              </c:extLst>
            </c:dLbl>
            <c:dLbl>
              <c:idx val="57"/>
              <c:layout>
                <c:manualLayout>
                  <c:x val="3.82175925925925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10D8-4BC1-8592-A76456E9D038}"/>
                </c:ext>
              </c:extLst>
            </c:dLbl>
            <c:dLbl>
              <c:idx val="58"/>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10D8-4BC1-8592-A76456E9D038}"/>
                </c:ext>
              </c:extLst>
            </c:dLbl>
            <c:dLbl>
              <c:idx val="59"/>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10D8-4BC1-8592-A76456E9D038}"/>
                </c:ext>
              </c:extLst>
            </c:dLbl>
            <c:dLbl>
              <c:idx val="65"/>
              <c:layout>
                <c:manualLayout>
                  <c:x val="-3.8217592592592595E-2"/>
                  <c:y val="-1.007888888888888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B7-4B9F-B1F0-18F6760E6A60}"/>
                </c:ext>
              </c:extLst>
            </c:dLbl>
            <c:dLbl>
              <c:idx val="67"/>
              <c:layout>
                <c:manualLayout>
                  <c:x val="-1.469907407407418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10D8-4BC1-8592-A76456E9D038}"/>
                </c:ext>
              </c:extLst>
            </c:dLbl>
            <c:dLbl>
              <c:idx val="71"/>
              <c:layout>
                <c:manualLayout>
                  <c:x val="-7.6435185185185398E-2"/>
                  <c:y val="-9.07126984126984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10D8-4BC1-8592-A76456E9D038}"/>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市区町村別_所得区分別普及率!$AS$5:$AS$78</c:f>
              <c:numCache>
                <c:formatCode>0.0%</c:formatCode>
                <c:ptCount val="74"/>
                <c:pt idx="0">
                  <c:v>0.53371801515890505</c:v>
                </c:pt>
                <c:pt idx="1">
                  <c:v>0.481782068997816</c:v>
                </c:pt>
                <c:pt idx="2">
                  <c:v>0.52727740607308304</c:v>
                </c:pt>
                <c:pt idx="3">
                  <c:v>0.55110739021234501</c:v>
                </c:pt>
                <c:pt idx="4">
                  <c:v>0.468083268549711</c:v>
                </c:pt>
                <c:pt idx="5">
                  <c:v>0.603408138560387</c:v>
                </c:pt>
                <c:pt idx="6">
                  <c:v>0.61345565749235498</c:v>
                </c:pt>
                <c:pt idx="7">
                  <c:v>0.54763771709390696</c:v>
                </c:pt>
                <c:pt idx="8">
                  <c:v>0.52535551381808399</c:v>
                </c:pt>
                <c:pt idx="9">
                  <c:v>0.51501605378461301</c:v>
                </c:pt>
                <c:pt idx="10">
                  <c:v>0.47283602555124599</c:v>
                </c:pt>
                <c:pt idx="11">
                  <c:v>0.43685048216459099</c:v>
                </c:pt>
                <c:pt idx="12">
                  <c:v>0.59022476294439696</c:v>
                </c:pt>
                <c:pt idx="13">
                  <c:v>0.48243056233966403</c:v>
                </c:pt>
                <c:pt idx="14">
                  <c:v>0.56515508240352097</c:v>
                </c:pt>
                <c:pt idx="15">
                  <c:v>0.59653547980266297</c:v>
                </c:pt>
                <c:pt idx="16">
                  <c:v>0.47309209171746702</c:v>
                </c:pt>
                <c:pt idx="17">
                  <c:v>0.56053628101082797</c:v>
                </c:pt>
                <c:pt idx="18">
                  <c:v>0.73012981482545503</c:v>
                </c:pt>
                <c:pt idx="19">
                  <c:v>0.65658646301229295</c:v>
                </c:pt>
                <c:pt idx="20">
                  <c:v>0.44762530504974701</c:v>
                </c:pt>
                <c:pt idx="21">
                  <c:v>0.52486771458676895</c:v>
                </c:pt>
                <c:pt idx="22">
                  <c:v>0.48561450814715901</c:v>
                </c:pt>
                <c:pt idx="23">
                  <c:v>0.35796847635726797</c:v>
                </c:pt>
                <c:pt idx="24">
                  <c:v>0.52629085741354797</c:v>
                </c:pt>
                <c:pt idx="25">
                  <c:v>0.50643128935913995</c:v>
                </c:pt>
                <c:pt idx="26">
                  <c:v>0.56872328468520605</c:v>
                </c:pt>
                <c:pt idx="27">
                  <c:v>0.47378183610757602</c:v>
                </c:pt>
                <c:pt idx="28">
                  <c:v>0.44421012918476099</c:v>
                </c:pt>
                <c:pt idx="29">
                  <c:v>0.52197348613606598</c:v>
                </c:pt>
                <c:pt idx="30">
                  <c:v>0.54232011244996503</c:v>
                </c:pt>
                <c:pt idx="31">
                  <c:v>0.46572521759448599</c:v>
                </c:pt>
                <c:pt idx="32">
                  <c:v>0.41479845389287701</c:v>
                </c:pt>
                <c:pt idx="33">
                  <c:v>0.57178059456617403</c:v>
                </c:pt>
                <c:pt idx="34">
                  <c:v>0.55790978978982797</c:v>
                </c:pt>
                <c:pt idx="35">
                  <c:v>0.65032565642945706</c:v>
                </c:pt>
                <c:pt idx="36">
                  <c:v>0.54919280973682805</c:v>
                </c:pt>
                <c:pt idx="37">
                  <c:v>0.56166800247114101</c:v>
                </c:pt>
                <c:pt idx="38">
                  <c:v>0.49388387015650798</c:v>
                </c:pt>
                <c:pt idx="39">
                  <c:v>0.587915234822451</c:v>
                </c:pt>
                <c:pt idx="40">
                  <c:v>0.53229477450470297</c:v>
                </c:pt>
                <c:pt idx="41">
                  <c:v>0.45489963203658401</c:v>
                </c:pt>
                <c:pt idx="42">
                  <c:v>0.70626584779129697</c:v>
                </c:pt>
                <c:pt idx="43">
                  <c:v>0.49115006294250702</c:v>
                </c:pt>
                <c:pt idx="44">
                  <c:v>0.404528380634391</c:v>
                </c:pt>
                <c:pt idx="45">
                  <c:v>0.58545329777687105</c:v>
                </c:pt>
                <c:pt idx="46">
                  <c:v>0.52743015412414196</c:v>
                </c:pt>
                <c:pt idx="47">
                  <c:v>0.46453990207460499</c:v>
                </c:pt>
                <c:pt idx="48">
                  <c:v>0.37279865875939899</c:v>
                </c:pt>
                <c:pt idx="49">
                  <c:v>0.53902543230419797</c:v>
                </c:pt>
                <c:pt idx="50">
                  <c:v>0.51702621971456997</c:v>
                </c:pt>
                <c:pt idx="51">
                  <c:v>0.53403242750125601</c:v>
                </c:pt>
                <c:pt idx="52">
                  <c:v>0.43018069598224101</c:v>
                </c:pt>
                <c:pt idx="53">
                  <c:v>0.46834988392356702</c:v>
                </c:pt>
                <c:pt idx="54">
                  <c:v>0.70443504152954095</c:v>
                </c:pt>
                <c:pt idx="55">
                  <c:v>0.49645065262193699</c:v>
                </c:pt>
                <c:pt idx="56">
                  <c:v>0.49145591250854398</c:v>
                </c:pt>
                <c:pt idx="57">
                  <c:v>0.48736073664917201</c:v>
                </c:pt>
                <c:pt idx="58">
                  <c:v>0.54676913813549899</c:v>
                </c:pt>
                <c:pt idx="59">
                  <c:v>0.66368123204490403</c:v>
                </c:pt>
                <c:pt idx="60">
                  <c:v>0.59189580318379198</c:v>
                </c:pt>
                <c:pt idx="61">
                  <c:v>0.32351172579675302</c:v>
                </c:pt>
                <c:pt idx="62">
                  <c:v>0.57283841660583401</c:v>
                </c:pt>
                <c:pt idx="63">
                  <c:v>0.407407407407407</c:v>
                </c:pt>
                <c:pt idx="64">
                  <c:v>0.536105593643878</c:v>
                </c:pt>
                <c:pt idx="65">
                  <c:v>0.74729996516084096</c:v>
                </c:pt>
                <c:pt idx="66">
                  <c:v>0.40365389719543499</c:v>
                </c:pt>
                <c:pt idx="67">
                  <c:v>0.72099999999999997</c:v>
                </c:pt>
                <c:pt idx="68">
                  <c:v>0.626967000304258</c:v>
                </c:pt>
                <c:pt idx="69">
                  <c:v>0.26490066225165598</c:v>
                </c:pt>
                <c:pt idx="70">
                  <c:v>0.38535645472061703</c:v>
                </c:pt>
                <c:pt idx="71">
                  <c:v>0.79</c:v>
                </c:pt>
                <c:pt idx="72">
                  <c:v>0.52339089481946599</c:v>
                </c:pt>
                <c:pt idx="73">
                  <c:v>0.27777777777777801</c:v>
                </c:pt>
              </c:numCache>
            </c:numRef>
          </c:val>
          <c:extLst>
            <c:ext xmlns:c16="http://schemas.microsoft.com/office/drawing/2014/chart" uri="{C3380CC4-5D6E-409C-BE32-E72D297353CC}">
              <c16:uniqueId val="{0000001C-10D8-4BC1-8592-A76456E9D038}"/>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1595856481481482"/>
                  <c:y val="-0.8915939682539683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792824074074074"/>
                      <c:h val="3.7352941176470589E-2"/>
                    </c:manualLayout>
                  </c15:layout>
                </c:ext>
                <c:ext xmlns:c16="http://schemas.microsoft.com/office/drawing/2014/chart" uri="{C3380CC4-5D6E-409C-BE32-E72D297353CC}">
                  <c16:uniqueId val="{0000001D-10D8-4BC1-8592-A76456E9D0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市区町村別_所得区分別普及率!$BR$5:$BR$78</c:f>
              <c:numCache>
                <c:formatCode>0.0%</c:formatCode>
                <c:ptCount val="74"/>
                <c:pt idx="0">
                  <c:v>0.53210319920865201</c:v>
                </c:pt>
                <c:pt idx="1">
                  <c:v>0.53210319920865201</c:v>
                </c:pt>
                <c:pt idx="2">
                  <c:v>0.53210319920865201</c:v>
                </c:pt>
                <c:pt idx="3">
                  <c:v>0.53210319920865201</c:v>
                </c:pt>
                <c:pt idx="4">
                  <c:v>0.53210319920865201</c:v>
                </c:pt>
                <c:pt idx="5">
                  <c:v>0.53210319920865201</c:v>
                </c:pt>
                <c:pt idx="6">
                  <c:v>0.53210319920865201</c:v>
                </c:pt>
                <c:pt idx="7">
                  <c:v>0.53210319920865201</c:v>
                </c:pt>
                <c:pt idx="8">
                  <c:v>0.53210319920865201</c:v>
                </c:pt>
                <c:pt idx="9">
                  <c:v>0.53210319920865201</c:v>
                </c:pt>
                <c:pt idx="10">
                  <c:v>0.53210319920865201</c:v>
                </c:pt>
                <c:pt idx="11">
                  <c:v>0.53210319920865201</c:v>
                </c:pt>
                <c:pt idx="12">
                  <c:v>0.53210319920865201</c:v>
                </c:pt>
                <c:pt idx="13">
                  <c:v>0.53210319920865201</c:v>
                </c:pt>
                <c:pt idx="14">
                  <c:v>0.53210319920865201</c:v>
                </c:pt>
                <c:pt idx="15">
                  <c:v>0.53210319920865201</c:v>
                </c:pt>
                <c:pt idx="16">
                  <c:v>0.53210319920865201</c:v>
                </c:pt>
                <c:pt idx="17">
                  <c:v>0.53210319920865201</c:v>
                </c:pt>
                <c:pt idx="18">
                  <c:v>0.53210319920865201</c:v>
                </c:pt>
                <c:pt idx="19">
                  <c:v>0.53210319920865201</c:v>
                </c:pt>
                <c:pt idx="20">
                  <c:v>0.53210319920865201</c:v>
                </c:pt>
                <c:pt idx="21">
                  <c:v>0.53210319920865201</c:v>
                </c:pt>
                <c:pt idx="22">
                  <c:v>0.53210319920865201</c:v>
                </c:pt>
                <c:pt idx="23">
                  <c:v>0.53210319920865201</c:v>
                </c:pt>
                <c:pt idx="24">
                  <c:v>0.53210319920865201</c:v>
                </c:pt>
                <c:pt idx="25">
                  <c:v>0.53210319920865201</c:v>
                </c:pt>
                <c:pt idx="26">
                  <c:v>0.53210319920865201</c:v>
                </c:pt>
                <c:pt idx="27">
                  <c:v>0.53210319920865201</c:v>
                </c:pt>
                <c:pt idx="28">
                  <c:v>0.53210319920865201</c:v>
                </c:pt>
                <c:pt idx="29">
                  <c:v>0.53210319920865201</c:v>
                </c:pt>
                <c:pt idx="30">
                  <c:v>0.53210319920865201</c:v>
                </c:pt>
                <c:pt idx="31">
                  <c:v>0.53210319920865201</c:v>
                </c:pt>
                <c:pt idx="32">
                  <c:v>0.53210319920865201</c:v>
                </c:pt>
                <c:pt idx="33">
                  <c:v>0.53210319920865201</c:v>
                </c:pt>
                <c:pt idx="34">
                  <c:v>0.53210319920865201</c:v>
                </c:pt>
                <c:pt idx="35">
                  <c:v>0.53210319920865201</c:v>
                </c:pt>
                <c:pt idx="36">
                  <c:v>0.53210319920865201</c:v>
                </c:pt>
                <c:pt idx="37">
                  <c:v>0.53210319920865201</c:v>
                </c:pt>
                <c:pt idx="38">
                  <c:v>0.53210319920865201</c:v>
                </c:pt>
                <c:pt idx="39">
                  <c:v>0.53210319920865201</c:v>
                </c:pt>
                <c:pt idx="40">
                  <c:v>0.53210319920865201</c:v>
                </c:pt>
                <c:pt idx="41">
                  <c:v>0.53210319920865201</c:v>
                </c:pt>
                <c:pt idx="42">
                  <c:v>0.53210319920865201</c:v>
                </c:pt>
                <c:pt idx="43">
                  <c:v>0.53210319920865201</c:v>
                </c:pt>
                <c:pt idx="44">
                  <c:v>0.53210319920865201</c:v>
                </c:pt>
                <c:pt idx="45">
                  <c:v>0.53210319920865201</c:v>
                </c:pt>
                <c:pt idx="46">
                  <c:v>0.53210319920865201</c:v>
                </c:pt>
                <c:pt idx="47">
                  <c:v>0.53210319920865201</c:v>
                </c:pt>
                <c:pt idx="48">
                  <c:v>0.53210319920865201</c:v>
                </c:pt>
                <c:pt idx="49">
                  <c:v>0.53210319920865201</c:v>
                </c:pt>
                <c:pt idx="50">
                  <c:v>0.53210319920865201</c:v>
                </c:pt>
                <c:pt idx="51">
                  <c:v>0.53210319920865201</c:v>
                </c:pt>
                <c:pt idx="52">
                  <c:v>0.53210319920865201</c:v>
                </c:pt>
                <c:pt idx="53">
                  <c:v>0.53210319920865201</c:v>
                </c:pt>
                <c:pt idx="54">
                  <c:v>0.53210319920865201</c:v>
                </c:pt>
                <c:pt idx="55">
                  <c:v>0.53210319920865201</c:v>
                </c:pt>
                <c:pt idx="56">
                  <c:v>0.53210319920865201</c:v>
                </c:pt>
                <c:pt idx="57">
                  <c:v>0.53210319920865201</c:v>
                </c:pt>
                <c:pt idx="58">
                  <c:v>0.53210319920865201</c:v>
                </c:pt>
                <c:pt idx="59">
                  <c:v>0.53210319920865201</c:v>
                </c:pt>
                <c:pt idx="60">
                  <c:v>0.53210319920865201</c:v>
                </c:pt>
                <c:pt idx="61">
                  <c:v>0.53210319920865201</c:v>
                </c:pt>
                <c:pt idx="62">
                  <c:v>0.53210319920865201</c:v>
                </c:pt>
                <c:pt idx="63">
                  <c:v>0.53210319920865201</c:v>
                </c:pt>
                <c:pt idx="64">
                  <c:v>0.53210319920865201</c:v>
                </c:pt>
                <c:pt idx="65">
                  <c:v>0.53210319920865201</c:v>
                </c:pt>
                <c:pt idx="66">
                  <c:v>0.53210319920865201</c:v>
                </c:pt>
                <c:pt idx="67">
                  <c:v>0.53210319920865201</c:v>
                </c:pt>
                <c:pt idx="68">
                  <c:v>0.53210319920865201</c:v>
                </c:pt>
                <c:pt idx="69">
                  <c:v>0.53210319920865201</c:v>
                </c:pt>
                <c:pt idx="70">
                  <c:v>0.53210319920865201</c:v>
                </c:pt>
                <c:pt idx="71">
                  <c:v>0.53210319920865201</c:v>
                </c:pt>
                <c:pt idx="72">
                  <c:v>0.53210319920865201</c:v>
                </c:pt>
                <c:pt idx="73">
                  <c:v>0.53210319920865201</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10D8-4BC1-8592-A76456E9D038}"/>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ax val="0.8"/>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9307271241830066E-2"/>
            </c:manualLayout>
          </c:layout>
          <c:overlay val="0"/>
        </c:title>
        <c:numFmt formatCode="0.0%" sourceLinked="0"/>
        <c:majorTickMark val="out"/>
        <c:minorTickMark val="none"/>
        <c:tickLblPos val="nextTo"/>
        <c:spPr>
          <a:ln>
            <a:solidFill>
              <a:srgbClr val="7F7F7F"/>
            </a:solidFill>
          </a:ln>
        </c:spPr>
        <c:crossAx val="448432640"/>
        <c:crosses val="autoZero"/>
        <c:crossBetween val="between"/>
        <c:majorUnit val="0.2"/>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市区町村別_所得区分別普及率!$AV$3</c:f>
              <c:strCache>
                <c:ptCount val="1"/>
                <c:pt idx="0">
                  <c:v>低所得Ⅱ</c:v>
                </c:pt>
              </c:strCache>
            </c:strRef>
          </c:tx>
          <c:spPr>
            <a:solidFill>
              <a:schemeClr val="accent4">
                <a:lumMod val="60000"/>
                <a:lumOff val="40000"/>
              </a:schemeClr>
            </a:solidFill>
            <a:ln>
              <a:noFill/>
            </a:ln>
          </c:spPr>
          <c:invertIfNegative val="0"/>
          <c:dLbls>
            <c:dLbl>
              <c:idx val="1"/>
              <c:layout>
                <c:manualLayout>
                  <c:x val="-1.1759259259259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C2-4F5D-BFE7-872A7ABCDE41}"/>
                </c:ext>
              </c:extLst>
            </c:dLbl>
            <c:dLbl>
              <c:idx val="2"/>
              <c:layout>
                <c:manualLayout>
                  <c:x val="2.35185185185185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C2-4F5D-BFE7-872A7ABCDE41}"/>
                </c:ext>
              </c:extLst>
            </c:dLbl>
            <c:dLbl>
              <c:idx val="4"/>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29-4E9E-8B06-35EFF28F3E32}"/>
                </c:ext>
              </c:extLst>
            </c:dLbl>
            <c:dLbl>
              <c:idx val="8"/>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C2-4F5D-BFE7-872A7ABCDE41}"/>
                </c:ext>
              </c:extLst>
            </c:dLbl>
            <c:dLbl>
              <c:idx val="10"/>
              <c:layout>
                <c:manualLayout>
                  <c:x val="5.87962962962952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29-4E9E-8B06-35EFF28F3E32}"/>
                </c:ext>
              </c:extLst>
            </c:dLbl>
            <c:dLbl>
              <c:idx val="11"/>
              <c:layout>
                <c:manualLayout>
                  <c:x val="5.87962962962952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29-4E9E-8B06-35EFF28F3E32}"/>
                </c:ext>
              </c:extLst>
            </c:dLbl>
            <c:dLbl>
              <c:idx val="15"/>
              <c:layout>
                <c:manualLayout>
                  <c:x val="3.821759259259248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29-4E9E-8B06-35EFF28F3E32}"/>
                </c:ext>
              </c:extLst>
            </c:dLbl>
            <c:dLbl>
              <c:idx val="20"/>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C29-4E9E-8B06-35EFF28F3E32}"/>
                </c:ext>
              </c:extLst>
            </c:dLbl>
            <c:dLbl>
              <c:idx val="21"/>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C29-4E9E-8B06-35EFF28F3E32}"/>
                </c:ext>
              </c:extLst>
            </c:dLbl>
            <c:dLbl>
              <c:idx val="22"/>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C2-4F5D-BFE7-872A7ABCDE41}"/>
                </c:ext>
              </c:extLst>
            </c:dLbl>
            <c:dLbl>
              <c:idx val="23"/>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1C29-4E9E-8B06-35EFF28F3E32}"/>
                </c:ext>
              </c:extLst>
            </c:dLbl>
            <c:dLbl>
              <c:idx val="24"/>
              <c:layout>
                <c:manualLayout>
                  <c:x val="1.7638888888888888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BC2-4F5D-BFE7-872A7ABCDE41}"/>
                </c:ext>
              </c:extLst>
            </c:dLbl>
            <c:dLbl>
              <c:idx val="25"/>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C29-4E9E-8B06-35EFF28F3E32}"/>
                </c:ext>
              </c:extLst>
            </c:dLbl>
            <c:dLbl>
              <c:idx val="26"/>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C29-4E9E-8B06-35EFF28F3E32}"/>
                </c:ext>
              </c:extLst>
            </c:dLbl>
            <c:dLbl>
              <c:idx val="27"/>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C29-4E9E-8B06-35EFF28F3E32}"/>
                </c:ext>
              </c:extLst>
            </c:dLbl>
            <c:dLbl>
              <c:idx val="28"/>
              <c:layout>
                <c:manualLayout>
                  <c:x val="3.821759259259248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C29-4E9E-8B06-35EFF28F3E32}"/>
                </c:ext>
              </c:extLst>
            </c:dLbl>
            <c:dLbl>
              <c:idx val="29"/>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BC2-4F5D-BFE7-872A7ABCDE41}"/>
                </c:ext>
              </c:extLst>
            </c:dLbl>
            <c:dLbl>
              <c:idx val="30"/>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C29-4E9E-8B06-35EFF28F3E32}"/>
                </c:ext>
              </c:extLst>
            </c:dLbl>
            <c:dLbl>
              <c:idx val="33"/>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29-4E9E-8B06-35EFF28F3E32}"/>
                </c:ext>
              </c:extLst>
            </c:dLbl>
            <c:dLbl>
              <c:idx val="34"/>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BC2-4F5D-BFE7-872A7ABCDE41}"/>
                </c:ext>
              </c:extLst>
            </c:dLbl>
            <c:dLbl>
              <c:idx val="35"/>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BC2-4F5D-BFE7-872A7ABCDE41}"/>
                </c:ext>
              </c:extLst>
            </c:dLbl>
            <c:dLbl>
              <c:idx val="38"/>
              <c:layout>
                <c:manualLayout>
                  <c:x val="4.99768518518518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C29-4E9E-8B06-35EFF28F3E32}"/>
                </c:ext>
              </c:extLst>
            </c:dLbl>
            <c:dLbl>
              <c:idx val="41"/>
              <c:layout>
                <c:manualLayout>
                  <c:x val="5.58564814814813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C29-4E9E-8B06-35EFF28F3E32}"/>
                </c:ext>
              </c:extLst>
            </c:dLbl>
            <c:dLbl>
              <c:idx val="42"/>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C29-4E9E-8B06-35EFF28F3E32}"/>
                </c:ext>
              </c:extLst>
            </c:dLbl>
            <c:dLbl>
              <c:idx val="43"/>
              <c:layout>
                <c:manualLayout>
                  <c:x val="4.9976851851851745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C29-4E9E-8B06-35EFF28F3E32}"/>
                </c:ext>
              </c:extLst>
            </c:dLbl>
            <c:dLbl>
              <c:idx val="44"/>
              <c:layout>
                <c:manualLayout>
                  <c:x val="2.3518518518518411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C29-4E9E-8B06-35EFF28F3E32}"/>
                </c:ext>
              </c:extLst>
            </c:dLbl>
            <c:dLbl>
              <c:idx val="46"/>
              <c:layout>
                <c:manualLayout>
                  <c:x val="1.4699074074073967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BC2-4F5D-BFE7-872A7ABCDE41}"/>
                </c:ext>
              </c:extLst>
            </c:dLbl>
            <c:dLbl>
              <c:idx val="56"/>
              <c:layout>
                <c:manualLayout>
                  <c:x val="3.8217592592592595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C29-4E9E-8B06-35EFF28F3E32}"/>
                </c:ext>
              </c:extLst>
            </c:dLbl>
            <c:dLbl>
              <c:idx val="57"/>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C29-4E9E-8B06-35EFF28F3E32}"/>
                </c:ext>
              </c:extLst>
            </c:dLbl>
            <c:dLbl>
              <c:idx val="58"/>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BC2-4F5D-BFE7-872A7ABCDE41}"/>
                </c:ext>
              </c:extLst>
            </c:dLbl>
            <c:dLbl>
              <c:idx val="67"/>
              <c:layout>
                <c:manualLayout>
                  <c:x val="-1.7638888888888888E-2"/>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BC2-4F5D-BFE7-872A7ABCDE41}"/>
                </c:ext>
              </c:extLst>
            </c:dLbl>
            <c:dLbl>
              <c:idx val="71"/>
              <c:layout>
                <c:manualLayout>
                  <c:x val="-1.76388888888888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BC2-4F5D-BFE7-872A7ABCDE41}"/>
                </c:ext>
              </c:extLst>
            </c:dLbl>
            <c:dLbl>
              <c:idx val="73"/>
              <c:layout>
                <c:manualLayout>
                  <c:x val="4.703703703703703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BC2-4F5D-BFE7-872A7ABCDE41}"/>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市区町村別_所得区分別普及率!$AV$5:$AV$78</c:f>
              <c:numCache>
                <c:formatCode>0.0%</c:formatCode>
                <c:ptCount val="74"/>
                <c:pt idx="0">
                  <c:v>0.51871822613668706</c:v>
                </c:pt>
                <c:pt idx="1">
                  <c:v>0.42256485681640499</c:v>
                </c:pt>
                <c:pt idx="2">
                  <c:v>0.48619322980962898</c:v>
                </c:pt>
                <c:pt idx="3">
                  <c:v>0.56024415055951204</c:v>
                </c:pt>
                <c:pt idx="4">
                  <c:v>0.46513202437373102</c:v>
                </c:pt>
                <c:pt idx="5">
                  <c:v>0.62416982186084002</c:v>
                </c:pt>
                <c:pt idx="6">
                  <c:v>0.67192793983968302</c:v>
                </c:pt>
                <c:pt idx="7">
                  <c:v>0.51188457740649296</c:v>
                </c:pt>
                <c:pt idx="8">
                  <c:v>0.49383647798742097</c:v>
                </c:pt>
                <c:pt idx="9">
                  <c:v>0.53349061981985102</c:v>
                </c:pt>
                <c:pt idx="10">
                  <c:v>0.50751156267223296</c:v>
                </c:pt>
                <c:pt idx="11">
                  <c:v>0.50728489402804899</c:v>
                </c:pt>
                <c:pt idx="12">
                  <c:v>0.59869081696499404</c:v>
                </c:pt>
                <c:pt idx="13">
                  <c:v>0.353635255139292</c:v>
                </c:pt>
                <c:pt idx="14">
                  <c:v>0.52532169417221197</c:v>
                </c:pt>
                <c:pt idx="15">
                  <c:v>0.47025985246228502</c:v>
                </c:pt>
                <c:pt idx="16">
                  <c:v>0.56024901331798505</c:v>
                </c:pt>
                <c:pt idx="17">
                  <c:v>0.55366075716343799</c:v>
                </c:pt>
                <c:pt idx="18">
                  <c:v>0.56192935534446198</c:v>
                </c:pt>
                <c:pt idx="19">
                  <c:v>0.58379025863941902</c:v>
                </c:pt>
                <c:pt idx="20">
                  <c:v>0.40557143573541898</c:v>
                </c:pt>
                <c:pt idx="21">
                  <c:v>0.51074654335722103</c:v>
                </c:pt>
                <c:pt idx="22">
                  <c:v>0.50829705107075196</c:v>
                </c:pt>
                <c:pt idx="23">
                  <c:v>0.47500194084310199</c:v>
                </c:pt>
                <c:pt idx="24">
                  <c:v>0.49473317229872799</c:v>
                </c:pt>
                <c:pt idx="25">
                  <c:v>0.48001751191708197</c:v>
                </c:pt>
                <c:pt idx="26">
                  <c:v>0.49365987882878598</c:v>
                </c:pt>
                <c:pt idx="27">
                  <c:v>0.51678401005160401</c:v>
                </c:pt>
                <c:pt idx="28">
                  <c:v>0.47309678061050398</c:v>
                </c:pt>
                <c:pt idx="29">
                  <c:v>0.53888518396527696</c:v>
                </c:pt>
                <c:pt idx="30">
                  <c:v>0.51499542429258904</c:v>
                </c:pt>
                <c:pt idx="31">
                  <c:v>0.40723122287390501</c:v>
                </c:pt>
                <c:pt idx="32">
                  <c:v>0.331523953757343</c:v>
                </c:pt>
                <c:pt idx="33">
                  <c:v>0.51134768016774801</c:v>
                </c:pt>
                <c:pt idx="34">
                  <c:v>0.58892485413210205</c:v>
                </c:pt>
                <c:pt idx="35">
                  <c:v>0.63704373055975605</c:v>
                </c:pt>
                <c:pt idx="36">
                  <c:v>0.57979715643895802</c:v>
                </c:pt>
                <c:pt idx="37">
                  <c:v>0.56998280840393301</c:v>
                </c:pt>
                <c:pt idx="38">
                  <c:v>0.45916284853153799</c:v>
                </c:pt>
                <c:pt idx="39">
                  <c:v>0.57043814744649102</c:v>
                </c:pt>
                <c:pt idx="40">
                  <c:v>0.56235610615736498</c:v>
                </c:pt>
                <c:pt idx="41">
                  <c:v>0.45139016829614598</c:v>
                </c:pt>
                <c:pt idx="42">
                  <c:v>0.593416017833163</c:v>
                </c:pt>
                <c:pt idx="43">
                  <c:v>0.45851027923175203</c:v>
                </c:pt>
                <c:pt idx="44">
                  <c:v>0.48652855786158999</c:v>
                </c:pt>
                <c:pt idx="45">
                  <c:v>0.63199670280954301</c:v>
                </c:pt>
                <c:pt idx="46">
                  <c:v>0.49677125478952899</c:v>
                </c:pt>
                <c:pt idx="47">
                  <c:v>0.39340612742499698</c:v>
                </c:pt>
                <c:pt idx="48">
                  <c:v>0.27672416595198901</c:v>
                </c:pt>
                <c:pt idx="49">
                  <c:v>0.56050505824514296</c:v>
                </c:pt>
                <c:pt idx="50">
                  <c:v>0.42057569753053903</c:v>
                </c:pt>
                <c:pt idx="51">
                  <c:v>0.55669830774212203</c:v>
                </c:pt>
                <c:pt idx="52">
                  <c:v>0.32540077260119399</c:v>
                </c:pt>
                <c:pt idx="53">
                  <c:v>0.61965058406504503</c:v>
                </c:pt>
                <c:pt idx="54">
                  <c:v>0.70010894761454301</c:v>
                </c:pt>
                <c:pt idx="55">
                  <c:v>0.61331260509533903</c:v>
                </c:pt>
                <c:pt idx="56">
                  <c:v>0.47083612040133799</c:v>
                </c:pt>
                <c:pt idx="57">
                  <c:v>0.49554253362991402</c:v>
                </c:pt>
                <c:pt idx="58">
                  <c:v>0.53086583503260998</c:v>
                </c:pt>
                <c:pt idx="59">
                  <c:v>0.40709542618823802</c:v>
                </c:pt>
                <c:pt idx="60">
                  <c:v>0.55765454606530895</c:v>
                </c:pt>
                <c:pt idx="61">
                  <c:v>0.24976678076438699</c:v>
                </c:pt>
                <c:pt idx="62">
                  <c:v>0.60379096229834495</c:v>
                </c:pt>
                <c:pt idx="63">
                  <c:v>0.35998385168608898</c:v>
                </c:pt>
                <c:pt idx="64">
                  <c:v>0.59431407942238301</c:v>
                </c:pt>
                <c:pt idx="65">
                  <c:v>0.64303660415596697</c:v>
                </c:pt>
                <c:pt idx="66">
                  <c:v>0.424310635903208</c:v>
                </c:pt>
                <c:pt idx="67">
                  <c:v>0.730404551201011</c:v>
                </c:pt>
                <c:pt idx="68">
                  <c:v>0.334221493475439</c:v>
                </c:pt>
                <c:pt idx="69">
                  <c:v>0.17475728155339801</c:v>
                </c:pt>
                <c:pt idx="70">
                  <c:v>0.51146131805157602</c:v>
                </c:pt>
                <c:pt idx="71">
                  <c:v>0.72928461142563095</c:v>
                </c:pt>
                <c:pt idx="72">
                  <c:v>0.61750713606089402</c:v>
                </c:pt>
                <c:pt idx="73">
                  <c:v>0.46261682242990698</c:v>
                </c:pt>
              </c:numCache>
            </c:numRef>
          </c:val>
          <c:extLst>
            <c:ext xmlns:c16="http://schemas.microsoft.com/office/drawing/2014/chart" uri="{C3380CC4-5D6E-409C-BE32-E72D297353CC}">
              <c16:uniqueId val="{0000001C-1C29-4E9E-8B06-35EFF28F3E32}"/>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6005578703703706"/>
                  <c:y val="-0.8889999603174603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33219907407407406"/>
                      <c:h val="4.2540849673202617E-2"/>
                    </c:manualLayout>
                  </c15:layout>
                </c:ext>
                <c:ext xmlns:c16="http://schemas.microsoft.com/office/drawing/2014/chart" uri="{C3380CC4-5D6E-409C-BE32-E72D297353CC}">
                  <c16:uniqueId val="{0000001D-1C29-4E9E-8B06-35EFF28F3E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市区町村別_所得区分別普及率!$BU$5:$BU$78</c:f>
              <c:numCache>
                <c:formatCode>0.0%</c:formatCode>
                <c:ptCount val="74"/>
                <c:pt idx="0">
                  <c:v>0.51811612058169099</c:v>
                </c:pt>
                <c:pt idx="1">
                  <c:v>0.51811612058169099</c:v>
                </c:pt>
                <c:pt idx="2">
                  <c:v>0.51811612058169099</c:v>
                </c:pt>
                <c:pt idx="3">
                  <c:v>0.51811612058169099</c:v>
                </c:pt>
                <c:pt idx="4">
                  <c:v>0.51811612058169099</c:v>
                </c:pt>
                <c:pt idx="5">
                  <c:v>0.51811612058169099</c:v>
                </c:pt>
                <c:pt idx="6">
                  <c:v>0.51811612058169099</c:v>
                </c:pt>
                <c:pt idx="7">
                  <c:v>0.51811612058169099</c:v>
                </c:pt>
                <c:pt idx="8">
                  <c:v>0.51811612058169099</c:v>
                </c:pt>
                <c:pt idx="9">
                  <c:v>0.51811612058169099</c:v>
                </c:pt>
                <c:pt idx="10">
                  <c:v>0.51811612058169099</c:v>
                </c:pt>
                <c:pt idx="11">
                  <c:v>0.51811612058169099</c:v>
                </c:pt>
                <c:pt idx="12">
                  <c:v>0.51811612058169099</c:v>
                </c:pt>
                <c:pt idx="13">
                  <c:v>0.51811612058169099</c:v>
                </c:pt>
                <c:pt idx="14">
                  <c:v>0.51811612058169099</c:v>
                </c:pt>
                <c:pt idx="15">
                  <c:v>0.51811612058169099</c:v>
                </c:pt>
                <c:pt idx="16">
                  <c:v>0.51811612058169099</c:v>
                </c:pt>
                <c:pt idx="17">
                  <c:v>0.51811612058169099</c:v>
                </c:pt>
                <c:pt idx="18">
                  <c:v>0.51811612058169099</c:v>
                </c:pt>
                <c:pt idx="19">
                  <c:v>0.51811612058169099</c:v>
                </c:pt>
                <c:pt idx="20">
                  <c:v>0.51811612058169099</c:v>
                </c:pt>
                <c:pt idx="21">
                  <c:v>0.51811612058169099</c:v>
                </c:pt>
                <c:pt idx="22">
                  <c:v>0.51811612058169099</c:v>
                </c:pt>
                <c:pt idx="23">
                  <c:v>0.51811612058169099</c:v>
                </c:pt>
                <c:pt idx="24">
                  <c:v>0.51811612058169099</c:v>
                </c:pt>
                <c:pt idx="25">
                  <c:v>0.51811612058169099</c:v>
                </c:pt>
                <c:pt idx="26">
                  <c:v>0.51811612058169099</c:v>
                </c:pt>
                <c:pt idx="27">
                  <c:v>0.51811612058169099</c:v>
                </c:pt>
                <c:pt idx="28">
                  <c:v>0.51811612058169099</c:v>
                </c:pt>
                <c:pt idx="29">
                  <c:v>0.51811612058169099</c:v>
                </c:pt>
                <c:pt idx="30">
                  <c:v>0.51811612058169099</c:v>
                </c:pt>
                <c:pt idx="31">
                  <c:v>0.51811612058169099</c:v>
                </c:pt>
                <c:pt idx="32">
                  <c:v>0.51811612058169099</c:v>
                </c:pt>
                <c:pt idx="33">
                  <c:v>0.51811612058169099</c:v>
                </c:pt>
                <c:pt idx="34">
                  <c:v>0.51811612058169099</c:v>
                </c:pt>
                <c:pt idx="35">
                  <c:v>0.51811612058169099</c:v>
                </c:pt>
                <c:pt idx="36">
                  <c:v>0.51811612058169099</c:v>
                </c:pt>
                <c:pt idx="37">
                  <c:v>0.51811612058169099</c:v>
                </c:pt>
                <c:pt idx="38">
                  <c:v>0.51811612058169099</c:v>
                </c:pt>
                <c:pt idx="39">
                  <c:v>0.51811612058169099</c:v>
                </c:pt>
                <c:pt idx="40">
                  <c:v>0.51811612058169099</c:v>
                </c:pt>
                <c:pt idx="41">
                  <c:v>0.51811612058169099</c:v>
                </c:pt>
                <c:pt idx="42">
                  <c:v>0.51811612058169099</c:v>
                </c:pt>
                <c:pt idx="43">
                  <c:v>0.51811612058169099</c:v>
                </c:pt>
                <c:pt idx="44">
                  <c:v>0.51811612058169099</c:v>
                </c:pt>
                <c:pt idx="45">
                  <c:v>0.51811612058169099</c:v>
                </c:pt>
                <c:pt idx="46">
                  <c:v>0.51811612058169099</c:v>
                </c:pt>
                <c:pt idx="47">
                  <c:v>0.51811612058169099</c:v>
                </c:pt>
                <c:pt idx="48">
                  <c:v>0.51811612058169099</c:v>
                </c:pt>
                <c:pt idx="49">
                  <c:v>0.51811612058169099</c:v>
                </c:pt>
                <c:pt idx="50">
                  <c:v>0.51811612058169099</c:v>
                </c:pt>
                <c:pt idx="51">
                  <c:v>0.51811612058169099</c:v>
                </c:pt>
                <c:pt idx="52">
                  <c:v>0.51811612058169099</c:v>
                </c:pt>
                <c:pt idx="53">
                  <c:v>0.51811612058169099</c:v>
                </c:pt>
                <c:pt idx="54">
                  <c:v>0.51811612058169099</c:v>
                </c:pt>
                <c:pt idx="55">
                  <c:v>0.51811612058169099</c:v>
                </c:pt>
                <c:pt idx="56">
                  <c:v>0.51811612058169099</c:v>
                </c:pt>
                <c:pt idx="57">
                  <c:v>0.51811612058169099</c:v>
                </c:pt>
                <c:pt idx="58">
                  <c:v>0.51811612058169099</c:v>
                </c:pt>
                <c:pt idx="59">
                  <c:v>0.51811612058169099</c:v>
                </c:pt>
                <c:pt idx="60">
                  <c:v>0.51811612058169099</c:v>
                </c:pt>
                <c:pt idx="61">
                  <c:v>0.51811612058169099</c:v>
                </c:pt>
                <c:pt idx="62">
                  <c:v>0.51811612058169099</c:v>
                </c:pt>
                <c:pt idx="63">
                  <c:v>0.51811612058169099</c:v>
                </c:pt>
                <c:pt idx="64">
                  <c:v>0.51811612058169099</c:v>
                </c:pt>
                <c:pt idx="65">
                  <c:v>0.51811612058169099</c:v>
                </c:pt>
                <c:pt idx="66">
                  <c:v>0.51811612058169099</c:v>
                </c:pt>
                <c:pt idx="67">
                  <c:v>0.51811612058169099</c:v>
                </c:pt>
                <c:pt idx="68">
                  <c:v>0.51811612058169099</c:v>
                </c:pt>
                <c:pt idx="69">
                  <c:v>0.51811612058169099</c:v>
                </c:pt>
                <c:pt idx="70">
                  <c:v>0.51811612058169099</c:v>
                </c:pt>
                <c:pt idx="71">
                  <c:v>0.51811612058169099</c:v>
                </c:pt>
                <c:pt idx="72">
                  <c:v>0.51811612058169099</c:v>
                </c:pt>
                <c:pt idx="73">
                  <c:v>0.51811612058169099</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1C29-4E9E-8B06-35EFF28F3E32}"/>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ax val="0.8"/>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9307271241830066E-2"/>
            </c:manualLayout>
          </c:layout>
          <c:overlay val="0"/>
        </c:title>
        <c:numFmt formatCode="0.0%" sourceLinked="0"/>
        <c:majorTickMark val="out"/>
        <c:minorTickMark val="none"/>
        <c:tickLblPos val="nextTo"/>
        <c:spPr>
          <a:ln>
            <a:solidFill>
              <a:srgbClr val="7F7F7F"/>
            </a:solidFill>
          </a:ln>
        </c:spPr>
        <c:crossAx val="448432640"/>
        <c:crosses val="autoZero"/>
        <c:crossBetween val="between"/>
        <c:majorUnit val="0.2"/>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8"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市区町村別_所得区分別普及率!$AY$3</c:f>
              <c:strCache>
                <c:ptCount val="1"/>
                <c:pt idx="0">
                  <c:v>一般</c:v>
                </c:pt>
              </c:strCache>
            </c:strRef>
          </c:tx>
          <c:spPr>
            <a:solidFill>
              <a:schemeClr val="accent4">
                <a:lumMod val="60000"/>
                <a:lumOff val="40000"/>
              </a:schemeClr>
            </a:solidFill>
            <a:ln>
              <a:noFill/>
            </a:ln>
          </c:spPr>
          <c:invertIfNegative val="0"/>
          <c:dLbls>
            <c:dLbl>
              <c:idx val="1"/>
              <c:layout>
                <c:manualLayout>
                  <c:x val="5.8796296296296298E-2"/>
                  <c:y val="7.93650793835579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8B9-418A-8529-96237FE92E3C}"/>
                </c:ext>
              </c:extLst>
            </c:dLbl>
            <c:dLbl>
              <c:idx val="4"/>
              <c:layout>
                <c:manualLayout>
                  <c:x val="3.82175925925925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B9-418A-8529-96237FE92E3C}"/>
                </c:ext>
              </c:extLst>
            </c:dLbl>
            <c:dLbl>
              <c:idx val="7"/>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B9-418A-8529-96237FE92E3C}"/>
                </c:ext>
              </c:extLst>
            </c:dLbl>
            <c:dLbl>
              <c:idx val="8"/>
              <c:layout>
                <c:manualLayout>
                  <c:x val="3.23379629629628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B7-4EEC-A43D-D2FDD1A5EE97}"/>
                </c:ext>
              </c:extLst>
            </c:dLbl>
            <c:dLbl>
              <c:idx val="10"/>
              <c:layout>
                <c:manualLayout>
                  <c:x val="1.7638888888888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B9-418A-8529-96237FE92E3C}"/>
                </c:ext>
              </c:extLst>
            </c:dLbl>
            <c:dLbl>
              <c:idx val="13"/>
              <c:layout>
                <c:manualLayout>
                  <c:x val="5.29166666666666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B9-418A-8529-96237FE92E3C}"/>
                </c:ext>
              </c:extLst>
            </c:dLbl>
            <c:dLbl>
              <c:idx val="14"/>
              <c:layout>
                <c:manualLayout>
                  <c:x val="2.9398148148148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8B9-418A-8529-96237FE92E3C}"/>
                </c:ext>
              </c:extLst>
            </c:dLbl>
            <c:dLbl>
              <c:idx val="15"/>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8B9-418A-8529-96237FE92E3C}"/>
                </c:ext>
              </c:extLst>
            </c:dLbl>
            <c:dLbl>
              <c:idx val="20"/>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8B9-418A-8529-96237FE92E3C}"/>
                </c:ext>
              </c:extLst>
            </c:dLbl>
            <c:dLbl>
              <c:idx val="23"/>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8B9-418A-8529-96237FE92E3C}"/>
                </c:ext>
              </c:extLst>
            </c:dLbl>
            <c:dLbl>
              <c:idx val="24"/>
              <c:layout>
                <c:manualLayout>
                  <c:x val="2.9398148148148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8B9-418A-8529-96237FE92E3C}"/>
                </c:ext>
              </c:extLst>
            </c:dLbl>
            <c:dLbl>
              <c:idx val="25"/>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8B9-418A-8529-96237FE92E3C}"/>
                </c:ext>
              </c:extLst>
            </c:dLbl>
            <c:dLbl>
              <c:idx val="27"/>
              <c:layout>
                <c:manualLayout>
                  <c:x val="2.9398148148147068E-3"/>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8B9-418A-8529-96237FE92E3C}"/>
                </c:ext>
              </c:extLst>
            </c:dLbl>
            <c:dLbl>
              <c:idx val="28"/>
              <c:layout>
                <c:manualLayout>
                  <c:x val="6.4675925925925928E-2"/>
                  <c:y val="7.936507943899386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8B9-418A-8529-96237FE92E3C}"/>
                </c:ext>
              </c:extLst>
            </c:dLbl>
            <c:dLbl>
              <c:idx val="35"/>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B7-4EEC-A43D-D2FDD1A5EE97}"/>
                </c:ext>
              </c:extLst>
            </c:dLbl>
            <c:dLbl>
              <c:idx val="38"/>
              <c:layout>
                <c:manualLayout>
                  <c:x val="3.23379629629628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8B9-418A-8529-96237FE92E3C}"/>
                </c:ext>
              </c:extLst>
            </c:dLbl>
            <c:dLbl>
              <c:idx val="41"/>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8B9-418A-8529-96237FE92E3C}"/>
                </c:ext>
              </c:extLst>
            </c:dLbl>
            <c:dLbl>
              <c:idx val="47"/>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8B9-418A-8529-96237FE92E3C}"/>
                </c:ext>
              </c:extLst>
            </c:dLbl>
            <c:dLbl>
              <c:idx val="50"/>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FA-48A6-B4D8-7F9A0597848C}"/>
                </c:ext>
              </c:extLst>
            </c:dLbl>
            <c:dLbl>
              <c:idx val="51"/>
              <c:layout>
                <c:manualLayout>
                  <c:x val="4.99768518518517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8B9-418A-8529-96237FE92E3C}"/>
                </c:ext>
              </c:extLst>
            </c:dLbl>
            <c:dLbl>
              <c:idx val="53"/>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3B7-4EEC-A43D-D2FDD1A5EE97}"/>
                </c:ext>
              </c:extLst>
            </c:dLbl>
            <c:dLbl>
              <c:idx val="54"/>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B7-4EEC-A43D-D2FDD1A5EE97}"/>
                </c:ext>
              </c:extLst>
            </c:dLbl>
            <c:dLbl>
              <c:idx val="55"/>
              <c:layout>
                <c:manualLayout>
                  <c:x val="2.64583333333333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3B7-4EEC-A43D-D2FDD1A5EE97}"/>
                </c:ext>
              </c:extLst>
            </c:dLbl>
            <c:dLbl>
              <c:idx val="56"/>
              <c:layout>
                <c:manualLayout>
                  <c:x val="3.2337962962962964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8B9-418A-8529-96237FE92E3C}"/>
                </c:ext>
              </c:extLst>
            </c:dLbl>
            <c:dLbl>
              <c:idx val="57"/>
              <c:layout>
                <c:manualLayout>
                  <c:x val="1.46990740740740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FA-48A6-B4D8-7F9A0597848C}"/>
                </c:ext>
              </c:extLst>
            </c:dLbl>
            <c:dLbl>
              <c:idx val="59"/>
              <c:layout>
                <c:manualLayout>
                  <c:x val="3.2337962962962964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FA-48A6-B4D8-7F9A0597848C}"/>
                </c:ext>
              </c:extLst>
            </c:dLbl>
            <c:dLbl>
              <c:idx val="60"/>
              <c:layout>
                <c:manualLayout>
                  <c:x val="3.8217592592592484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3B7-4EEC-A43D-D2FDD1A5EE97}"/>
                </c:ext>
              </c:extLst>
            </c:dLbl>
            <c:dLbl>
              <c:idx val="63"/>
              <c:layout>
                <c:manualLayout>
                  <c:x val="-1.469907407407418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FA-48A6-B4D8-7F9A0597848C}"/>
                </c:ext>
              </c:extLst>
            </c:dLbl>
            <c:dLbl>
              <c:idx val="66"/>
              <c:layout>
                <c:manualLayout>
                  <c:x val="3.821759259259248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FA-48A6-B4D8-7F9A0597848C}"/>
                </c:ext>
              </c:extLst>
            </c:dLbl>
            <c:dLbl>
              <c:idx val="67"/>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3B7-4EEC-A43D-D2FDD1A5EE97}"/>
                </c:ext>
              </c:extLst>
            </c:dLbl>
            <c:dLbl>
              <c:idx val="68"/>
              <c:layout>
                <c:manualLayout>
                  <c:x val="-5.879629629629629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3B7-4EEC-A43D-D2FDD1A5EE97}"/>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市区町村別_所得区分別普及率!$AY$5:$AY$78</c:f>
              <c:numCache>
                <c:formatCode>0.0%</c:formatCode>
                <c:ptCount val="74"/>
                <c:pt idx="0">
                  <c:v>0.51707202246960504</c:v>
                </c:pt>
                <c:pt idx="1">
                  <c:v>0.44607758756220001</c:v>
                </c:pt>
                <c:pt idx="2">
                  <c:v>0.51970672995422995</c:v>
                </c:pt>
                <c:pt idx="3">
                  <c:v>0.55496042373385701</c:v>
                </c:pt>
                <c:pt idx="4">
                  <c:v>0.46969821763911301</c:v>
                </c:pt>
                <c:pt idx="5">
                  <c:v>0.57066440033994903</c:v>
                </c:pt>
                <c:pt idx="6">
                  <c:v>0.55760838963963999</c:v>
                </c:pt>
                <c:pt idx="7">
                  <c:v>0.50207186294360695</c:v>
                </c:pt>
                <c:pt idx="8">
                  <c:v>0.47559077402009298</c:v>
                </c:pt>
                <c:pt idx="9">
                  <c:v>0.530480904269099</c:v>
                </c:pt>
                <c:pt idx="10">
                  <c:v>0.491210604369054</c:v>
                </c:pt>
                <c:pt idx="11">
                  <c:v>0.52932332807498905</c:v>
                </c:pt>
                <c:pt idx="12">
                  <c:v>0.58410911815841604</c:v>
                </c:pt>
                <c:pt idx="13">
                  <c:v>0.45427834059829902</c:v>
                </c:pt>
                <c:pt idx="14">
                  <c:v>0.47793342679981599</c:v>
                </c:pt>
                <c:pt idx="15">
                  <c:v>0.52914204415494903</c:v>
                </c:pt>
                <c:pt idx="16">
                  <c:v>0.41825914308058199</c:v>
                </c:pt>
                <c:pt idx="17">
                  <c:v>0.58792731429621703</c:v>
                </c:pt>
                <c:pt idx="18">
                  <c:v>0.64983207712215096</c:v>
                </c:pt>
                <c:pt idx="19">
                  <c:v>0.59484226101392601</c:v>
                </c:pt>
                <c:pt idx="20">
                  <c:v>0.423330612605061</c:v>
                </c:pt>
                <c:pt idx="21">
                  <c:v>0.57745067992568599</c:v>
                </c:pt>
                <c:pt idx="22">
                  <c:v>0.53012524440286302</c:v>
                </c:pt>
                <c:pt idx="23">
                  <c:v>0.48716087943476499</c:v>
                </c:pt>
                <c:pt idx="24">
                  <c:v>0.50722657986943698</c:v>
                </c:pt>
                <c:pt idx="25">
                  <c:v>0.49593683699047902</c:v>
                </c:pt>
                <c:pt idx="26">
                  <c:v>0.53021078712805403</c:v>
                </c:pt>
                <c:pt idx="27">
                  <c:v>0.507359974882167</c:v>
                </c:pt>
                <c:pt idx="28">
                  <c:v>0.44225372742543001</c:v>
                </c:pt>
                <c:pt idx="29">
                  <c:v>0.54022693229304597</c:v>
                </c:pt>
                <c:pt idx="30">
                  <c:v>0.54738519107273298</c:v>
                </c:pt>
                <c:pt idx="31">
                  <c:v>0.40558814926965198</c:v>
                </c:pt>
                <c:pt idx="32">
                  <c:v>0.36220060663110598</c:v>
                </c:pt>
                <c:pt idx="33">
                  <c:v>0.53509131851330805</c:v>
                </c:pt>
                <c:pt idx="34">
                  <c:v>0.57263809229928497</c:v>
                </c:pt>
                <c:pt idx="35">
                  <c:v>0.50061538012998996</c:v>
                </c:pt>
                <c:pt idx="36">
                  <c:v>0.57789759978453104</c:v>
                </c:pt>
                <c:pt idx="37">
                  <c:v>0.57823592365271403</c:v>
                </c:pt>
                <c:pt idx="38">
                  <c:v>0.47689660601425998</c:v>
                </c:pt>
                <c:pt idx="39">
                  <c:v>0.51168922481982804</c:v>
                </c:pt>
                <c:pt idx="40">
                  <c:v>0.53805849243644199</c:v>
                </c:pt>
                <c:pt idx="41">
                  <c:v>0.47274774854394003</c:v>
                </c:pt>
                <c:pt idx="42">
                  <c:v>0.64315081159939402</c:v>
                </c:pt>
                <c:pt idx="43">
                  <c:v>0.41830792051053201</c:v>
                </c:pt>
                <c:pt idx="44">
                  <c:v>0.38176761433869</c:v>
                </c:pt>
                <c:pt idx="45">
                  <c:v>0.53282870913996705</c:v>
                </c:pt>
                <c:pt idx="46">
                  <c:v>0.54764550535671497</c:v>
                </c:pt>
                <c:pt idx="47">
                  <c:v>0.50499127045242798</c:v>
                </c:pt>
                <c:pt idx="48">
                  <c:v>0.30278295139996497</c:v>
                </c:pt>
                <c:pt idx="49">
                  <c:v>0.51730190345965998</c:v>
                </c:pt>
                <c:pt idx="50">
                  <c:v>0.42684219093819098</c:v>
                </c:pt>
                <c:pt idx="51">
                  <c:v>0.455117749977759</c:v>
                </c:pt>
                <c:pt idx="52">
                  <c:v>0.38875614312114298</c:v>
                </c:pt>
                <c:pt idx="53">
                  <c:v>0.50537175063777195</c:v>
                </c:pt>
                <c:pt idx="54">
                  <c:v>0.69152340167297699</c:v>
                </c:pt>
                <c:pt idx="55">
                  <c:v>0.48301207308793598</c:v>
                </c:pt>
                <c:pt idx="56">
                  <c:v>0.47550078346673402</c:v>
                </c:pt>
                <c:pt idx="57">
                  <c:v>0.49643126619427802</c:v>
                </c:pt>
                <c:pt idx="58">
                  <c:v>0.54754096416885301</c:v>
                </c:pt>
                <c:pt idx="59">
                  <c:v>0.47660077915886501</c:v>
                </c:pt>
                <c:pt idx="60">
                  <c:v>0.468919476466228</c:v>
                </c:pt>
                <c:pt idx="61">
                  <c:v>0.320130962666545</c:v>
                </c:pt>
                <c:pt idx="62">
                  <c:v>0.598598577551958</c:v>
                </c:pt>
                <c:pt idx="63">
                  <c:v>0.43097726934246799</c:v>
                </c:pt>
                <c:pt idx="64">
                  <c:v>0.58377648424825201</c:v>
                </c:pt>
                <c:pt idx="65">
                  <c:v>0.64791789831510505</c:v>
                </c:pt>
                <c:pt idx="66">
                  <c:v>0.47085653293426299</c:v>
                </c:pt>
                <c:pt idx="67">
                  <c:v>0.74864063272367798</c:v>
                </c:pt>
                <c:pt idx="68">
                  <c:v>0.41531932559909601</c:v>
                </c:pt>
                <c:pt idx="69">
                  <c:v>0.19865113427345199</c:v>
                </c:pt>
                <c:pt idx="70">
                  <c:v>0.63272327417334895</c:v>
                </c:pt>
                <c:pt idx="71">
                  <c:v>0.70579393477240704</c:v>
                </c:pt>
                <c:pt idx="72">
                  <c:v>0.53972422849638901</c:v>
                </c:pt>
                <c:pt idx="73">
                  <c:v>0.51715648561317096</c:v>
                </c:pt>
              </c:numCache>
            </c:numRef>
          </c:val>
          <c:extLst>
            <c:ext xmlns:c16="http://schemas.microsoft.com/office/drawing/2014/chart" uri="{C3380CC4-5D6E-409C-BE32-E72D297353CC}">
              <c16:uniqueId val="{0000001C-28B9-418A-8529-96237FE92E3C}"/>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4388680555555556"/>
                  <c:y val="-0.88744365079365084"/>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30574074074074076"/>
                      <c:h val="4.5653594771241833E-2"/>
                    </c:manualLayout>
                  </c15:layout>
                </c:ext>
                <c:ext xmlns:c16="http://schemas.microsoft.com/office/drawing/2014/chart" uri="{C3380CC4-5D6E-409C-BE32-E72D297353CC}">
                  <c16:uniqueId val="{0000001D-28B9-418A-8529-96237FE92E3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市区町村別_所得区分別普及率!$BX$5:$BX$78</c:f>
              <c:numCache>
                <c:formatCode>0.0%</c:formatCode>
                <c:ptCount val="74"/>
                <c:pt idx="0">
                  <c:v>0.51499164069777204</c:v>
                </c:pt>
                <c:pt idx="1">
                  <c:v>0.51499164069777204</c:v>
                </c:pt>
                <c:pt idx="2">
                  <c:v>0.51499164069777204</c:v>
                </c:pt>
                <c:pt idx="3">
                  <c:v>0.51499164069777204</c:v>
                </c:pt>
                <c:pt idx="4">
                  <c:v>0.51499164069777204</c:v>
                </c:pt>
                <c:pt idx="5">
                  <c:v>0.51499164069777204</c:v>
                </c:pt>
                <c:pt idx="6">
                  <c:v>0.51499164069777204</c:v>
                </c:pt>
                <c:pt idx="7">
                  <c:v>0.51499164069777204</c:v>
                </c:pt>
                <c:pt idx="8">
                  <c:v>0.51499164069777204</c:v>
                </c:pt>
                <c:pt idx="9">
                  <c:v>0.51499164069777204</c:v>
                </c:pt>
                <c:pt idx="10">
                  <c:v>0.51499164069777204</c:v>
                </c:pt>
                <c:pt idx="11">
                  <c:v>0.51499164069777204</c:v>
                </c:pt>
                <c:pt idx="12">
                  <c:v>0.51499164069777204</c:v>
                </c:pt>
                <c:pt idx="13">
                  <c:v>0.51499164069777204</c:v>
                </c:pt>
                <c:pt idx="14">
                  <c:v>0.51499164069777204</c:v>
                </c:pt>
                <c:pt idx="15">
                  <c:v>0.51499164069777204</c:v>
                </c:pt>
                <c:pt idx="16">
                  <c:v>0.51499164069777204</c:v>
                </c:pt>
                <c:pt idx="17">
                  <c:v>0.51499164069777204</c:v>
                </c:pt>
                <c:pt idx="18">
                  <c:v>0.51499164069777204</c:v>
                </c:pt>
                <c:pt idx="19">
                  <c:v>0.51499164069777204</c:v>
                </c:pt>
                <c:pt idx="20">
                  <c:v>0.51499164069777204</c:v>
                </c:pt>
                <c:pt idx="21">
                  <c:v>0.51499164069777204</c:v>
                </c:pt>
                <c:pt idx="22">
                  <c:v>0.51499164069777204</c:v>
                </c:pt>
                <c:pt idx="23">
                  <c:v>0.51499164069777204</c:v>
                </c:pt>
                <c:pt idx="24">
                  <c:v>0.51499164069777204</c:v>
                </c:pt>
                <c:pt idx="25">
                  <c:v>0.51499164069777204</c:v>
                </c:pt>
                <c:pt idx="26">
                  <c:v>0.51499164069777204</c:v>
                </c:pt>
                <c:pt idx="27">
                  <c:v>0.51499164069777204</c:v>
                </c:pt>
                <c:pt idx="28">
                  <c:v>0.51499164069777204</c:v>
                </c:pt>
                <c:pt idx="29">
                  <c:v>0.51499164069777204</c:v>
                </c:pt>
                <c:pt idx="30">
                  <c:v>0.51499164069777204</c:v>
                </c:pt>
                <c:pt idx="31">
                  <c:v>0.51499164069777204</c:v>
                </c:pt>
                <c:pt idx="32">
                  <c:v>0.51499164069777204</c:v>
                </c:pt>
                <c:pt idx="33">
                  <c:v>0.51499164069777204</c:v>
                </c:pt>
                <c:pt idx="34">
                  <c:v>0.51499164069777204</c:v>
                </c:pt>
                <c:pt idx="35">
                  <c:v>0.51499164069777204</c:v>
                </c:pt>
                <c:pt idx="36">
                  <c:v>0.51499164069777204</c:v>
                </c:pt>
                <c:pt idx="37">
                  <c:v>0.51499164069777204</c:v>
                </c:pt>
                <c:pt idx="38">
                  <c:v>0.51499164069777204</c:v>
                </c:pt>
                <c:pt idx="39">
                  <c:v>0.51499164069777204</c:v>
                </c:pt>
                <c:pt idx="40">
                  <c:v>0.51499164069777204</c:v>
                </c:pt>
                <c:pt idx="41">
                  <c:v>0.51499164069777204</c:v>
                </c:pt>
                <c:pt idx="42">
                  <c:v>0.51499164069777204</c:v>
                </c:pt>
                <c:pt idx="43">
                  <c:v>0.51499164069777204</c:v>
                </c:pt>
                <c:pt idx="44">
                  <c:v>0.51499164069777204</c:v>
                </c:pt>
                <c:pt idx="45">
                  <c:v>0.51499164069777204</c:v>
                </c:pt>
                <c:pt idx="46">
                  <c:v>0.51499164069777204</c:v>
                </c:pt>
                <c:pt idx="47">
                  <c:v>0.51499164069777204</c:v>
                </c:pt>
                <c:pt idx="48">
                  <c:v>0.51499164069777204</c:v>
                </c:pt>
                <c:pt idx="49">
                  <c:v>0.51499164069777204</c:v>
                </c:pt>
                <c:pt idx="50">
                  <c:v>0.51499164069777204</c:v>
                </c:pt>
                <c:pt idx="51">
                  <c:v>0.51499164069777204</c:v>
                </c:pt>
                <c:pt idx="52">
                  <c:v>0.51499164069777204</c:v>
                </c:pt>
                <c:pt idx="53">
                  <c:v>0.51499164069777204</c:v>
                </c:pt>
                <c:pt idx="54">
                  <c:v>0.51499164069777204</c:v>
                </c:pt>
                <c:pt idx="55">
                  <c:v>0.51499164069777204</c:v>
                </c:pt>
                <c:pt idx="56">
                  <c:v>0.51499164069777204</c:v>
                </c:pt>
                <c:pt idx="57">
                  <c:v>0.51499164069777204</c:v>
                </c:pt>
                <c:pt idx="58">
                  <c:v>0.51499164069777204</c:v>
                </c:pt>
                <c:pt idx="59">
                  <c:v>0.51499164069777204</c:v>
                </c:pt>
                <c:pt idx="60">
                  <c:v>0.51499164069777204</c:v>
                </c:pt>
                <c:pt idx="61">
                  <c:v>0.51499164069777204</c:v>
                </c:pt>
                <c:pt idx="62">
                  <c:v>0.51499164069777204</c:v>
                </c:pt>
                <c:pt idx="63">
                  <c:v>0.51499164069777204</c:v>
                </c:pt>
                <c:pt idx="64">
                  <c:v>0.51499164069777204</c:v>
                </c:pt>
                <c:pt idx="65">
                  <c:v>0.51499164069777204</c:v>
                </c:pt>
                <c:pt idx="66">
                  <c:v>0.51499164069777204</c:v>
                </c:pt>
                <c:pt idx="67">
                  <c:v>0.51499164069777204</c:v>
                </c:pt>
                <c:pt idx="68">
                  <c:v>0.51499164069777204</c:v>
                </c:pt>
                <c:pt idx="69">
                  <c:v>0.51499164069777204</c:v>
                </c:pt>
                <c:pt idx="70">
                  <c:v>0.51499164069777204</c:v>
                </c:pt>
                <c:pt idx="71">
                  <c:v>0.51499164069777204</c:v>
                </c:pt>
                <c:pt idx="72">
                  <c:v>0.51499164069777204</c:v>
                </c:pt>
                <c:pt idx="73">
                  <c:v>0.51499164069777204</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28B9-418A-8529-96237FE92E3C}"/>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9307271241830066E-2"/>
            </c:manualLayout>
          </c:layout>
          <c:overlay val="0"/>
        </c:title>
        <c:numFmt formatCode="0.0%" sourceLinked="0"/>
        <c:majorTickMark val="out"/>
        <c:minorTickMark val="none"/>
        <c:tickLblPos val="nextTo"/>
        <c:spPr>
          <a:ln>
            <a:solidFill>
              <a:srgbClr val="7F7F7F"/>
            </a:solidFill>
          </a:ln>
        </c:spPr>
        <c:crossAx val="448432640"/>
        <c:crosses val="autoZero"/>
        <c:crossBetween val="between"/>
        <c:majorUnit val="0.2"/>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467592592592589E-3"/>
          <c:y val="5.3917892156862747E-2"/>
          <c:w val="0.97010717592592588"/>
          <c:h val="0.94608210784313729"/>
        </c:manualLayout>
      </c:layout>
      <c:barChart>
        <c:barDir val="bar"/>
        <c:grouping val="clustered"/>
        <c:varyColors val="0"/>
        <c:ser>
          <c:idx val="0"/>
          <c:order val="0"/>
          <c:tx>
            <c:strRef>
              <c:f>市区町村別_所得区分別普及率!$BB$3</c:f>
              <c:strCache>
                <c:ptCount val="1"/>
                <c:pt idx="0">
                  <c:v>現役並</c:v>
                </c:pt>
              </c:strCache>
            </c:strRef>
          </c:tx>
          <c:spPr>
            <a:solidFill>
              <a:schemeClr val="accent4">
                <a:lumMod val="60000"/>
                <a:lumOff val="40000"/>
              </a:schemeClr>
            </a:solidFill>
            <a:ln>
              <a:noFill/>
            </a:ln>
          </c:spPr>
          <c:invertIfNegative val="0"/>
          <c:dLbls>
            <c:dLbl>
              <c:idx val="1"/>
              <c:layout>
                <c:manualLayout>
                  <c:x val="5.29166666666666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8E-438F-9517-1DB4E3740148}"/>
                </c:ext>
              </c:extLst>
            </c:dLbl>
            <c:dLbl>
              <c:idx val="9"/>
              <c:layout>
                <c:manualLayout>
                  <c:x val="2.05787037037037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EC-4137-A1E4-2CCD1878940E}"/>
                </c:ext>
              </c:extLst>
            </c:dLbl>
            <c:dLbl>
              <c:idx val="10"/>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B1-4929-A0B7-966220A706A2}"/>
                </c:ext>
              </c:extLst>
            </c:dLbl>
            <c:dLbl>
              <c:idx val="11"/>
              <c:layout>
                <c:manualLayout>
                  <c:x val="4.11574074074074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B1-4929-A0B7-966220A706A2}"/>
                </c:ext>
              </c:extLst>
            </c:dLbl>
            <c:dLbl>
              <c:idx val="15"/>
              <c:layout>
                <c:manualLayout>
                  <c:x val="5.2916666666666667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FB1-4929-A0B7-966220A706A2}"/>
                </c:ext>
              </c:extLst>
            </c:dLbl>
            <c:dLbl>
              <c:idx val="16"/>
              <c:layout>
                <c:manualLayout>
                  <c:x val="7.05555555555555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EC-4137-A1E4-2CCD1878940E}"/>
                </c:ext>
              </c:extLst>
            </c:dLbl>
            <c:dLbl>
              <c:idx val="22"/>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8E-438F-9517-1DB4E3740148}"/>
                </c:ext>
              </c:extLst>
            </c:dLbl>
            <c:dLbl>
              <c:idx val="23"/>
              <c:layout>
                <c:manualLayout>
                  <c:x val="6.46759259259258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8E-438F-9517-1DB4E3740148}"/>
                </c:ext>
              </c:extLst>
            </c:dLbl>
            <c:dLbl>
              <c:idx val="24"/>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8E-438F-9517-1DB4E3740148}"/>
                </c:ext>
              </c:extLst>
            </c:dLbl>
            <c:dLbl>
              <c:idx val="25"/>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8E-438F-9517-1DB4E3740148}"/>
                </c:ext>
              </c:extLst>
            </c:dLbl>
            <c:dLbl>
              <c:idx val="28"/>
              <c:layout>
                <c:manualLayout>
                  <c:x val="2.6458333333333226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FB1-4929-A0B7-966220A706A2}"/>
                </c:ext>
              </c:extLst>
            </c:dLbl>
            <c:dLbl>
              <c:idx val="30"/>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EC-4137-A1E4-2CCD1878940E}"/>
                </c:ext>
              </c:extLst>
            </c:dLbl>
            <c:dLbl>
              <c:idx val="31"/>
              <c:layout>
                <c:manualLayout>
                  <c:x val="6.761574074074062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FB1-4929-A0B7-966220A706A2}"/>
                </c:ext>
              </c:extLst>
            </c:dLbl>
            <c:dLbl>
              <c:idx val="33"/>
              <c:layout>
                <c:manualLayout>
                  <c:x val="2.35185185185185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FB1-4929-A0B7-966220A706A2}"/>
                </c:ext>
              </c:extLst>
            </c:dLbl>
            <c:dLbl>
              <c:idx val="35"/>
              <c:layout>
                <c:manualLayout>
                  <c:x val="2.0578703703703703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9EC-4137-A1E4-2CCD1878940E}"/>
                </c:ext>
              </c:extLst>
            </c:dLbl>
            <c:dLbl>
              <c:idx val="37"/>
              <c:layout>
                <c:manualLayout>
                  <c:x val="4.409722222222222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FB1-4929-A0B7-966220A706A2}"/>
                </c:ext>
              </c:extLst>
            </c:dLbl>
            <c:dLbl>
              <c:idx val="39"/>
              <c:layout>
                <c:manualLayout>
                  <c:x val="-1.1759259259259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9EC-4137-A1E4-2CCD1878940E}"/>
                </c:ext>
              </c:extLst>
            </c:dLbl>
            <c:dLbl>
              <c:idx val="40"/>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FB1-4929-A0B7-966220A706A2}"/>
                </c:ext>
              </c:extLst>
            </c:dLbl>
            <c:dLbl>
              <c:idx val="41"/>
              <c:layout>
                <c:manualLayout>
                  <c:x val="3.8217592592592595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FB1-4929-A0B7-966220A706A2}"/>
                </c:ext>
              </c:extLst>
            </c:dLbl>
            <c:dLbl>
              <c:idx val="43"/>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FB1-4929-A0B7-966220A706A2}"/>
                </c:ext>
              </c:extLst>
            </c:dLbl>
            <c:dLbl>
              <c:idx val="46"/>
              <c:layout>
                <c:manualLayout>
                  <c:x val="2.939814814814804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8E-438F-9517-1DB4E3740148}"/>
                </c:ext>
              </c:extLst>
            </c:dLbl>
            <c:dLbl>
              <c:idx val="47"/>
              <c:layout>
                <c:manualLayout>
                  <c:x val="-1.17592592592592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FB1-4929-A0B7-966220A706A2}"/>
                </c:ext>
              </c:extLst>
            </c:dLbl>
            <c:dLbl>
              <c:idx val="50"/>
              <c:layout>
                <c:manualLayout>
                  <c:x val="6.4675925925925928E-2"/>
                  <c:y val="-2.01579365079365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8E-438F-9517-1DB4E3740148}"/>
                </c:ext>
              </c:extLst>
            </c:dLbl>
            <c:dLbl>
              <c:idx val="51"/>
              <c:layout>
                <c:manualLayout>
                  <c:x val="-8.819444444444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FB1-4929-A0B7-966220A706A2}"/>
                </c:ext>
              </c:extLst>
            </c:dLbl>
            <c:dLbl>
              <c:idx val="53"/>
              <c:layout>
                <c:manualLayout>
                  <c:x val="5.2916666666666667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9EC-4137-A1E4-2CCD1878940E}"/>
                </c:ext>
              </c:extLst>
            </c:dLbl>
            <c:dLbl>
              <c:idx val="54"/>
              <c:layout>
                <c:manualLayout>
                  <c:x val="-5.87962962962952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9EC-4137-A1E4-2CCD1878940E}"/>
                </c:ext>
              </c:extLst>
            </c:dLbl>
            <c:dLbl>
              <c:idx val="55"/>
              <c:layout>
                <c:manualLayout>
                  <c:x val="-8.81944444444455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9EC-4137-A1E4-2CCD1878940E}"/>
                </c:ext>
              </c:extLst>
            </c:dLbl>
            <c:dLbl>
              <c:idx val="56"/>
              <c:layout>
                <c:manualLayout>
                  <c:x val="5.29166666666666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FB1-4929-A0B7-966220A706A2}"/>
                </c:ext>
              </c:extLst>
            </c:dLbl>
            <c:dLbl>
              <c:idx val="57"/>
              <c:layout>
                <c:manualLayout>
                  <c:x val="3.233796296296296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8E-438F-9517-1DB4E3740148}"/>
                </c:ext>
              </c:extLst>
            </c:dLbl>
            <c:dLbl>
              <c:idx val="58"/>
              <c:layout>
                <c:manualLayout>
                  <c:x val="3.2337962962962964E-2"/>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9EC-4137-A1E4-2CCD1878940E}"/>
                </c:ext>
              </c:extLst>
            </c:dLbl>
            <c:dLbl>
              <c:idx val="59"/>
              <c:layout>
                <c:manualLayout>
                  <c:x val="-1.4699074074074182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8E-438F-9517-1DB4E3740148}"/>
                </c:ext>
              </c:extLst>
            </c:dLbl>
            <c:dLbl>
              <c:idx val="60"/>
              <c:layout>
                <c:manualLayout>
                  <c:x val="5.879629629629629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9EC-4137-A1E4-2CCD1878940E}"/>
                </c:ext>
              </c:extLst>
            </c:dLbl>
            <c:numFmt formatCode="0.0%"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市区町村別_所得区分別普及率!$BB$5:$BB$78</c:f>
              <c:numCache>
                <c:formatCode>0.0%</c:formatCode>
                <c:ptCount val="74"/>
                <c:pt idx="0">
                  <c:v>0.48114573351953199</c:v>
                </c:pt>
                <c:pt idx="1">
                  <c:v>0.42625325992466001</c:v>
                </c:pt>
                <c:pt idx="2">
                  <c:v>0.55267530741110005</c:v>
                </c:pt>
                <c:pt idx="3">
                  <c:v>0.55153583617747404</c:v>
                </c:pt>
                <c:pt idx="4">
                  <c:v>0.50894632206759405</c:v>
                </c:pt>
                <c:pt idx="5">
                  <c:v>0.59300384037401899</c:v>
                </c:pt>
                <c:pt idx="6">
                  <c:v>0.62158054711246202</c:v>
                </c:pt>
                <c:pt idx="7">
                  <c:v>0.530862923203964</c:v>
                </c:pt>
                <c:pt idx="8">
                  <c:v>0.65247844827586199</c:v>
                </c:pt>
                <c:pt idx="9">
                  <c:v>0.45911870390216197</c:v>
                </c:pt>
                <c:pt idx="10">
                  <c:v>0.46911439348980699</c:v>
                </c:pt>
                <c:pt idx="11">
                  <c:v>0.43807965084560802</c:v>
                </c:pt>
                <c:pt idx="12">
                  <c:v>0.58272276266308898</c:v>
                </c:pt>
                <c:pt idx="13">
                  <c:v>0.35221398058005399</c:v>
                </c:pt>
                <c:pt idx="14">
                  <c:v>0.492667159161294</c:v>
                </c:pt>
                <c:pt idx="15">
                  <c:v>0.42382727824503602</c:v>
                </c:pt>
                <c:pt idx="16">
                  <c:v>0.40785933897002302</c:v>
                </c:pt>
                <c:pt idx="17">
                  <c:v>0.51322751322751303</c:v>
                </c:pt>
                <c:pt idx="18">
                  <c:v>0.60057061340941498</c:v>
                </c:pt>
                <c:pt idx="19">
                  <c:v>0.53203192004333</c:v>
                </c:pt>
                <c:pt idx="20">
                  <c:v>0.38019515720997499</c:v>
                </c:pt>
                <c:pt idx="21">
                  <c:v>0.50788933374498202</c:v>
                </c:pt>
                <c:pt idx="22">
                  <c:v>0.468565883413045</c:v>
                </c:pt>
                <c:pt idx="23">
                  <c:v>0.41296732692185201</c:v>
                </c:pt>
                <c:pt idx="24">
                  <c:v>0.433610198318995</c:v>
                </c:pt>
                <c:pt idx="25">
                  <c:v>0.47320044782647902</c:v>
                </c:pt>
                <c:pt idx="26">
                  <c:v>0.509134966045245</c:v>
                </c:pt>
                <c:pt idx="27">
                  <c:v>0.63269122872638905</c:v>
                </c:pt>
                <c:pt idx="28">
                  <c:v>0.45507427418426999</c:v>
                </c:pt>
                <c:pt idx="29">
                  <c:v>0.49797057331303901</c:v>
                </c:pt>
                <c:pt idx="30">
                  <c:v>0.43422293158675701</c:v>
                </c:pt>
                <c:pt idx="31">
                  <c:v>0.41052682502055998</c:v>
                </c:pt>
                <c:pt idx="32">
                  <c:v>0.236234864062143</c:v>
                </c:pt>
                <c:pt idx="33">
                  <c:v>0.455952149902077</c:v>
                </c:pt>
                <c:pt idx="34">
                  <c:v>0.56026843801406101</c:v>
                </c:pt>
                <c:pt idx="35">
                  <c:v>0.46124435175530099</c:v>
                </c:pt>
                <c:pt idx="36">
                  <c:v>0.59385684593018995</c:v>
                </c:pt>
                <c:pt idx="37">
                  <c:v>0.43403382442752098</c:v>
                </c:pt>
                <c:pt idx="38">
                  <c:v>0.54449252700098205</c:v>
                </c:pt>
                <c:pt idx="39">
                  <c:v>0.396185047138785</c:v>
                </c:pt>
                <c:pt idx="40">
                  <c:v>0.472623109343356</c:v>
                </c:pt>
                <c:pt idx="41">
                  <c:v>0.43975846251503697</c:v>
                </c:pt>
                <c:pt idx="42">
                  <c:v>0.53041831303268805</c:v>
                </c:pt>
                <c:pt idx="43">
                  <c:v>0.47072098361931403</c:v>
                </c:pt>
                <c:pt idx="44">
                  <c:v>0.49777569655818299</c:v>
                </c:pt>
                <c:pt idx="45">
                  <c:v>0.50643129601703196</c:v>
                </c:pt>
                <c:pt idx="46">
                  <c:v>0.45146322172422898</c:v>
                </c:pt>
                <c:pt idx="47">
                  <c:v>0.39751235304140398</c:v>
                </c:pt>
                <c:pt idx="48">
                  <c:v>0.33656297807241198</c:v>
                </c:pt>
                <c:pt idx="49">
                  <c:v>0.60915203662760298</c:v>
                </c:pt>
                <c:pt idx="50">
                  <c:v>0.40996926251531501</c:v>
                </c:pt>
                <c:pt idx="51">
                  <c:v>0.49666788097817199</c:v>
                </c:pt>
                <c:pt idx="52">
                  <c:v>0.288742794530989</c:v>
                </c:pt>
                <c:pt idx="53">
                  <c:v>0.42465194301912501</c:v>
                </c:pt>
                <c:pt idx="54">
                  <c:v>0.70908215661104002</c:v>
                </c:pt>
                <c:pt idx="55">
                  <c:v>0.50215384615384595</c:v>
                </c:pt>
                <c:pt idx="56">
                  <c:v>0.42604516405383402</c:v>
                </c:pt>
                <c:pt idx="57">
                  <c:v>0.44743935309972999</c:v>
                </c:pt>
                <c:pt idx="58">
                  <c:v>0.44622246953123401</c:v>
                </c:pt>
                <c:pt idx="59">
                  <c:v>0.40013404825737298</c:v>
                </c:pt>
                <c:pt idx="60">
                  <c:v>0.41968066752407501</c:v>
                </c:pt>
                <c:pt idx="61">
                  <c:v>0.312738192915889</c:v>
                </c:pt>
                <c:pt idx="62">
                  <c:v>0.52839898065692503</c:v>
                </c:pt>
                <c:pt idx="63">
                  <c:v>0.55082339579784201</c:v>
                </c:pt>
                <c:pt idx="64">
                  <c:v>0.51630434782608703</c:v>
                </c:pt>
                <c:pt idx="65">
                  <c:v>0.51659032900947499</c:v>
                </c:pt>
                <c:pt idx="66">
                  <c:v>0.26480446927374302</c:v>
                </c:pt>
                <c:pt idx="67">
                  <c:v>0.56338028169014098</c:v>
                </c:pt>
                <c:pt idx="68">
                  <c:v>0.220394736842105</c:v>
                </c:pt>
                <c:pt idx="69">
                  <c:v>0.27335640138408301</c:v>
                </c:pt>
                <c:pt idx="70">
                  <c:v>0.38795986622073603</c:v>
                </c:pt>
                <c:pt idx="71">
                  <c:v>0.60159893404397102</c:v>
                </c:pt>
                <c:pt idx="72">
                  <c:v>0.50686378035902802</c:v>
                </c:pt>
                <c:pt idx="73">
                  <c:v>0.486363636363636</c:v>
                </c:pt>
              </c:numCache>
            </c:numRef>
          </c:val>
          <c:extLst>
            <c:ext xmlns:c16="http://schemas.microsoft.com/office/drawing/2014/chart" uri="{C3380CC4-5D6E-409C-BE32-E72D297353CC}">
              <c16:uniqueId val="{0000001C-AFB1-4929-A0B7-966220A706A2}"/>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4388680555555556"/>
                  <c:y val="-0.8890296428571428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32337962962962963"/>
                      <c:h val="4.0465686274509798E-2"/>
                    </c:manualLayout>
                  </c15:layout>
                </c:ext>
                <c:ext xmlns:c16="http://schemas.microsoft.com/office/drawing/2014/chart" uri="{C3380CC4-5D6E-409C-BE32-E72D297353CC}">
                  <c16:uniqueId val="{0000001D-AFB1-4929-A0B7-966220A706A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市区町村別_所得区分別普及率!$CA$5:$CA$78</c:f>
              <c:numCache>
                <c:formatCode>0.0%</c:formatCode>
                <c:ptCount val="74"/>
                <c:pt idx="0">
                  <c:v>0.48674274166734199</c:v>
                </c:pt>
                <c:pt idx="1">
                  <c:v>0.48674274166734199</c:v>
                </c:pt>
                <c:pt idx="2">
                  <c:v>0.48674274166734199</c:v>
                </c:pt>
                <c:pt idx="3">
                  <c:v>0.48674274166734199</c:v>
                </c:pt>
                <c:pt idx="4">
                  <c:v>0.48674274166734199</c:v>
                </c:pt>
                <c:pt idx="5">
                  <c:v>0.48674274166734199</c:v>
                </c:pt>
                <c:pt idx="6">
                  <c:v>0.48674274166734199</c:v>
                </c:pt>
                <c:pt idx="7">
                  <c:v>0.48674274166734199</c:v>
                </c:pt>
                <c:pt idx="8">
                  <c:v>0.48674274166734199</c:v>
                </c:pt>
                <c:pt idx="9">
                  <c:v>0.48674274166734199</c:v>
                </c:pt>
                <c:pt idx="10">
                  <c:v>0.48674274166734199</c:v>
                </c:pt>
                <c:pt idx="11">
                  <c:v>0.48674274166734199</c:v>
                </c:pt>
                <c:pt idx="12">
                  <c:v>0.48674274166734199</c:v>
                </c:pt>
                <c:pt idx="13">
                  <c:v>0.48674274166734199</c:v>
                </c:pt>
                <c:pt idx="14">
                  <c:v>0.48674274166734199</c:v>
                </c:pt>
                <c:pt idx="15">
                  <c:v>0.48674274166734199</c:v>
                </c:pt>
                <c:pt idx="16">
                  <c:v>0.48674274166734199</c:v>
                </c:pt>
                <c:pt idx="17">
                  <c:v>0.48674274166734199</c:v>
                </c:pt>
                <c:pt idx="18">
                  <c:v>0.48674274166734199</c:v>
                </c:pt>
                <c:pt idx="19">
                  <c:v>0.48674274166734199</c:v>
                </c:pt>
                <c:pt idx="20">
                  <c:v>0.48674274166734199</c:v>
                </c:pt>
                <c:pt idx="21">
                  <c:v>0.48674274166734199</c:v>
                </c:pt>
                <c:pt idx="22">
                  <c:v>0.48674274166734199</c:v>
                </c:pt>
                <c:pt idx="23">
                  <c:v>0.48674274166734199</c:v>
                </c:pt>
                <c:pt idx="24">
                  <c:v>0.48674274166734199</c:v>
                </c:pt>
                <c:pt idx="25">
                  <c:v>0.48674274166734199</c:v>
                </c:pt>
                <c:pt idx="26">
                  <c:v>0.48674274166734199</c:v>
                </c:pt>
                <c:pt idx="27">
                  <c:v>0.48674274166734199</c:v>
                </c:pt>
                <c:pt idx="28">
                  <c:v>0.48674274166734199</c:v>
                </c:pt>
                <c:pt idx="29">
                  <c:v>0.48674274166734199</c:v>
                </c:pt>
                <c:pt idx="30">
                  <c:v>0.48674274166734199</c:v>
                </c:pt>
                <c:pt idx="31">
                  <c:v>0.48674274166734199</c:v>
                </c:pt>
                <c:pt idx="32">
                  <c:v>0.48674274166734199</c:v>
                </c:pt>
                <c:pt idx="33">
                  <c:v>0.48674274166734199</c:v>
                </c:pt>
                <c:pt idx="34">
                  <c:v>0.48674274166734199</c:v>
                </c:pt>
                <c:pt idx="35">
                  <c:v>0.48674274166734199</c:v>
                </c:pt>
                <c:pt idx="36">
                  <c:v>0.48674274166734199</c:v>
                </c:pt>
                <c:pt idx="37">
                  <c:v>0.48674274166734199</c:v>
                </c:pt>
                <c:pt idx="38">
                  <c:v>0.48674274166734199</c:v>
                </c:pt>
                <c:pt idx="39">
                  <c:v>0.48674274166734199</c:v>
                </c:pt>
                <c:pt idx="40">
                  <c:v>0.48674274166734199</c:v>
                </c:pt>
                <c:pt idx="41">
                  <c:v>0.48674274166734199</c:v>
                </c:pt>
                <c:pt idx="42">
                  <c:v>0.48674274166734199</c:v>
                </c:pt>
                <c:pt idx="43">
                  <c:v>0.48674274166734199</c:v>
                </c:pt>
                <c:pt idx="44">
                  <c:v>0.48674274166734199</c:v>
                </c:pt>
                <c:pt idx="45">
                  <c:v>0.48674274166734199</c:v>
                </c:pt>
                <c:pt idx="46">
                  <c:v>0.48674274166734199</c:v>
                </c:pt>
                <c:pt idx="47">
                  <c:v>0.48674274166734199</c:v>
                </c:pt>
                <c:pt idx="48">
                  <c:v>0.48674274166734199</c:v>
                </c:pt>
                <c:pt idx="49">
                  <c:v>0.48674274166734199</c:v>
                </c:pt>
                <c:pt idx="50">
                  <c:v>0.48674274166734199</c:v>
                </c:pt>
                <c:pt idx="51">
                  <c:v>0.48674274166734199</c:v>
                </c:pt>
                <c:pt idx="52">
                  <c:v>0.48674274166734199</c:v>
                </c:pt>
                <c:pt idx="53">
                  <c:v>0.48674274166734199</c:v>
                </c:pt>
                <c:pt idx="54">
                  <c:v>0.48674274166734199</c:v>
                </c:pt>
                <c:pt idx="55">
                  <c:v>0.48674274166734199</c:v>
                </c:pt>
                <c:pt idx="56">
                  <c:v>0.48674274166734199</c:v>
                </c:pt>
                <c:pt idx="57">
                  <c:v>0.48674274166734199</c:v>
                </c:pt>
                <c:pt idx="58">
                  <c:v>0.48674274166734199</c:v>
                </c:pt>
                <c:pt idx="59">
                  <c:v>0.48674274166734199</c:v>
                </c:pt>
                <c:pt idx="60">
                  <c:v>0.48674274166734199</c:v>
                </c:pt>
                <c:pt idx="61">
                  <c:v>0.48674274166734199</c:v>
                </c:pt>
                <c:pt idx="62">
                  <c:v>0.48674274166734199</c:v>
                </c:pt>
                <c:pt idx="63">
                  <c:v>0.48674274166734199</c:v>
                </c:pt>
                <c:pt idx="64">
                  <c:v>0.48674274166734199</c:v>
                </c:pt>
                <c:pt idx="65">
                  <c:v>0.48674274166734199</c:v>
                </c:pt>
                <c:pt idx="66">
                  <c:v>0.48674274166734199</c:v>
                </c:pt>
                <c:pt idx="67">
                  <c:v>0.48674274166734199</c:v>
                </c:pt>
                <c:pt idx="68">
                  <c:v>0.48674274166734199</c:v>
                </c:pt>
                <c:pt idx="69">
                  <c:v>0.48674274166734199</c:v>
                </c:pt>
                <c:pt idx="70">
                  <c:v>0.48674274166734199</c:v>
                </c:pt>
                <c:pt idx="71">
                  <c:v>0.48674274166734199</c:v>
                </c:pt>
                <c:pt idx="72">
                  <c:v>0.48674274166734199</c:v>
                </c:pt>
                <c:pt idx="73">
                  <c:v>0.48674274166734199</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AFB1-4929-A0B7-966220A706A2}"/>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478680555555556"/>
              <c:y val="2.9307271241830066E-2"/>
            </c:manualLayout>
          </c:layout>
          <c:overlay val="0"/>
        </c:title>
        <c:numFmt formatCode="0.0%" sourceLinked="0"/>
        <c:majorTickMark val="out"/>
        <c:minorTickMark val="none"/>
        <c:tickLblPos val="nextTo"/>
        <c:spPr>
          <a:ln>
            <a:solidFill>
              <a:srgbClr val="7F7F7F"/>
            </a:solidFill>
          </a:ln>
        </c:spPr>
        <c:crossAx val="448432640"/>
        <c:crosses val="autoZero"/>
        <c:crossBetween val="between"/>
        <c:majorUnit val="0.2"/>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8"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市区町村別_所得区分別普及率!$AU$4</c:f>
              <c:strCache>
                <c:ptCount val="1"/>
                <c:pt idx="0">
                  <c:v>前年度との差分(低所得Ⅰ)</c:v>
                </c:pt>
              </c:strCache>
            </c:strRef>
          </c:tx>
          <c:spPr>
            <a:solidFill>
              <a:schemeClr val="accent1"/>
            </a:solidFill>
            <a:ln>
              <a:noFill/>
            </a:ln>
          </c:spPr>
          <c:invertIfNegative val="0"/>
          <c:dLbls>
            <c:dLbl>
              <c:idx val="68"/>
              <c:layout>
                <c:manualLayout>
                  <c:x val="-8.819444444444444E-3"/>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A0DE-47CD-B7F5-15DB73626628}"/>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市区町村別_所得区分別普及率!$AU$5:$AU$78</c:f>
              <c:numCache>
                <c:formatCode>General</c:formatCode>
                <c:ptCount val="74"/>
                <c:pt idx="0">
                  <c:v>-2.7000000000000024</c:v>
                </c:pt>
                <c:pt idx="1">
                  <c:v>-15.800000000000002</c:v>
                </c:pt>
                <c:pt idx="2">
                  <c:v>-3.3000000000000029</c:v>
                </c:pt>
                <c:pt idx="3">
                  <c:v>4.6000000000000041</c:v>
                </c:pt>
                <c:pt idx="4">
                  <c:v>4.5000000000000036</c:v>
                </c:pt>
                <c:pt idx="5">
                  <c:v>-9.2999999999999972</c:v>
                </c:pt>
                <c:pt idx="6">
                  <c:v>-2.5000000000000022</c:v>
                </c:pt>
                <c:pt idx="7">
                  <c:v>-4.7999999999999936</c:v>
                </c:pt>
                <c:pt idx="8">
                  <c:v>-6.7999999999999954</c:v>
                </c:pt>
                <c:pt idx="9">
                  <c:v>-4.3000000000000043</c:v>
                </c:pt>
                <c:pt idx="10">
                  <c:v>0.49999999999999489</c:v>
                </c:pt>
                <c:pt idx="11">
                  <c:v>-0.70000000000000062</c:v>
                </c:pt>
                <c:pt idx="12">
                  <c:v>-3.8000000000000034</c:v>
                </c:pt>
                <c:pt idx="13">
                  <c:v>6.2</c:v>
                </c:pt>
                <c:pt idx="14">
                  <c:v>1.7999999999999905</c:v>
                </c:pt>
                <c:pt idx="15">
                  <c:v>1.0000000000000009</c:v>
                </c:pt>
                <c:pt idx="16">
                  <c:v>2.599999999999997</c:v>
                </c:pt>
                <c:pt idx="17">
                  <c:v>-2.8999999999999915</c:v>
                </c:pt>
                <c:pt idx="18">
                  <c:v>7.7999999999999954</c:v>
                </c:pt>
                <c:pt idx="19">
                  <c:v>-4.1999999999999922</c:v>
                </c:pt>
                <c:pt idx="20">
                  <c:v>1.8000000000000016</c:v>
                </c:pt>
                <c:pt idx="21">
                  <c:v>2.5000000000000022</c:v>
                </c:pt>
                <c:pt idx="22">
                  <c:v>-9.7999999999999972</c:v>
                </c:pt>
                <c:pt idx="23">
                  <c:v>-6.5</c:v>
                </c:pt>
                <c:pt idx="24">
                  <c:v>-8.3999999999999968</c:v>
                </c:pt>
                <c:pt idx="25">
                  <c:v>3.5000000000000031</c:v>
                </c:pt>
                <c:pt idx="26">
                  <c:v>4.9999999999999929</c:v>
                </c:pt>
                <c:pt idx="27">
                  <c:v>7.0999999999999952</c:v>
                </c:pt>
                <c:pt idx="28">
                  <c:v>-2.0000000000000018</c:v>
                </c:pt>
                <c:pt idx="29">
                  <c:v>0.80000000000000071</c:v>
                </c:pt>
                <c:pt idx="30">
                  <c:v>9.4000000000000021</c:v>
                </c:pt>
                <c:pt idx="31">
                  <c:v>-1.1999999999999955</c:v>
                </c:pt>
                <c:pt idx="32">
                  <c:v>1.4999999999999958</c:v>
                </c:pt>
                <c:pt idx="33">
                  <c:v>13.199999999999996</c:v>
                </c:pt>
                <c:pt idx="34">
                  <c:v>-2.4999999999999911</c:v>
                </c:pt>
                <c:pt idx="35">
                  <c:v>-0.50000000000000044</c:v>
                </c:pt>
                <c:pt idx="36">
                  <c:v>-4.8999999999999932</c:v>
                </c:pt>
                <c:pt idx="37">
                  <c:v>-2.8999999999999915</c:v>
                </c:pt>
                <c:pt idx="38">
                  <c:v>0.10000000000000009</c:v>
                </c:pt>
                <c:pt idx="39">
                  <c:v>-4.0000000000000036</c:v>
                </c:pt>
                <c:pt idx="40">
                  <c:v>-6.2999999999999945</c:v>
                </c:pt>
                <c:pt idx="41">
                  <c:v>-5.6999999999999993</c:v>
                </c:pt>
                <c:pt idx="42">
                  <c:v>1.4000000000000012</c:v>
                </c:pt>
                <c:pt idx="43">
                  <c:v>4.5999999999999988</c:v>
                </c:pt>
                <c:pt idx="44">
                  <c:v>-12.3</c:v>
                </c:pt>
                <c:pt idx="45">
                  <c:v>-3.1000000000000028</c:v>
                </c:pt>
                <c:pt idx="46">
                  <c:v>0.10000000000000009</c:v>
                </c:pt>
                <c:pt idx="47">
                  <c:v>-3.1999999999999975</c:v>
                </c:pt>
                <c:pt idx="48">
                  <c:v>2.300000000000002</c:v>
                </c:pt>
                <c:pt idx="49">
                  <c:v>-0.80000000000000071</c:v>
                </c:pt>
                <c:pt idx="50">
                  <c:v>12.8</c:v>
                </c:pt>
                <c:pt idx="51">
                  <c:v>0.50000000000000044</c:v>
                </c:pt>
                <c:pt idx="52">
                  <c:v>10.599999999999998</c:v>
                </c:pt>
                <c:pt idx="53">
                  <c:v>-2.1999999999999966</c:v>
                </c:pt>
                <c:pt idx="54">
                  <c:v>-0.60000000000000053</c:v>
                </c:pt>
                <c:pt idx="55">
                  <c:v>-16.800000000000004</c:v>
                </c:pt>
                <c:pt idx="56">
                  <c:v>3.1999999999999975</c:v>
                </c:pt>
                <c:pt idx="57">
                  <c:v>0.60000000000000053</c:v>
                </c:pt>
                <c:pt idx="58">
                  <c:v>-7.7999999999999954</c:v>
                </c:pt>
                <c:pt idx="59">
                  <c:v>19.600000000000001</c:v>
                </c:pt>
                <c:pt idx="60">
                  <c:v>5.5999999999999943</c:v>
                </c:pt>
                <c:pt idx="61">
                  <c:v>7.8000000000000016</c:v>
                </c:pt>
                <c:pt idx="62">
                  <c:v>3.5999999999999921</c:v>
                </c:pt>
                <c:pt idx="63">
                  <c:v>-4.9000000000000039</c:v>
                </c:pt>
                <c:pt idx="64">
                  <c:v>7.6000000000000014</c:v>
                </c:pt>
                <c:pt idx="65">
                  <c:v>7.6999999999999957</c:v>
                </c:pt>
                <c:pt idx="66">
                  <c:v>-13.5</c:v>
                </c:pt>
                <c:pt idx="67">
                  <c:v>6.399999999999995</c:v>
                </c:pt>
                <c:pt idx="68">
                  <c:v>27.1</c:v>
                </c:pt>
                <c:pt idx="69">
                  <c:v>-20.699999999999996</c:v>
                </c:pt>
                <c:pt idx="70">
                  <c:v>-6.6000000000000005</c:v>
                </c:pt>
                <c:pt idx="71">
                  <c:v>7.0000000000000062</c:v>
                </c:pt>
                <c:pt idx="72">
                  <c:v>0.20000000000000018</c:v>
                </c:pt>
                <c:pt idx="73">
                  <c:v>7.5000000000000009</c:v>
                </c:pt>
              </c:numCache>
            </c:numRef>
          </c:val>
          <c:extLst>
            <c:ext xmlns:c16="http://schemas.microsoft.com/office/drawing/2014/chart" uri="{C3380CC4-5D6E-409C-BE32-E72D297353CC}">
              <c16:uniqueId val="{0000004A-A0DE-47CD-B7F5-15DB73626628}"/>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8.6504629629629627E-4"/>
                  <c:y val="-0.89504857142857142"/>
                </c:manualLayout>
              </c:layout>
              <c:tx>
                <c:rich>
                  <a:bodyPr wrap="square" lIns="38100" tIns="19050" rIns="38100" bIns="19050" anchor="ctr">
                    <a:noAutofit/>
                  </a:bodyPr>
                  <a:lstStyle/>
                  <a:p>
                    <a:pPr>
                      <a:defRPr/>
                    </a:pPr>
                    <a:fld id="{66AACDF7-58ED-4F86-8754-3E61CB41B2C5}" type="SERIESNAME">
                      <a:rPr lang="ja-JP" altLang="en-US"/>
                      <a:pPr>
                        <a:defRPr/>
                      </a:pPr>
                      <a:t>[系列名]</a:t>
                    </a:fld>
                    <a:endParaRPr lang="ja-JP" altLang="en-US" baseline="0"/>
                  </a:p>
                  <a:p>
                    <a:pPr>
                      <a:defRPr/>
                    </a:pPr>
                    <a:fld id="{A5CAEE4C-57D1-494C-9DC7-5804E8CE0154}" type="XVALUE">
                      <a:rPr lang="en-US" altLang="ja-JP" baseline="0">
                        <a:solidFill>
                          <a:srgbClr val="FF0000"/>
                        </a:solidFill>
                      </a:rPr>
                      <a:pPr>
                        <a:defRPr/>
                      </a:pPr>
                      <a:t>[X 値]</a:t>
                    </a:fld>
                    <a:endParaRPr lang="ja-JP" altLang="en-US"/>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557638888888889"/>
                      <c:h val="3.9348053673509818E-2"/>
                    </c:manualLayout>
                  </c15:layout>
                  <c15:dlblFieldTable/>
                  <c15:showDataLabelsRange val="0"/>
                </c:ext>
                <c:ext xmlns:c16="http://schemas.microsoft.com/office/drawing/2014/chart" uri="{C3380CC4-5D6E-409C-BE32-E72D297353CC}">
                  <c16:uniqueId val="{0000004B-A0DE-47CD-B7F5-15DB73626628}"/>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市区町村別_所得区分別普及率!$BT$5:$BT$78</c:f>
              <c:numCache>
                <c:formatCode>General</c:formatCode>
                <c:ptCount val="74"/>
                <c:pt idx="0">
                  <c:v>-1.3000000000000012</c:v>
                </c:pt>
                <c:pt idx="1">
                  <c:v>-1.3000000000000012</c:v>
                </c:pt>
                <c:pt idx="2">
                  <c:v>-1.3000000000000012</c:v>
                </c:pt>
                <c:pt idx="3">
                  <c:v>-1.3000000000000012</c:v>
                </c:pt>
                <c:pt idx="4">
                  <c:v>-1.3000000000000012</c:v>
                </c:pt>
                <c:pt idx="5">
                  <c:v>-1.3000000000000012</c:v>
                </c:pt>
                <c:pt idx="6">
                  <c:v>-1.3000000000000012</c:v>
                </c:pt>
                <c:pt idx="7">
                  <c:v>-1.3000000000000012</c:v>
                </c:pt>
                <c:pt idx="8">
                  <c:v>-1.3000000000000012</c:v>
                </c:pt>
                <c:pt idx="9">
                  <c:v>-1.3000000000000012</c:v>
                </c:pt>
                <c:pt idx="10">
                  <c:v>-1.3000000000000012</c:v>
                </c:pt>
                <c:pt idx="11">
                  <c:v>-1.3000000000000012</c:v>
                </c:pt>
                <c:pt idx="12">
                  <c:v>-1.3000000000000012</c:v>
                </c:pt>
                <c:pt idx="13">
                  <c:v>-1.3000000000000012</c:v>
                </c:pt>
                <c:pt idx="14">
                  <c:v>-1.3000000000000012</c:v>
                </c:pt>
                <c:pt idx="15">
                  <c:v>-1.3000000000000012</c:v>
                </c:pt>
                <c:pt idx="16">
                  <c:v>-1.3000000000000012</c:v>
                </c:pt>
                <c:pt idx="17">
                  <c:v>-1.3000000000000012</c:v>
                </c:pt>
                <c:pt idx="18">
                  <c:v>-1.3000000000000012</c:v>
                </c:pt>
                <c:pt idx="19">
                  <c:v>-1.3000000000000012</c:v>
                </c:pt>
                <c:pt idx="20">
                  <c:v>-1.3000000000000012</c:v>
                </c:pt>
                <c:pt idx="21">
                  <c:v>-1.3000000000000012</c:v>
                </c:pt>
                <c:pt idx="22">
                  <c:v>-1.3000000000000012</c:v>
                </c:pt>
                <c:pt idx="23">
                  <c:v>-1.3000000000000012</c:v>
                </c:pt>
                <c:pt idx="24">
                  <c:v>-1.3000000000000012</c:v>
                </c:pt>
                <c:pt idx="25">
                  <c:v>-1.3000000000000012</c:v>
                </c:pt>
                <c:pt idx="26">
                  <c:v>-1.3000000000000012</c:v>
                </c:pt>
                <c:pt idx="27">
                  <c:v>-1.3000000000000012</c:v>
                </c:pt>
                <c:pt idx="28">
                  <c:v>-1.3000000000000012</c:v>
                </c:pt>
                <c:pt idx="29">
                  <c:v>-1.3000000000000012</c:v>
                </c:pt>
                <c:pt idx="30">
                  <c:v>-1.3000000000000012</c:v>
                </c:pt>
                <c:pt idx="31">
                  <c:v>-1.3000000000000012</c:v>
                </c:pt>
                <c:pt idx="32">
                  <c:v>-1.3000000000000012</c:v>
                </c:pt>
                <c:pt idx="33">
                  <c:v>-1.3000000000000012</c:v>
                </c:pt>
                <c:pt idx="34">
                  <c:v>-1.3000000000000012</c:v>
                </c:pt>
                <c:pt idx="35">
                  <c:v>-1.3000000000000012</c:v>
                </c:pt>
                <c:pt idx="36">
                  <c:v>-1.3000000000000012</c:v>
                </c:pt>
                <c:pt idx="37">
                  <c:v>-1.3000000000000012</c:v>
                </c:pt>
                <c:pt idx="38">
                  <c:v>-1.3000000000000012</c:v>
                </c:pt>
                <c:pt idx="39">
                  <c:v>-1.3000000000000012</c:v>
                </c:pt>
                <c:pt idx="40">
                  <c:v>-1.3000000000000012</c:v>
                </c:pt>
                <c:pt idx="41">
                  <c:v>-1.3000000000000012</c:v>
                </c:pt>
                <c:pt idx="42">
                  <c:v>-1.3000000000000012</c:v>
                </c:pt>
                <c:pt idx="43">
                  <c:v>-1.3000000000000012</c:v>
                </c:pt>
                <c:pt idx="44">
                  <c:v>-1.3000000000000012</c:v>
                </c:pt>
                <c:pt idx="45">
                  <c:v>-1.3000000000000012</c:v>
                </c:pt>
                <c:pt idx="46">
                  <c:v>-1.3000000000000012</c:v>
                </c:pt>
                <c:pt idx="47">
                  <c:v>-1.3000000000000012</c:v>
                </c:pt>
                <c:pt idx="48">
                  <c:v>-1.3000000000000012</c:v>
                </c:pt>
                <c:pt idx="49">
                  <c:v>-1.3000000000000012</c:v>
                </c:pt>
                <c:pt idx="50">
                  <c:v>-1.3000000000000012</c:v>
                </c:pt>
                <c:pt idx="51">
                  <c:v>-1.3000000000000012</c:v>
                </c:pt>
                <c:pt idx="52">
                  <c:v>-1.3000000000000012</c:v>
                </c:pt>
                <c:pt idx="53">
                  <c:v>-1.3000000000000012</c:v>
                </c:pt>
                <c:pt idx="54">
                  <c:v>-1.3000000000000012</c:v>
                </c:pt>
                <c:pt idx="55">
                  <c:v>-1.3000000000000012</c:v>
                </c:pt>
                <c:pt idx="56">
                  <c:v>-1.3000000000000012</c:v>
                </c:pt>
                <c:pt idx="57">
                  <c:v>-1.3000000000000012</c:v>
                </c:pt>
                <c:pt idx="58">
                  <c:v>-1.3000000000000012</c:v>
                </c:pt>
                <c:pt idx="59">
                  <c:v>-1.3000000000000012</c:v>
                </c:pt>
                <c:pt idx="60">
                  <c:v>-1.3000000000000012</c:v>
                </c:pt>
                <c:pt idx="61">
                  <c:v>-1.3000000000000012</c:v>
                </c:pt>
                <c:pt idx="62">
                  <c:v>-1.3000000000000012</c:v>
                </c:pt>
                <c:pt idx="63">
                  <c:v>-1.3000000000000012</c:v>
                </c:pt>
                <c:pt idx="64">
                  <c:v>-1.3000000000000012</c:v>
                </c:pt>
                <c:pt idx="65">
                  <c:v>-1.3000000000000012</c:v>
                </c:pt>
                <c:pt idx="66">
                  <c:v>-1.3000000000000012</c:v>
                </c:pt>
                <c:pt idx="67">
                  <c:v>-1.3000000000000012</c:v>
                </c:pt>
                <c:pt idx="68">
                  <c:v>-1.3000000000000012</c:v>
                </c:pt>
                <c:pt idx="69">
                  <c:v>-1.3000000000000012</c:v>
                </c:pt>
                <c:pt idx="70">
                  <c:v>-1.3000000000000012</c:v>
                </c:pt>
                <c:pt idx="71">
                  <c:v>-1.3000000000000012</c:v>
                </c:pt>
                <c:pt idx="72">
                  <c:v>-1.3000000000000012</c:v>
                </c:pt>
                <c:pt idx="73">
                  <c:v>-1.3000000000000012</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C-A0DE-47CD-B7F5-15DB73626628}"/>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a:t>pt</a:t>
                </a:r>
                <a:r>
                  <a:rPr lang="en-US"/>
                  <a:t>)</a:t>
                </a:r>
                <a:endParaRPr lang="ja-JP"/>
              </a:p>
            </c:rich>
          </c:tx>
          <c:layout>
            <c:manualLayout>
              <c:xMode val="edge"/>
              <c:yMode val="edge"/>
              <c:x val="0.88478680555555556"/>
              <c:y val="2.8791446735700409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市区町村別_所得区分別普及率!$AX$4</c:f>
              <c:strCache>
                <c:ptCount val="1"/>
                <c:pt idx="0">
                  <c:v>前年度との差分(低所得Ⅱ)</c:v>
                </c:pt>
              </c:strCache>
            </c:strRef>
          </c:tx>
          <c:spPr>
            <a:solidFill>
              <a:schemeClr val="accent1"/>
            </a:solidFill>
            <a:ln>
              <a:noFill/>
            </a:ln>
          </c:spPr>
          <c:invertIfNegative val="0"/>
          <c:dLbls>
            <c:dLbl>
              <c:idx val="73"/>
              <c:layout>
                <c:manualLayout>
                  <c:x val="-1.46981481481481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13A4-42B1-8F76-D4A3419E0D1F}"/>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市区町村別_所得区分別普及率!$AX$5:$AX$78</c:f>
              <c:numCache>
                <c:formatCode>General</c:formatCode>
                <c:ptCount val="74"/>
                <c:pt idx="0">
                  <c:v>0.50000000000000044</c:v>
                </c:pt>
                <c:pt idx="1">
                  <c:v>-3.8000000000000034</c:v>
                </c:pt>
                <c:pt idx="2">
                  <c:v>-0.10000000000000009</c:v>
                </c:pt>
                <c:pt idx="3">
                  <c:v>1.2000000000000011</c:v>
                </c:pt>
                <c:pt idx="4">
                  <c:v>0.50000000000000044</c:v>
                </c:pt>
                <c:pt idx="5">
                  <c:v>1.6000000000000014</c:v>
                </c:pt>
                <c:pt idx="6">
                  <c:v>12</c:v>
                </c:pt>
                <c:pt idx="7">
                  <c:v>-2.7000000000000024</c:v>
                </c:pt>
                <c:pt idx="8">
                  <c:v>-0.40000000000000036</c:v>
                </c:pt>
                <c:pt idx="9">
                  <c:v>2.0000000000000018</c:v>
                </c:pt>
                <c:pt idx="10">
                  <c:v>3.1000000000000028</c:v>
                </c:pt>
                <c:pt idx="11">
                  <c:v>-0.50000000000000044</c:v>
                </c:pt>
                <c:pt idx="12">
                  <c:v>1.100000000000001</c:v>
                </c:pt>
                <c:pt idx="13">
                  <c:v>-2.7000000000000024</c:v>
                </c:pt>
                <c:pt idx="14">
                  <c:v>-3.6000000000000032</c:v>
                </c:pt>
                <c:pt idx="15">
                  <c:v>2.2999999999999963</c:v>
                </c:pt>
                <c:pt idx="16">
                  <c:v>1.9000000000000017</c:v>
                </c:pt>
                <c:pt idx="17">
                  <c:v>7.7000000000000064</c:v>
                </c:pt>
                <c:pt idx="18">
                  <c:v>-6.199999999999994</c:v>
                </c:pt>
                <c:pt idx="19">
                  <c:v>-4.8000000000000043</c:v>
                </c:pt>
                <c:pt idx="20">
                  <c:v>-1.2999999999999956</c:v>
                </c:pt>
                <c:pt idx="21">
                  <c:v>-1.2000000000000011</c:v>
                </c:pt>
                <c:pt idx="22">
                  <c:v>2.8000000000000025</c:v>
                </c:pt>
                <c:pt idx="23">
                  <c:v>3.5999999999999979</c:v>
                </c:pt>
                <c:pt idx="24">
                  <c:v>-0.80000000000000071</c:v>
                </c:pt>
                <c:pt idx="25">
                  <c:v>0.40000000000000036</c:v>
                </c:pt>
                <c:pt idx="26">
                  <c:v>0.70000000000000062</c:v>
                </c:pt>
                <c:pt idx="27">
                  <c:v>6</c:v>
                </c:pt>
                <c:pt idx="28">
                  <c:v>2.7999999999999972</c:v>
                </c:pt>
                <c:pt idx="29">
                  <c:v>7.1000000000000005</c:v>
                </c:pt>
                <c:pt idx="30">
                  <c:v>-3.1000000000000028</c:v>
                </c:pt>
                <c:pt idx="31">
                  <c:v>-1.7000000000000015</c:v>
                </c:pt>
                <c:pt idx="32">
                  <c:v>-6.1</c:v>
                </c:pt>
                <c:pt idx="33">
                  <c:v>7.0000000000000009</c:v>
                </c:pt>
                <c:pt idx="34">
                  <c:v>0.20000000000000018</c:v>
                </c:pt>
                <c:pt idx="35">
                  <c:v>5.8000000000000052</c:v>
                </c:pt>
                <c:pt idx="36">
                  <c:v>-3.1000000000000028</c:v>
                </c:pt>
                <c:pt idx="37">
                  <c:v>1.0999999999999899</c:v>
                </c:pt>
                <c:pt idx="38">
                  <c:v>-2.0999999999999961</c:v>
                </c:pt>
                <c:pt idx="39">
                  <c:v>1.2999999999999901</c:v>
                </c:pt>
                <c:pt idx="40">
                  <c:v>-3.5999999999999921</c:v>
                </c:pt>
                <c:pt idx="41">
                  <c:v>0.9000000000000008</c:v>
                </c:pt>
                <c:pt idx="42">
                  <c:v>2.5000000000000022</c:v>
                </c:pt>
                <c:pt idx="43">
                  <c:v>-6.1</c:v>
                </c:pt>
                <c:pt idx="44">
                  <c:v>7.9000000000000012</c:v>
                </c:pt>
                <c:pt idx="45">
                  <c:v>-0.20000000000000018</c:v>
                </c:pt>
                <c:pt idx="46">
                  <c:v>1.5000000000000013</c:v>
                </c:pt>
                <c:pt idx="47">
                  <c:v>-0.80000000000000071</c:v>
                </c:pt>
                <c:pt idx="48">
                  <c:v>-6.7999999999999954</c:v>
                </c:pt>
                <c:pt idx="49">
                  <c:v>6.0000000000000053</c:v>
                </c:pt>
                <c:pt idx="50">
                  <c:v>1.5999999999999959</c:v>
                </c:pt>
                <c:pt idx="51">
                  <c:v>11.000000000000004</c:v>
                </c:pt>
                <c:pt idx="52">
                  <c:v>-8.9999999999999964</c:v>
                </c:pt>
                <c:pt idx="53">
                  <c:v>6.2999999999999945</c:v>
                </c:pt>
                <c:pt idx="54">
                  <c:v>1.9999999999999907</c:v>
                </c:pt>
                <c:pt idx="55">
                  <c:v>-0.9000000000000008</c:v>
                </c:pt>
                <c:pt idx="56">
                  <c:v>-8.4000000000000075</c:v>
                </c:pt>
                <c:pt idx="57">
                  <c:v>8.4000000000000021</c:v>
                </c:pt>
                <c:pt idx="58">
                  <c:v>-2.300000000000002</c:v>
                </c:pt>
                <c:pt idx="59">
                  <c:v>-6.2</c:v>
                </c:pt>
                <c:pt idx="60">
                  <c:v>-0.79999999999998961</c:v>
                </c:pt>
                <c:pt idx="61">
                  <c:v>-0.40000000000000036</c:v>
                </c:pt>
                <c:pt idx="62">
                  <c:v>9.3999999999999968</c:v>
                </c:pt>
                <c:pt idx="63">
                  <c:v>-7.8000000000000016</c:v>
                </c:pt>
                <c:pt idx="64">
                  <c:v>7.8999999999999959</c:v>
                </c:pt>
                <c:pt idx="65">
                  <c:v>12</c:v>
                </c:pt>
                <c:pt idx="66">
                  <c:v>2.7999999999999972</c:v>
                </c:pt>
                <c:pt idx="67">
                  <c:v>-5.4000000000000048</c:v>
                </c:pt>
                <c:pt idx="68">
                  <c:v>-1.3999999999999957</c:v>
                </c:pt>
                <c:pt idx="69">
                  <c:v>-1.8000000000000016</c:v>
                </c:pt>
                <c:pt idx="70">
                  <c:v>9.1000000000000032</c:v>
                </c:pt>
                <c:pt idx="71">
                  <c:v>6.199999999999994</c:v>
                </c:pt>
                <c:pt idx="72">
                  <c:v>1.100000000000001</c:v>
                </c:pt>
                <c:pt idx="73">
                  <c:v>-11.799999999999994</c:v>
                </c:pt>
              </c:numCache>
            </c:numRef>
          </c:val>
          <c:extLst>
            <c:ext xmlns:c16="http://schemas.microsoft.com/office/drawing/2014/chart" uri="{C3380CC4-5D6E-409C-BE32-E72D297353CC}">
              <c16:uniqueId val="{0000004A-13A4-42B1-8F76-D4A3419E0D1F}"/>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5.2051620370370262E-2"/>
                  <c:y val="-0.89504857142857142"/>
                </c:manualLayout>
              </c:layout>
              <c:tx>
                <c:rich>
                  <a:bodyPr wrap="square" lIns="38100" tIns="19050" rIns="38100" bIns="19050" anchor="ctr">
                    <a:noAutofit/>
                  </a:bodyPr>
                  <a:lstStyle/>
                  <a:p>
                    <a:pPr>
                      <a:defRPr/>
                    </a:pPr>
                    <a:fld id="{66AACDF7-58ED-4F86-8754-3E61CB41B2C5}" type="SERIESNAME">
                      <a:rPr lang="ja-JP" altLang="en-US"/>
                      <a:pPr>
                        <a:defRPr/>
                      </a:pPr>
                      <a:t>[系列名]</a:t>
                    </a:fld>
                    <a:endParaRPr lang="ja-JP" altLang="en-US" baseline="0"/>
                  </a:p>
                  <a:p>
                    <a:pPr>
                      <a:defRPr/>
                    </a:pPr>
                    <a:fld id="{A5CAEE4C-57D1-494C-9DC7-5804E8CE0154}" type="XVALUE">
                      <a:rPr lang="en-US" altLang="ja-JP" baseline="0"/>
                      <a:pPr>
                        <a:defRPr/>
                      </a:pPr>
                      <a:t>[X 値]</a:t>
                    </a:fld>
                    <a:endParaRPr lang="ja-JP" altLang="en-US"/>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557638888888889"/>
                      <c:h val="3.9348053673509818E-2"/>
                    </c:manualLayout>
                  </c15:layout>
                  <c15:dlblFieldTable/>
                  <c15:showDataLabelsRange val="0"/>
                </c:ext>
                <c:ext xmlns:c16="http://schemas.microsoft.com/office/drawing/2014/chart" uri="{C3380CC4-5D6E-409C-BE32-E72D297353CC}">
                  <c16:uniqueId val="{0000004B-13A4-42B1-8F76-D4A3419E0D1F}"/>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市区町村別_所得区分別普及率!$BW$5:$BW$78</c:f>
              <c:numCache>
                <c:formatCode>General</c:formatCode>
                <c:ptCount val="74"/>
                <c:pt idx="0">
                  <c:v>0.20000000000000018</c:v>
                </c:pt>
                <c:pt idx="1">
                  <c:v>0.20000000000000018</c:v>
                </c:pt>
                <c:pt idx="2">
                  <c:v>0.20000000000000018</c:v>
                </c:pt>
                <c:pt idx="3">
                  <c:v>0.20000000000000018</c:v>
                </c:pt>
                <c:pt idx="4">
                  <c:v>0.20000000000000018</c:v>
                </c:pt>
                <c:pt idx="5">
                  <c:v>0.20000000000000018</c:v>
                </c:pt>
                <c:pt idx="6">
                  <c:v>0.20000000000000018</c:v>
                </c:pt>
                <c:pt idx="7">
                  <c:v>0.20000000000000018</c:v>
                </c:pt>
                <c:pt idx="8">
                  <c:v>0.20000000000000018</c:v>
                </c:pt>
                <c:pt idx="9">
                  <c:v>0.20000000000000018</c:v>
                </c:pt>
                <c:pt idx="10">
                  <c:v>0.20000000000000018</c:v>
                </c:pt>
                <c:pt idx="11">
                  <c:v>0.20000000000000018</c:v>
                </c:pt>
                <c:pt idx="12">
                  <c:v>0.20000000000000018</c:v>
                </c:pt>
                <c:pt idx="13">
                  <c:v>0.20000000000000018</c:v>
                </c:pt>
                <c:pt idx="14">
                  <c:v>0.20000000000000018</c:v>
                </c:pt>
                <c:pt idx="15">
                  <c:v>0.20000000000000018</c:v>
                </c:pt>
                <c:pt idx="16">
                  <c:v>0.20000000000000018</c:v>
                </c:pt>
                <c:pt idx="17">
                  <c:v>0.20000000000000018</c:v>
                </c:pt>
                <c:pt idx="18">
                  <c:v>0.20000000000000018</c:v>
                </c:pt>
                <c:pt idx="19">
                  <c:v>0.20000000000000018</c:v>
                </c:pt>
                <c:pt idx="20">
                  <c:v>0.20000000000000018</c:v>
                </c:pt>
                <c:pt idx="21">
                  <c:v>0.20000000000000018</c:v>
                </c:pt>
                <c:pt idx="22">
                  <c:v>0.20000000000000018</c:v>
                </c:pt>
                <c:pt idx="23">
                  <c:v>0.20000000000000018</c:v>
                </c:pt>
                <c:pt idx="24">
                  <c:v>0.20000000000000018</c:v>
                </c:pt>
                <c:pt idx="25">
                  <c:v>0.20000000000000018</c:v>
                </c:pt>
                <c:pt idx="26">
                  <c:v>0.20000000000000018</c:v>
                </c:pt>
                <c:pt idx="27">
                  <c:v>0.20000000000000018</c:v>
                </c:pt>
                <c:pt idx="28">
                  <c:v>0.20000000000000018</c:v>
                </c:pt>
                <c:pt idx="29">
                  <c:v>0.20000000000000018</c:v>
                </c:pt>
                <c:pt idx="30">
                  <c:v>0.20000000000000018</c:v>
                </c:pt>
                <c:pt idx="31">
                  <c:v>0.20000000000000018</c:v>
                </c:pt>
                <c:pt idx="32">
                  <c:v>0.20000000000000018</c:v>
                </c:pt>
                <c:pt idx="33">
                  <c:v>0.20000000000000018</c:v>
                </c:pt>
                <c:pt idx="34">
                  <c:v>0.20000000000000018</c:v>
                </c:pt>
                <c:pt idx="35">
                  <c:v>0.20000000000000018</c:v>
                </c:pt>
                <c:pt idx="36">
                  <c:v>0.20000000000000018</c:v>
                </c:pt>
                <c:pt idx="37">
                  <c:v>0.20000000000000018</c:v>
                </c:pt>
                <c:pt idx="38">
                  <c:v>0.20000000000000018</c:v>
                </c:pt>
                <c:pt idx="39">
                  <c:v>0.20000000000000018</c:v>
                </c:pt>
                <c:pt idx="40">
                  <c:v>0.20000000000000018</c:v>
                </c:pt>
                <c:pt idx="41">
                  <c:v>0.20000000000000018</c:v>
                </c:pt>
                <c:pt idx="42">
                  <c:v>0.20000000000000018</c:v>
                </c:pt>
                <c:pt idx="43">
                  <c:v>0.20000000000000018</c:v>
                </c:pt>
                <c:pt idx="44">
                  <c:v>0.20000000000000018</c:v>
                </c:pt>
                <c:pt idx="45">
                  <c:v>0.20000000000000018</c:v>
                </c:pt>
                <c:pt idx="46">
                  <c:v>0.20000000000000018</c:v>
                </c:pt>
                <c:pt idx="47">
                  <c:v>0.20000000000000018</c:v>
                </c:pt>
                <c:pt idx="48">
                  <c:v>0.20000000000000018</c:v>
                </c:pt>
                <c:pt idx="49">
                  <c:v>0.20000000000000018</c:v>
                </c:pt>
                <c:pt idx="50">
                  <c:v>0.20000000000000018</c:v>
                </c:pt>
                <c:pt idx="51">
                  <c:v>0.20000000000000018</c:v>
                </c:pt>
                <c:pt idx="52">
                  <c:v>0.20000000000000018</c:v>
                </c:pt>
                <c:pt idx="53">
                  <c:v>0.20000000000000018</c:v>
                </c:pt>
                <c:pt idx="54">
                  <c:v>0.20000000000000018</c:v>
                </c:pt>
                <c:pt idx="55">
                  <c:v>0.20000000000000018</c:v>
                </c:pt>
                <c:pt idx="56">
                  <c:v>0.20000000000000018</c:v>
                </c:pt>
                <c:pt idx="57">
                  <c:v>0.20000000000000018</c:v>
                </c:pt>
                <c:pt idx="58">
                  <c:v>0.20000000000000018</c:v>
                </c:pt>
                <c:pt idx="59">
                  <c:v>0.20000000000000018</c:v>
                </c:pt>
                <c:pt idx="60">
                  <c:v>0.20000000000000018</c:v>
                </c:pt>
                <c:pt idx="61">
                  <c:v>0.20000000000000018</c:v>
                </c:pt>
                <c:pt idx="62">
                  <c:v>0.20000000000000018</c:v>
                </c:pt>
                <c:pt idx="63">
                  <c:v>0.20000000000000018</c:v>
                </c:pt>
                <c:pt idx="64">
                  <c:v>0.20000000000000018</c:v>
                </c:pt>
                <c:pt idx="65">
                  <c:v>0.20000000000000018</c:v>
                </c:pt>
                <c:pt idx="66">
                  <c:v>0.20000000000000018</c:v>
                </c:pt>
                <c:pt idx="67">
                  <c:v>0.20000000000000018</c:v>
                </c:pt>
                <c:pt idx="68">
                  <c:v>0.20000000000000018</c:v>
                </c:pt>
                <c:pt idx="69">
                  <c:v>0.20000000000000018</c:v>
                </c:pt>
                <c:pt idx="70">
                  <c:v>0.20000000000000018</c:v>
                </c:pt>
                <c:pt idx="71">
                  <c:v>0.20000000000000018</c:v>
                </c:pt>
                <c:pt idx="72">
                  <c:v>0.20000000000000018</c:v>
                </c:pt>
                <c:pt idx="73">
                  <c:v>0.20000000000000018</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C-13A4-42B1-8F76-D4A3419E0D1F}"/>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8478680555555556"/>
              <c:y val="2.8791446735700409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市区町村別_所得区分別普及率!$BA$4</c:f>
              <c:strCache>
                <c:ptCount val="1"/>
                <c:pt idx="0">
                  <c:v>前年度との差分(一般)</c:v>
                </c:pt>
              </c:strCache>
            </c:strRef>
          </c:tx>
          <c:spPr>
            <a:solidFill>
              <a:schemeClr val="accent1"/>
            </a:solidFill>
            <a:ln>
              <a:noFill/>
            </a:ln>
          </c:spPr>
          <c:invertIfNegative val="0"/>
          <c:dLbls>
            <c:dLbl>
              <c:idx val="10"/>
              <c:layout>
                <c:manualLayout>
                  <c:x val="2.35185185185185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F01-458B-9548-ADED9F8A7704}"/>
                </c:ext>
              </c:extLst>
            </c:dLbl>
            <c:dLbl>
              <c:idx val="13"/>
              <c:layout>
                <c:manualLayout>
                  <c:x val="1.46990740740740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F01-458B-9548-ADED9F8A7704}"/>
                </c:ext>
              </c:extLst>
            </c:dLbl>
            <c:dLbl>
              <c:idx val="14"/>
              <c:layout>
                <c:manualLayout>
                  <c:x val="2.057870370370365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F01-458B-9548-ADED9F8A7704}"/>
                </c:ext>
              </c:extLst>
            </c:dLbl>
            <c:dLbl>
              <c:idx val="18"/>
              <c:layout>
                <c:manualLayout>
                  <c:x val="1.7638888888888836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F01-458B-9548-ADED9F8A7704}"/>
                </c:ext>
              </c:extLst>
            </c:dLbl>
            <c:dLbl>
              <c:idx val="19"/>
              <c:layout>
                <c:manualLayout>
                  <c:x val="2.0578703703703651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F01-458B-9548-ADED9F8A7704}"/>
                </c:ext>
              </c:extLst>
            </c:dLbl>
            <c:dLbl>
              <c:idx val="32"/>
              <c:layout>
                <c:manualLayout>
                  <c:x val="2.35185185185185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F01-458B-9548-ADED9F8A7704}"/>
                </c:ext>
              </c:extLst>
            </c:dLbl>
            <c:dLbl>
              <c:idx val="36"/>
              <c:layout>
                <c:manualLayout>
                  <c:x val="1.763888888888883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F01-458B-9548-ADED9F8A7704}"/>
                </c:ext>
              </c:extLst>
            </c:dLbl>
            <c:dLbl>
              <c:idx val="40"/>
              <c:layout>
                <c:manualLayout>
                  <c:x val="-5.87939814814812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F01-458B-9548-ADED9F8A7704}"/>
                </c:ext>
              </c:extLst>
            </c:dLbl>
            <c:dLbl>
              <c:idx val="42"/>
              <c:layout>
                <c:manualLayout>
                  <c:x val="8.819444444444390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F01-458B-9548-ADED9F8A7704}"/>
                </c:ext>
              </c:extLst>
            </c:dLbl>
            <c:dLbl>
              <c:idx val="43"/>
              <c:layout>
                <c:manualLayout>
                  <c:x val="2.645833333333333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CF01-458B-9548-ADED9F8A7704}"/>
                </c:ext>
              </c:extLst>
            </c:dLbl>
            <c:dLbl>
              <c:idx val="45"/>
              <c:layout>
                <c:manualLayout>
                  <c:x val="2.057870370370365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CF01-458B-9548-ADED9F8A7704}"/>
                </c:ext>
              </c:extLst>
            </c:dLbl>
            <c:dLbl>
              <c:idx val="55"/>
              <c:layout>
                <c:manualLayout>
                  <c:x val="-3.2335185185185182E-2"/>
                  <c:y val="-9.071190476190475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CF01-458B-9548-ADED9F8A7704}"/>
                </c:ext>
              </c:extLst>
            </c:dLbl>
            <c:dLbl>
              <c:idx val="63"/>
              <c:layout>
                <c:manualLayout>
                  <c:x val="2.057870370370365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CF01-458B-9548-ADED9F8A7704}"/>
                </c:ext>
              </c:extLst>
            </c:dLbl>
            <c:dLbl>
              <c:idx val="70"/>
              <c:layout>
                <c:manualLayout>
                  <c:x val="-5.87962962962973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CF01-458B-9548-ADED9F8A7704}"/>
                </c:ext>
              </c:extLst>
            </c:dLbl>
            <c:dLbl>
              <c:idx val="73"/>
              <c:layout>
                <c:manualLayout>
                  <c:x val="-1.46981481481481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CF01-458B-9548-ADED9F8A7704}"/>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市区町村別_所得区分別普及率!$BA$5:$BA$78</c:f>
              <c:numCache>
                <c:formatCode>General</c:formatCode>
                <c:ptCount val="74"/>
                <c:pt idx="0">
                  <c:v>1.7000000000000015</c:v>
                </c:pt>
                <c:pt idx="1">
                  <c:v>-1.4000000000000012</c:v>
                </c:pt>
                <c:pt idx="2">
                  <c:v>10.300000000000004</c:v>
                </c:pt>
                <c:pt idx="3">
                  <c:v>-4.2999999999999927</c:v>
                </c:pt>
                <c:pt idx="4">
                  <c:v>-3.6000000000000032</c:v>
                </c:pt>
                <c:pt idx="5">
                  <c:v>2.7999999999999914</c:v>
                </c:pt>
                <c:pt idx="6">
                  <c:v>-1.19999999999999</c:v>
                </c:pt>
                <c:pt idx="7">
                  <c:v>-2.7000000000000024</c:v>
                </c:pt>
                <c:pt idx="8">
                  <c:v>5.3999999999999995</c:v>
                </c:pt>
                <c:pt idx="9">
                  <c:v>3.400000000000003</c:v>
                </c:pt>
                <c:pt idx="10">
                  <c:v>0.30000000000000027</c:v>
                </c:pt>
                <c:pt idx="11">
                  <c:v>2.5000000000000022</c:v>
                </c:pt>
                <c:pt idx="12">
                  <c:v>-2.5000000000000022</c:v>
                </c:pt>
                <c:pt idx="13">
                  <c:v>0.80000000000000071</c:v>
                </c:pt>
                <c:pt idx="14">
                  <c:v>0.50000000000000044</c:v>
                </c:pt>
                <c:pt idx="15">
                  <c:v>8.5000000000000018</c:v>
                </c:pt>
                <c:pt idx="16">
                  <c:v>-3.3000000000000029</c:v>
                </c:pt>
                <c:pt idx="17">
                  <c:v>6.399999999999995</c:v>
                </c:pt>
                <c:pt idx="18">
                  <c:v>0.70000000000000062</c:v>
                </c:pt>
                <c:pt idx="19">
                  <c:v>0.50000000000000044</c:v>
                </c:pt>
                <c:pt idx="20">
                  <c:v>-0.40000000000000036</c:v>
                </c:pt>
                <c:pt idx="21">
                  <c:v>-0.9000000000000008</c:v>
                </c:pt>
                <c:pt idx="22">
                  <c:v>6.5</c:v>
                </c:pt>
                <c:pt idx="23">
                  <c:v>7.0000000000000009</c:v>
                </c:pt>
                <c:pt idx="24">
                  <c:v>3.5000000000000031</c:v>
                </c:pt>
                <c:pt idx="25">
                  <c:v>1.9000000000000017</c:v>
                </c:pt>
                <c:pt idx="26">
                  <c:v>5.3000000000000043</c:v>
                </c:pt>
                <c:pt idx="27">
                  <c:v>5.6</c:v>
                </c:pt>
                <c:pt idx="28">
                  <c:v>-2.8999999999999968</c:v>
                </c:pt>
                <c:pt idx="29">
                  <c:v>2.5000000000000022</c:v>
                </c:pt>
                <c:pt idx="30">
                  <c:v>3.1000000000000028</c:v>
                </c:pt>
                <c:pt idx="31">
                  <c:v>-4.1999999999999984</c:v>
                </c:pt>
                <c:pt idx="32">
                  <c:v>0.40000000000000036</c:v>
                </c:pt>
                <c:pt idx="33">
                  <c:v>5.8000000000000052</c:v>
                </c:pt>
                <c:pt idx="34">
                  <c:v>1.3999999999999901</c:v>
                </c:pt>
                <c:pt idx="35">
                  <c:v>-2.5000000000000022</c:v>
                </c:pt>
                <c:pt idx="36">
                  <c:v>0.70000000000000062</c:v>
                </c:pt>
                <c:pt idx="37">
                  <c:v>5.7999999999999936</c:v>
                </c:pt>
                <c:pt idx="38">
                  <c:v>1.699999999999996</c:v>
                </c:pt>
                <c:pt idx="39">
                  <c:v>-4.4000000000000039</c:v>
                </c:pt>
                <c:pt idx="40">
                  <c:v>-5.699999999999994</c:v>
                </c:pt>
                <c:pt idx="41">
                  <c:v>1.5999999999999959</c:v>
                </c:pt>
                <c:pt idx="42">
                  <c:v>1.100000000000001</c:v>
                </c:pt>
                <c:pt idx="43">
                  <c:v>0.20000000000000018</c:v>
                </c:pt>
                <c:pt idx="44">
                  <c:v>2.8000000000000025</c:v>
                </c:pt>
                <c:pt idx="45">
                  <c:v>0.50000000000000044</c:v>
                </c:pt>
                <c:pt idx="46">
                  <c:v>-1.100000000000001</c:v>
                </c:pt>
                <c:pt idx="47">
                  <c:v>7.3000000000000007</c:v>
                </c:pt>
                <c:pt idx="48">
                  <c:v>3.5999999999999979</c:v>
                </c:pt>
                <c:pt idx="49">
                  <c:v>3.1000000000000028</c:v>
                </c:pt>
                <c:pt idx="50">
                  <c:v>3.5999999999999979</c:v>
                </c:pt>
                <c:pt idx="51">
                  <c:v>-5.0999999999999988</c:v>
                </c:pt>
                <c:pt idx="52">
                  <c:v>9.4000000000000021</c:v>
                </c:pt>
                <c:pt idx="53">
                  <c:v>4.0999999999999979</c:v>
                </c:pt>
                <c:pt idx="54">
                  <c:v>-0.80000000000000071</c:v>
                </c:pt>
                <c:pt idx="55">
                  <c:v>-7.8000000000000069</c:v>
                </c:pt>
                <c:pt idx="56">
                  <c:v>-0.60000000000000053</c:v>
                </c:pt>
                <c:pt idx="57">
                  <c:v>6.2</c:v>
                </c:pt>
                <c:pt idx="58">
                  <c:v>3.0000000000000027</c:v>
                </c:pt>
                <c:pt idx="59">
                  <c:v>3.2999999999999972</c:v>
                </c:pt>
                <c:pt idx="60">
                  <c:v>-2.200000000000002</c:v>
                </c:pt>
                <c:pt idx="61">
                  <c:v>2.6000000000000023</c:v>
                </c:pt>
                <c:pt idx="62">
                  <c:v>5.2999999999999936</c:v>
                </c:pt>
                <c:pt idx="63">
                  <c:v>0.50000000000000044</c:v>
                </c:pt>
                <c:pt idx="64">
                  <c:v>7.0999999999999952</c:v>
                </c:pt>
                <c:pt idx="65">
                  <c:v>-0.30000000000000027</c:v>
                </c:pt>
                <c:pt idx="66">
                  <c:v>10.599999999999998</c:v>
                </c:pt>
                <c:pt idx="67">
                  <c:v>10.399999999999999</c:v>
                </c:pt>
                <c:pt idx="68">
                  <c:v>11.099999999999998</c:v>
                </c:pt>
                <c:pt idx="69">
                  <c:v>1.8000000000000016</c:v>
                </c:pt>
                <c:pt idx="70">
                  <c:v>26</c:v>
                </c:pt>
                <c:pt idx="71">
                  <c:v>17.199999999999992</c:v>
                </c:pt>
                <c:pt idx="72">
                  <c:v>-1.100000000000001</c:v>
                </c:pt>
                <c:pt idx="73">
                  <c:v>-6.899999999999995</c:v>
                </c:pt>
              </c:numCache>
            </c:numRef>
          </c:val>
          <c:extLst>
            <c:ext xmlns:c16="http://schemas.microsoft.com/office/drawing/2014/chart" uri="{C3380CC4-5D6E-409C-BE32-E72D297353CC}">
              <c16:uniqueId val="{0000004A-CF01-458B-9548-ADED9F8A7704}"/>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0.22844050925925916"/>
                  <c:y val="-0.89504857142857142"/>
                </c:manualLayout>
              </c:layout>
              <c:tx>
                <c:rich>
                  <a:bodyPr wrap="square" lIns="38100" tIns="19050" rIns="38100" bIns="19050" anchor="ctr">
                    <a:noAutofit/>
                  </a:bodyPr>
                  <a:lstStyle/>
                  <a:p>
                    <a:pPr>
                      <a:defRPr/>
                    </a:pPr>
                    <a:fld id="{66AACDF7-58ED-4F86-8754-3E61CB41B2C5}" type="SERIESNAME">
                      <a:rPr lang="ja-JP" altLang="en-US"/>
                      <a:pPr>
                        <a:defRPr/>
                      </a:pPr>
                      <a:t>[系列名]</a:t>
                    </a:fld>
                    <a:endParaRPr lang="ja-JP" altLang="en-US" baseline="0"/>
                  </a:p>
                  <a:p>
                    <a:pPr>
                      <a:defRPr/>
                    </a:pPr>
                    <a:fld id="{A5CAEE4C-57D1-494C-9DC7-5804E8CE0154}" type="XVALUE">
                      <a:rPr lang="en-US" altLang="ja-JP" baseline="0"/>
                      <a:pPr>
                        <a:defRPr/>
                      </a:pPr>
                      <a:t>[X 値]</a:t>
                    </a:fld>
                    <a:endParaRPr lang="ja-JP" altLang="en-US"/>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557638888888889"/>
                      <c:h val="3.9348053673509818E-2"/>
                    </c:manualLayout>
                  </c15:layout>
                  <c15:dlblFieldTable/>
                  <c15:showDataLabelsRange val="0"/>
                </c:ext>
                <c:ext xmlns:c16="http://schemas.microsoft.com/office/drawing/2014/chart" uri="{C3380CC4-5D6E-409C-BE32-E72D297353CC}">
                  <c16:uniqueId val="{0000004B-CF01-458B-9548-ADED9F8A7704}"/>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市区町村別_所得区分別普及率!$BZ$5:$BZ$78</c:f>
              <c:numCache>
                <c:formatCode>General</c:formatCode>
                <c:ptCount val="74"/>
                <c:pt idx="0">
                  <c:v>1.7000000000000015</c:v>
                </c:pt>
                <c:pt idx="1">
                  <c:v>1.7000000000000015</c:v>
                </c:pt>
                <c:pt idx="2">
                  <c:v>1.7000000000000015</c:v>
                </c:pt>
                <c:pt idx="3">
                  <c:v>1.7000000000000015</c:v>
                </c:pt>
                <c:pt idx="4">
                  <c:v>1.7000000000000015</c:v>
                </c:pt>
                <c:pt idx="5">
                  <c:v>1.7000000000000015</c:v>
                </c:pt>
                <c:pt idx="6">
                  <c:v>1.7000000000000015</c:v>
                </c:pt>
                <c:pt idx="7">
                  <c:v>1.7000000000000015</c:v>
                </c:pt>
                <c:pt idx="8">
                  <c:v>1.7000000000000015</c:v>
                </c:pt>
                <c:pt idx="9">
                  <c:v>1.7000000000000015</c:v>
                </c:pt>
                <c:pt idx="10">
                  <c:v>1.7000000000000015</c:v>
                </c:pt>
                <c:pt idx="11">
                  <c:v>1.7000000000000015</c:v>
                </c:pt>
                <c:pt idx="12">
                  <c:v>1.7000000000000015</c:v>
                </c:pt>
                <c:pt idx="13">
                  <c:v>1.7000000000000015</c:v>
                </c:pt>
                <c:pt idx="14">
                  <c:v>1.7000000000000015</c:v>
                </c:pt>
                <c:pt idx="15">
                  <c:v>1.7000000000000015</c:v>
                </c:pt>
                <c:pt idx="16">
                  <c:v>1.7000000000000015</c:v>
                </c:pt>
                <c:pt idx="17">
                  <c:v>1.7000000000000015</c:v>
                </c:pt>
                <c:pt idx="18">
                  <c:v>1.7000000000000015</c:v>
                </c:pt>
                <c:pt idx="19">
                  <c:v>1.7000000000000015</c:v>
                </c:pt>
                <c:pt idx="20">
                  <c:v>1.7000000000000015</c:v>
                </c:pt>
                <c:pt idx="21">
                  <c:v>1.7000000000000015</c:v>
                </c:pt>
                <c:pt idx="22">
                  <c:v>1.7000000000000015</c:v>
                </c:pt>
                <c:pt idx="23">
                  <c:v>1.7000000000000015</c:v>
                </c:pt>
                <c:pt idx="24">
                  <c:v>1.7000000000000015</c:v>
                </c:pt>
                <c:pt idx="25">
                  <c:v>1.7000000000000015</c:v>
                </c:pt>
                <c:pt idx="26">
                  <c:v>1.7000000000000015</c:v>
                </c:pt>
                <c:pt idx="27">
                  <c:v>1.7000000000000015</c:v>
                </c:pt>
                <c:pt idx="28">
                  <c:v>1.7000000000000015</c:v>
                </c:pt>
                <c:pt idx="29">
                  <c:v>1.7000000000000015</c:v>
                </c:pt>
                <c:pt idx="30">
                  <c:v>1.7000000000000015</c:v>
                </c:pt>
                <c:pt idx="31">
                  <c:v>1.7000000000000015</c:v>
                </c:pt>
                <c:pt idx="32">
                  <c:v>1.7000000000000015</c:v>
                </c:pt>
                <c:pt idx="33">
                  <c:v>1.7000000000000015</c:v>
                </c:pt>
                <c:pt idx="34">
                  <c:v>1.7000000000000015</c:v>
                </c:pt>
                <c:pt idx="35">
                  <c:v>1.7000000000000015</c:v>
                </c:pt>
                <c:pt idx="36">
                  <c:v>1.7000000000000015</c:v>
                </c:pt>
                <c:pt idx="37">
                  <c:v>1.7000000000000015</c:v>
                </c:pt>
                <c:pt idx="38">
                  <c:v>1.7000000000000015</c:v>
                </c:pt>
                <c:pt idx="39">
                  <c:v>1.7000000000000015</c:v>
                </c:pt>
                <c:pt idx="40">
                  <c:v>1.7000000000000015</c:v>
                </c:pt>
                <c:pt idx="41">
                  <c:v>1.7000000000000015</c:v>
                </c:pt>
                <c:pt idx="42">
                  <c:v>1.7000000000000015</c:v>
                </c:pt>
                <c:pt idx="43">
                  <c:v>1.7000000000000015</c:v>
                </c:pt>
                <c:pt idx="44">
                  <c:v>1.7000000000000015</c:v>
                </c:pt>
                <c:pt idx="45">
                  <c:v>1.7000000000000015</c:v>
                </c:pt>
                <c:pt idx="46">
                  <c:v>1.7000000000000015</c:v>
                </c:pt>
                <c:pt idx="47">
                  <c:v>1.7000000000000015</c:v>
                </c:pt>
                <c:pt idx="48">
                  <c:v>1.7000000000000015</c:v>
                </c:pt>
                <c:pt idx="49">
                  <c:v>1.7000000000000015</c:v>
                </c:pt>
                <c:pt idx="50">
                  <c:v>1.7000000000000015</c:v>
                </c:pt>
                <c:pt idx="51">
                  <c:v>1.7000000000000015</c:v>
                </c:pt>
                <c:pt idx="52">
                  <c:v>1.7000000000000015</c:v>
                </c:pt>
                <c:pt idx="53">
                  <c:v>1.7000000000000015</c:v>
                </c:pt>
                <c:pt idx="54">
                  <c:v>1.7000000000000015</c:v>
                </c:pt>
                <c:pt idx="55">
                  <c:v>1.7000000000000015</c:v>
                </c:pt>
                <c:pt idx="56">
                  <c:v>1.7000000000000015</c:v>
                </c:pt>
                <c:pt idx="57">
                  <c:v>1.7000000000000015</c:v>
                </c:pt>
                <c:pt idx="58">
                  <c:v>1.7000000000000015</c:v>
                </c:pt>
                <c:pt idx="59">
                  <c:v>1.7000000000000015</c:v>
                </c:pt>
                <c:pt idx="60">
                  <c:v>1.7000000000000015</c:v>
                </c:pt>
                <c:pt idx="61">
                  <c:v>1.7000000000000015</c:v>
                </c:pt>
                <c:pt idx="62">
                  <c:v>1.7000000000000015</c:v>
                </c:pt>
                <c:pt idx="63">
                  <c:v>1.7000000000000015</c:v>
                </c:pt>
                <c:pt idx="64">
                  <c:v>1.7000000000000015</c:v>
                </c:pt>
                <c:pt idx="65">
                  <c:v>1.7000000000000015</c:v>
                </c:pt>
                <c:pt idx="66">
                  <c:v>1.7000000000000015</c:v>
                </c:pt>
                <c:pt idx="67">
                  <c:v>1.7000000000000015</c:v>
                </c:pt>
                <c:pt idx="68">
                  <c:v>1.7000000000000015</c:v>
                </c:pt>
                <c:pt idx="69">
                  <c:v>1.7000000000000015</c:v>
                </c:pt>
                <c:pt idx="70">
                  <c:v>1.7000000000000015</c:v>
                </c:pt>
                <c:pt idx="71">
                  <c:v>1.7000000000000015</c:v>
                </c:pt>
                <c:pt idx="72">
                  <c:v>1.7000000000000015</c:v>
                </c:pt>
                <c:pt idx="73">
                  <c:v>1.7000000000000015</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C-CF01-458B-9548-ADED9F8A7704}"/>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8478680555555556"/>
              <c:y val="2.8791446735700409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市区町村別_所得区分別普及率!$BD$4</c:f>
              <c:strCache>
                <c:ptCount val="1"/>
                <c:pt idx="0">
                  <c:v>前年度との差分(現役並)</c:v>
                </c:pt>
              </c:strCache>
            </c:strRef>
          </c:tx>
          <c:spPr>
            <a:solidFill>
              <a:schemeClr val="accent1"/>
            </a:solidFill>
            <a:ln>
              <a:noFill/>
            </a:ln>
          </c:spPr>
          <c:invertIfNegative val="0"/>
          <c:dLbls>
            <c:dLbl>
              <c:idx val="64"/>
              <c:layout>
                <c:manualLayout>
                  <c:x val="-2.6466472295135896E-2"/>
                  <c:y val="-1.00617194144317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247E-49B5-82DA-09C0E8AAA137}"/>
                </c:ext>
              </c:extLst>
            </c:dLbl>
            <c:numFmt formatCode="#,##0.0_ ;[Red]\-#,##0.0\ " sourceLinked="0"/>
            <c:spPr>
              <a:noFill/>
              <a:ln>
                <a:noFill/>
              </a:ln>
              <a:effectLst/>
            </c:spPr>
            <c:txPr>
              <a:bodyPr wrap="square" lIns="38100" tIns="19050" rIns="38100" bIns="19050" anchor="ctr">
                <a:spAutoFit/>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市区町村別_所得区分別普及率!$AF$5:$AF$78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市区町村別_所得区分別普及率!$BD$5:$BD$78</c:f>
              <c:numCache>
                <c:formatCode>General</c:formatCode>
                <c:ptCount val="74"/>
                <c:pt idx="0">
                  <c:v>0.50000000000000044</c:v>
                </c:pt>
                <c:pt idx="1">
                  <c:v>1.4000000000000012</c:v>
                </c:pt>
                <c:pt idx="2">
                  <c:v>1.0000000000000009</c:v>
                </c:pt>
                <c:pt idx="3">
                  <c:v>-2.6999999999999913</c:v>
                </c:pt>
                <c:pt idx="4">
                  <c:v>-3.8000000000000034</c:v>
                </c:pt>
                <c:pt idx="5">
                  <c:v>7.2999999999999954</c:v>
                </c:pt>
                <c:pt idx="6">
                  <c:v>18.7</c:v>
                </c:pt>
                <c:pt idx="7">
                  <c:v>8.9000000000000021</c:v>
                </c:pt>
                <c:pt idx="8">
                  <c:v>18.7</c:v>
                </c:pt>
                <c:pt idx="9">
                  <c:v>-15.299999999999997</c:v>
                </c:pt>
                <c:pt idx="10">
                  <c:v>-1.2000000000000011</c:v>
                </c:pt>
                <c:pt idx="11">
                  <c:v>12.1</c:v>
                </c:pt>
                <c:pt idx="12">
                  <c:v>-0.30000000000000027</c:v>
                </c:pt>
                <c:pt idx="13">
                  <c:v>-12.7</c:v>
                </c:pt>
                <c:pt idx="14">
                  <c:v>2.0000000000000018</c:v>
                </c:pt>
                <c:pt idx="15">
                  <c:v>-4.1000000000000032</c:v>
                </c:pt>
                <c:pt idx="16">
                  <c:v>-8.0000000000000018</c:v>
                </c:pt>
                <c:pt idx="17">
                  <c:v>1.5000000000000013</c:v>
                </c:pt>
                <c:pt idx="18">
                  <c:v>3.6000000000000032</c:v>
                </c:pt>
                <c:pt idx="19">
                  <c:v>-1.9000000000000017</c:v>
                </c:pt>
                <c:pt idx="20">
                  <c:v>-1.3000000000000012</c:v>
                </c:pt>
                <c:pt idx="21">
                  <c:v>18.600000000000001</c:v>
                </c:pt>
                <c:pt idx="22">
                  <c:v>-0.60000000000000053</c:v>
                </c:pt>
                <c:pt idx="23">
                  <c:v>2.9999999999999973</c:v>
                </c:pt>
                <c:pt idx="24">
                  <c:v>-1.6000000000000014</c:v>
                </c:pt>
                <c:pt idx="25">
                  <c:v>-1.9000000000000017</c:v>
                </c:pt>
                <c:pt idx="26">
                  <c:v>-4.5000000000000036</c:v>
                </c:pt>
                <c:pt idx="27">
                  <c:v>10.099999999999998</c:v>
                </c:pt>
                <c:pt idx="28">
                  <c:v>1.6000000000000014</c:v>
                </c:pt>
                <c:pt idx="29">
                  <c:v>-0.10000000000000009</c:v>
                </c:pt>
                <c:pt idx="30">
                  <c:v>-9.3000000000000025</c:v>
                </c:pt>
                <c:pt idx="31">
                  <c:v>6.4</c:v>
                </c:pt>
                <c:pt idx="32">
                  <c:v>-8.1000000000000014</c:v>
                </c:pt>
                <c:pt idx="33">
                  <c:v>-1.100000000000001</c:v>
                </c:pt>
                <c:pt idx="34">
                  <c:v>-9.1999999999999975</c:v>
                </c:pt>
                <c:pt idx="35">
                  <c:v>-1.699999999999996</c:v>
                </c:pt>
                <c:pt idx="36">
                  <c:v>4.1999999999999922</c:v>
                </c:pt>
                <c:pt idx="37">
                  <c:v>-6.9</c:v>
                </c:pt>
                <c:pt idx="38">
                  <c:v>2.9000000000000026</c:v>
                </c:pt>
                <c:pt idx="39">
                  <c:v>-5.8</c:v>
                </c:pt>
                <c:pt idx="40">
                  <c:v>-4.3000000000000043</c:v>
                </c:pt>
                <c:pt idx="41">
                  <c:v>1.3000000000000012</c:v>
                </c:pt>
                <c:pt idx="42">
                  <c:v>3.2000000000000028</c:v>
                </c:pt>
                <c:pt idx="43">
                  <c:v>10.099999999999998</c:v>
                </c:pt>
                <c:pt idx="44">
                  <c:v>27.900000000000002</c:v>
                </c:pt>
                <c:pt idx="45">
                  <c:v>-7.4999999999999956</c:v>
                </c:pt>
                <c:pt idx="46">
                  <c:v>-8.7000000000000028</c:v>
                </c:pt>
                <c:pt idx="47">
                  <c:v>-4.6999999999999984</c:v>
                </c:pt>
                <c:pt idx="48">
                  <c:v>1.9000000000000017</c:v>
                </c:pt>
                <c:pt idx="49">
                  <c:v>3.8000000000000034</c:v>
                </c:pt>
                <c:pt idx="50">
                  <c:v>5.8</c:v>
                </c:pt>
                <c:pt idx="51">
                  <c:v>-9.8999999999999986</c:v>
                </c:pt>
                <c:pt idx="52">
                  <c:v>-2.9000000000000026</c:v>
                </c:pt>
                <c:pt idx="53">
                  <c:v>1.8999999999999961</c:v>
                </c:pt>
                <c:pt idx="54">
                  <c:v>3.6999999999999922</c:v>
                </c:pt>
                <c:pt idx="55">
                  <c:v>13.4</c:v>
                </c:pt>
                <c:pt idx="56">
                  <c:v>1.5000000000000013</c:v>
                </c:pt>
                <c:pt idx="57">
                  <c:v>4.9999999999999991</c:v>
                </c:pt>
                <c:pt idx="58">
                  <c:v>-1.100000000000001</c:v>
                </c:pt>
                <c:pt idx="59">
                  <c:v>2.4000000000000021</c:v>
                </c:pt>
                <c:pt idx="60">
                  <c:v>-0.9000000000000008</c:v>
                </c:pt>
                <c:pt idx="61">
                  <c:v>-1.100000000000001</c:v>
                </c:pt>
                <c:pt idx="62">
                  <c:v>-4.6999999999999931</c:v>
                </c:pt>
                <c:pt idx="63">
                  <c:v>3.1000000000000028</c:v>
                </c:pt>
                <c:pt idx="64">
                  <c:v>-23.7</c:v>
                </c:pt>
                <c:pt idx="65">
                  <c:v>-3.3000000000000029</c:v>
                </c:pt>
                <c:pt idx="66">
                  <c:v>-6.3</c:v>
                </c:pt>
                <c:pt idx="67">
                  <c:v>30.299999999999994</c:v>
                </c:pt>
                <c:pt idx="68">
                  <c:v>3</c:v>
                </c:pt>
                <c:pt idx="69">
                  <c:v>9.9000000000000039</c:v>
                </c:pt>
                <c:pt idx="70">
                  <c:v>19.2</c:v>
                </c:pt>
                <c:pt idx="71">
                  <c:v>-8.8999999999999968</c:v>
                </c:pt>
                <c:pt idx="72">
                  <c:v>2.6000000000000023</c:v>
                </c:pt>
                <c:pt idx="73">
                  <c:v>40.9</c:v>
                </c:pt>
              </c:numCache>
            </c:numRef>
          </c:val>
          <c:extLst>
            <c:ext xmlns:c16="http://schemas.microsoft.com/office/drawing/2014/chart" uri="{C3380CC4-5D6E-409C-BE32-E72D297353CC}">
              <c16:uniqueId val="{0000004A-247E-49B5-82DA-09C0E8AAA137}"/>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strRef>
              <c:f>市区町村別_所得区分別普及率!$B$79</c:f>
              <c:strCache>
                <c:ptCount val="1"/>
                <c:pt idx="0">
                  <c:v>広域連合全体</c:v>
                </c:pt>
              </c:strCache>
            </c:strRef>
          </c:tx>
          <c:spPr>
            <a:ln w="28575">
              <a:solidFill>
                <a:srgbClr val="BE4B48"/>
              </a:solidFill>
            </a:ln>
          </c:spPr>
          <c:marker>
            <c:symbol val="none"/>
          </c:marker>
          <c:dLbls>
            <c:dLbl>
              <c:idx val="0"/>
              <c:layout>
                <c:manualLayout>
                  <c:x val="-0.30366597222222225"/>
                  <c:y val="-0.89504857142857142"/>
                </c:manualLayout>
              </c:layout>
              <c:tx>
                <c:rich>
                  <a:bodyPr wrap="square" lIns="38100" tIns="19050" rIns="38100" bIns="19050" anchor="ctr">
                    <a:noAutofit/>
                  </a:bodyPr>
                  <a:lstStyle/>
                  <a:p>
                    <a:pPr>
                      <a:defRPr/>
                    </a:pPr>
                    <a:fld id="{66AACDF7-58ED-4F86-8754-3E61CB41B2C5}" type="SERIESNAME">
                      <a:rPr lang="ja-JP" altLang="en-US"/>
                      <a:pPr>
                        <a:defRPr/>
                      </a:pPr>
                      <a:t>[系列名]</a:t>
                    </a:fld>
                    <a:endParaRPr lang="ja-JP" altLang="en-US" baseline="0"/>
                  </a:p>
                  <a:p>
                    <a:pPr>
                      <a:defRPr/>
                    </a:pPr>
                    <a:fld id="{A5CAEE4C-57D1-494C-9DC7-5804E8CE0154}" type="XVALUE">
                      <a:rPr lang="en-US" altLang="ja-JP" baseline="0">
                        <a:solidFill>
                          <a:srgbClr val="FF0000"/>
                        </a:solidFill>
                      </a:rPr>
                      <a:pPr>
                        <a:defRPr/>
                      </a:pPr>
                      <a:t>[X 値]</a:t>
                    </a:fld>
                    <a:endParaRPr lang="ja-JP" altLang="en-US"/>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layout>
                    <c:manualLayout>
                      <c:w val="0.2557638888888889"/>
                      <c:h val="3.9348053673509818E-2"/>
                    </c:manualLayout>
                  </c15:layout>
                  <c15:dlblFieldTable/>
                  <c15:showDataLabelsRange val="0"/>
                </c:ext>
                <c:ext xmlns:c16="http://schemas.microsoft.com/office/drawing/2014/chart" uri="{C3380CC4-5D6E-409C-BE32-E72D297353CC}">
                  <c16:uniqueId val="{0000004B-247E-49B5-82DA-09C0E8AAA137}"/>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市区町村別_所得区分別普及率!$CC$5:$CC$78</c:f>
              <c:numCache>
                <c:formatCode>General</c:formatCode>
                <c:ptCount val="74"/>
                <c:pt idx="0">
                  <c:v>-0.50000000000000044</c:v>
                </c:pt>
                <c:pt idx="1">
                  <c:v>-0.50000000000000044</c:v>
                </c:pt>
                <c:pt idx="2">
                  <c:v>-0.50000000000000044</c:v>
                </c:pt>
                <c:pt idx="3">
                  <c:v>-0.50000000000000044</c:v>
                </c:pt>
                <c:pt idx="4">
                  <c:v>-0.50000000000000044</c:v>
                </c:pt>
                <c:pt idx="5">
                  <c:v>-0.50000000000000044</c:v>
                </c:pt>
                <c:pt idx="6">
                  <c:v>-0.50000000000000044</c:v>
                </c:pt>
                <c:pt idx="7">
                  <c:v>-0.50000000000000044</c:v>
                </c:pt>
                <c:pt idx="8">
                  <c:v>-0.50000000000000044</c:v>
                </c:pt>
                <c:pt idx="9">
                  <c:v>-0.50000000000000044</c:v>
                </c:pt>
                <c:pt idx="10">
                  <c:v>-0.50000000000000044</c:v>
                </c:pt>
                <c:pt idx="11">
                  <c:v>-0.50000000000000044</c:v>
                </c:pt>
                <c:pt idx="12">
                  <c:v>-0.50000000000000044</c:v>
                </c:pt>
                <c:pt idx="13">
                  <c:v>-0.50000000000000044</c:v>
                </c:pt>
                <c:pt idx="14">
                  <c:v>-0.50000000000000044</c:v>
                </c:pt>
                <c:pt idx="15">
                  <c:v>-0.50000000000000044</c:v>
                </c:pt>
                <c:pt idx="16">
                  <c:v>-0.50000000000000044</c:v>
                </c:pt>
                <c:pt idx="17">
                  <c:v>-0.50000000000000044</c:v>
                </c:pt>
                <c:pt idx="18">
                  <c:v>-0.50000000000000044</c:v>
                </c:pt>
                <c:pt idx="19">
                  <c:v>-0.50000000000000044</c:v>
                </c:pt>
                <c:pt idx="20">
                  <c:v>-0.50000000000000044</c:v>
                </c:pt>
                <c:pt idx="21">
                  <c:v>-0.50000000000000044</c:v>
                </c:pt>
                <c:pt idx="22">
                  <c:v>-0.50000000000000044</c:v>
                </c:pt>
                <c:pt idx="23">
                  <c:v>-0.50000000000000044</c:v>
                </c:pt>
                <c:pt idx="24">
                  <c:v>-0.50000000000000044</c:v>
                </c:pt>
                <c:pt idx="25">
                  <c:v>-0.50000000000000044</c:v>
                </c:pt>
                <c:pt idx="26">
                  <c:v>-0.50000000000000044</c:v>
                </c:pt>
                <c:pt idx="27">
                  <c:v>-0.50000000000000044</c:v>
                </c:pt>
                <c:pt idx="28">
                  <c:v>-0.50000000000000044</c:v>
                </c:pt>
                <c:pt idx="29">
                  <c:v>-0.50000000000000044</c:v>
                </c:pt>
                <c:pt idx="30">
                  <c:v>-0.50000000000000044</c:v>
                </c:pt>
                <c:pt idx="31">
                  <c:v>-0.50000000000000044</c:v>
                </c:pt>
                <c:pt idx="32">
                  <c:v>-0.50000000000000044</c:v>
                </c:pt>
                <c:pt idx="33">
                  <c:v>-0.50000000000000044</c:v>
                </c:pt>
                <c:pt idx="34">
                  <c:v>-0.50000000000000044</c:v>
                </c:pt>
                <c:pt idx="35">
                  <c:v>-0.50000000000000044</c:v>
                </c:pt>
                <c:pt idx="36">
                  <c:v>-0.50000000000000044</c:v>
                </c:pt>
                <c:pt idx="37">
                  <c:v>-0.50000000000000044</c:v>
                </c:pt>
                <c:pt idx="38">
                  <c:v>-0.50000000000000044</c:v>
                </c:pt>
                <c:pt idx="39">
                  <c:v>-0.50000000000000044</c:v>
                </c:pt>
                <c:pt idx="40">
                  <c:v>-0.50000000000000044</c:v>
                </c:pt>
                <c:pt idx="41">
                  <c:v>-0.50000000000000044</c:v>
                </c:pt>
                <c:pt idx="42">
                  <c:v>-0.50000000000000044</c:v>
                </c:pt>
                <c:pt idx="43">
                  <c:v>-0.50000000000000044</c:v>
                </c:pt>
                <c:pt idx="44">
                  <c:v>-0.50000000000000044</c:v>
                </c:pt>
                <c:pt idx="45">
                  <c:v>-0.50000000000000044</c:v>
                </c:pt>
                <c:pt idx="46">
                  <c:v>-0.50000000000000044</c:v>
                </c:pt>
                <c:pt idx="47">
                  <c:v>-0.50000000000000044</c:v>
                </c:pt>
                <c:pt idx="48">
                  <c:v>-0.50000000000000044</c:v>
                </c:pt>
                <c:pt idx="49">
                  <c:v>-0.50000000000000044</c:v>
                </c:pt>
                <c:pt idx="50">
                  <c:v>-0.50000000000000044</c:v>
                </c:pt>
                <c:pt idx="51">
                  <c:v>-0.50000000000000044</c:v>
                </c:pt>
                <c:pt idx="52">
                  <c:v>-0.50000000000000044</c:v>
                </c:pt>
                <c:pt idx="53">
                  <c:v>-0.50000000000000044</c:v>
                </c:pt>
                <c:pt idx="54">
                  <c:v>-0.50000000000000044</c:v>
                </c:pt>
                <c:pt idx="55">
                  <c:v>-0.50000000000000044</c:v>
                </c:pt>
                <c:pt idx="56">
                  <c:v>-0.50000000000000044</c:v>
                </c:pt>
                <c:pt idx="57">
                  <c:v>-0.50000000000000044</c:v>
                </c:pt>
                <c:pt idx="58">
                  <c:v>-0.50000000000000044</c:v>
                </c:pt>
                <c:pt idx="59">
                  <c:v>-0.50000000000000044</c:v>
                </c:pt>
                <c:pt idx="60">
                  <c:v>-0.50000000000000044</c:v>
                </c:pt>
                <c:pt idx="61">
                  <c:v>-0.50000000000000044</c:v>
                </c:pt>
                <c:pt idx="62">
                  <c:v>-0.50000000000000044</c:v>
                </c:pt>
                <c:pt idx="63">
                  <c:v>-0.50000000000000044</c:v>
                </c:pt>
                <c:pt idx="64">
                  <c:v>-0.50000000000000044</c:v>
                </c:pt>
                <c:pt idx="65">
                  <c:v>-0.50000000000000044</c:v>
                </c:pt>
                <c:pt idx="66">
                  <c:v>-0.50000000000000044</c:v>
                </c:pt>
                <c:pt idx="67">
                  <c:v>-0.50000000000000044</c:v>
                </c:pt>
                <c:pt idx="68">
                  <c:v>-0.50000000000000044</c:v>
                </c:pt>
                <c:pt idx="69">
                  <c:v>-0.50000000000000044</c:v>
                </c:pt>
                <c:pt idx="70">
                  <c:v>-0.50000000000000044</c:v>
                </c:pt>
                <c:pt idx="71">
                  <c:v>-0.50000000000000044</c:v>
                </c:pt>
                <c:pt idx="72">
                  <c:v>-0.50000000000000044</c:v>
                </c:pt>
                <c:pt idx="73">
                  <c:v>-0.50000000000000044</c:v>
                </c:pt>
              </c:numCache>
            </c:numRef>
          </c:xVal>
          <c:yVal>
            <c:numRef>
              <c:f>市区町村別_所得区分別普及率!$CD$5:$CD$78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C-247E-49B5-82DA-09C0E8AAA137}"/>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low"/>
        <c:spPr>
          <a:ln>
            <a:solidFill>
              <a:srgbClr val="7F7F7F"/>
            </a:solidFill>
          </a:ln>
        </c:spPr>
        <c:crossAx val="392303104"/>
        <c:crosses val="autoZero"/>
        <c:auto val="1"/>
        <c:lblAlgn val="ctr"/>
        <c:lblOffset val="100"/>
        <c:noMultiLvlLbl val="0"/>
      </c:catAx>
      <c:valAx>
        <c:axId val="3923031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8478680555555556"/>
              <c:y val="2.8791446735700409E-2"/>
            </c:manualLayout>
          </c:layout>
          <c:overlay val="0"/>
        </c:title>
        <c:numFmt formatCode="#,##0.0_ ;[Red]\-#,##0.0\ "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General"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地区別_普及率!$K$5</c:f>
              <c:strCache>
                <c:ptCount val="1"/>
                <c:pt idx="0">
                  <c:v>令和3年度普及率 数量ベース</c:v>
                </c:pt>
              </c:strCache>
            </c:strRef>
          </c:tx>
          <c:spPr>
            <a:solidFill>
              <a:schemeClr val="accent3">
                <a:lumMod val="60000"/>
                <a:lumOff val="40000"/>
              </a:schemeClr>
            </a:solidFill>
            <a:ln>
              <a:noFill/>
            </a:ln>
          </c:spPr>
          <c:invertIfNegative val="0"/>
          <c:dLbls>
            <c:dLbl>
              <c:idx val="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EA-465A-9FD9-F418CB5FA8B9}"/>
                </c:ext>
              </c:extLst>
            </c:dLbl>
            <c:dLbl>
              <c:idx val="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03-49CC-82C5-4C5B7D5C7F0B}"/>
                </c:ext>
              </c:extLst>
            </c:dLbl>
            <c:dLbl>
              <c:idx val="4"/>
              <c:layout>
                <c:manualLayout>
                  <c:x val="2.3007246376811483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EA-465A-9FD9-F418CB5FA8B9}"/>
                </c:ext>
              </c:extLst>
            </c:dLbl>
            <c:dLbl>
              <c:idx val="5"/>
              <c:layout>
                <c:manualLayout>
                  <c:x val="2.6074879227053028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EA-465A-9FD9-F418CB5FA8B9}"/>
                </c:ext>
              </c:extLst>
            </c:dLbl>
            <c:dLbl>
              <c:idx val="6"/>
              <c:layout>
                <c:manualLayout>
                  <c:x val="2.9142512077294687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EA-465A-9FD9-F418CB5FA8B9}"/>
                </c:ext>
              </c:extLst>
            </c:dLbl>
            <c:dLbl>
              <c:idx val="7"/>
              <c:layout>
                <c:manualLayout>
                  <c:x val="3.527777777777766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EA-465A-9FD9-F418CB5FA8B9}"/>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地区別_普及率!$K$6:$K$13</c:f>
              <c:strCache>
                <c:ptCount val="8"/>
                <c:pt idx="0">
                  <c:v>豊能医療圏</c:v>
                </c:pt>
                <c:pt idx="1">
                  <c:v>三島医療圏</c:v>
                </c:pt>
                <c:pt idx="2">
                  <c:v>大阪市医療圏</c:v>
                </c:pt>
                <c:pt idx="3">
                  <c:v>北河内医療圏</c:v>
                </c:pt>
                <c:pt idx="4">
                  <c:v>中河内医療圏</c:v>
                </c:pt>
                <c:pt idx="5">
                  <c:v>泉州医療圏</c:v>
                </c:pt>
                <c:pt idx="6">
                  <c:v>南河内医療圏</c:v>
                </c:pt>
                <c:pt idx="7">
                  <c:v>堺市医療圏</c:v>
                </c:pt>
              </c:strCache>
            </c:strRef>
          </c:cat>
          <c:val>
            <c:numRef>
              <c:f>地区別_普及率!$L$6:$L$13</c:f>
              <c:numCache>
                <c:formatCode>0.0%</c:formatCode>
                <c:ptCount val="8"/>
                <c:pt idx="0">
                  <c:v>0.56458092892032363</c:v>
                </c:pt>
                <c:pt idx="1">
                  <c:v>0.55283574469870067</c:v>
                </c:pt>
                <c:pt idx="2">
                  <c:v>0.52510698537821576</c:v>
                </c:pt>
                <c:pt idx="3">
                  <c:v>0.5196907916524246</c:v>
                </c:pt>
                <c:pt idx="4">
                  <c:v>0.50256897217178276</c:v>
                </c:pt>
                <c:pt idx="5">
                  <c:v>0.49968873272558778</c:v>
                </c:pt>
                <c:pt idx="6">
                  <c:v>0.497956271248363</c:v>
                </c:pt>
                <c:pt idx="7">
                  <c:v>0.49329969058813905</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554335748792271"/>
                  <c:y val="-0.8889999651026995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161-42DE-B03A-E33B9DC8D7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地区別_普及率!$O$6:$O$13</c:f>
              <c:numCache>
                <c:formatCode>0.0%</c:formatCode>
                <c:ptCount val="8"/>
                <c:pt idx="0">
                  <c:v>0.52091184672443991</c:v>
                </c:pt>
                <c:pt idx="1">
                  <c:v>0.52091184672443991</c:v>
                </c:pt>
                <c:pt idx="2">
                  <c:v>0.52091184672443991</c:v>
                </c:pt>
                <c:pt idx="3">
                  <c:v>0.52091184672443991</c:v>
                </c:pt>
                <c:pt idx="4">
                  <c:v>0.52091184672443991</c:v>
                </c:pt>
                <c:pt idx="5">
                  <c:v>0.52091184672443991</c:v>
                </c:pt>
                <c:pt idx="6">
                  <c:v>0.52091184672443991</c:v>
                </c:pt>
                <c:pt idx="7">
                  <c:v>0.52091184672443991</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050833333333336"/>
              <c:y val="2.8773650793650792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9051328502415458E-2"/>
          <c:y val="5.6434444444444447E-2"/>
          <c:w val="0.91345036231884058"/>
          <c:h val="0.94356555555555555"/>
        </c:manualLayout>
      </c:layout>
      <c:barChart>
        <c:barDir val="bar"/>
        <c:grouping val="clustered"/>
        <c:varyColors val="0"/>
        <c:ser>
          <c:idx val="0"/>
          <c:order val="0"/>
          <c:tx>
            <c:strRef>
              <c:f>市区町村別_普及率!$Q$4</c:f>
              <c:strCache>
                <c:ptCount val="1"/>
                <c:pt idx="0">
                  <c:v>令和3年度普及率 金額ベース</c:v>
                </c:pt>
              </c:strCache>
            </c:strRef>
          </c:tx>
          <c:spPr>
            <a:solidFill>
              <a:schemeClr val="accent4">
                <a:lumMod val="60000"/>
                <a:lumOff val="40000"/>
              </a:schemeClr>
            </a:solidFill>
            <a:ln>
              <a:noFill/>
            </a:ln>
          </c:spPr>
          <c:invertIfNegative val="0"/>
          <c:dLbls>
            <c:dLbl>
              <c:idx val="3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57-4EA0-ACFA-1C0790968041}"/>
                </c:ext>
              </c:extLst>
            </c:dLbl>
            <c:dLbl>
              <c:idx val="40"/>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4CB-4D2B-9890-9C538FC3D4FA}"/>
                </c:ext>
              </c:extLst>
            </c:dLbl>
            <c:dLbl>
              <c:idx val="41"/>
              <c:layout>
                <c:manualLayout>
                  <c:x val="1.3804347826086957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CB-4D2B-9890-9C538FC3D4FA}"/>
                </c:ext>
              </c:extLst>
            </c:dLbl>
            <c:dLbl>
              <c:idx val="42"/>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CB-4D2B-9890-9C538FC3D4FA}"/>
                </c:ext>
              </c:extLst>
            </c:dLbl>
            <c:dLbl>
              <c:idx val="43"/>
              <c:layout>
                <c:manualLayout>
                  <c:x val="1.3804347826086957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CB-4D2B-9890-9C538FC3D4FA}"/>
                </c:ext>
              </c:extLst>
            </c:dLbl>
            <c:dLbl>
              <c:idx val="44"/>
              <c:layout>
                <c:manualLayout>
                  <c:x val="1.6871980676328502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CB-4D2B-9890-9C538FC3D4FA}"/>
                </c:ext>
              </c:extLst>
            </c:dLbl>
            <c:dLbl>
              <c:idx val="45"/>
              <c:layout>
                <c:manualLayout>
                  <c:x val="2.1473429951690822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CB-4D2B-9890-9C538FC3D4FA}"/>
                </c:ext>
              </c:extLst>
            </c:dLbl>
            <c:dLbl>
              <c:idx val="46"/>
              <c:layout>
                <c:manualLayout>
                  <c:x val="2.300724637681159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CB-4D2B-9890-9C538FC3D4FA}"/>
                </c:ext>
              </c:extLst>
            </c:dLbl>
            <c:dLbl>
              <c:idx val="47"/>
              <c:layout>
                <c:manualLayout>
                  <c:x val="2.300724637681159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CB-4D2B-9890-9C538FC3D4FA}"/>
                </c:ext>
              </c:extLst>
            </c:dLbl>
            <c:dLbl>
              <c:idx val="48"/>
              <c:layout>
                <c:manualLayout>
                  <c:x val="2.76086956521739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CB-4D2B-9890-9C538FC3D4FA}"/>
                </c:ext>
              </c:extLst>
            </c:dLbl>
            <c:dLbl>
              <c:idx val="49"/>
              <c:layout>
                <c:manualLayout>
                  <c:x val="3.5277777777777776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CB-4D2B-9890-9C538FC3D4FA}"/>
                </c:ext>
              </c:extLst>
            </c:dLbl>
            <c:dLbl>
              <c:idx val="50"/>
              <c:layout>
                <c:manualLayout>
                  <c:x val="-6.135265700483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CB-4D2B-9890-9C538FC3D4FA}"/>
                </c:ext>
              </c:extLst>
            </c:dLbl>
            <c:dLbl>
              <c:idx val="51"/>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CB-4D2B-9890-9C538FC3D4FA}"/>
                </c:ext>
              </c:extLst>
            </c:dLbl>
            <c:dLbl>
              <c:idx val="52"/>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CB-4D2B-9890-9C538FC3D4FA}"/>
                </c:ext>
              </c:extLst>
            </c:dLbl>
            <c:dLbl>
              <c:idx val="53"/>
              <c:layout>
                <c:manualLayout>
                  <c:x val="-7.66908212560392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4CB-4D2B-9890-9C538FC3D4FA}"/>
                </c:ext>
              </c:extLst>
            </c:dLbl>
            <c:dLbl>
              <c:idx val="54"/>
              <c:layout>
                <c:manualLayout>
                  <c:x val="-6.135265700483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CB-4D2B-9890-9C538FC3D4FA}"/>
                </c:ext>
              </c:extLst>
            </c:dLbl>
            <c:dLbl>
              <c:idx val="55"/>
              <c:layout>
                <c:manualLayout>
                  <c:x val="-7.66908212560392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CB-4D2B-9890-9C538FC3D4FA}"/>
                </c:ext>
              </c:extLst>
            </c:dLbl>
            <c:dLbl>
              <c:idx val="56"/>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CB-4D2B-9890-9C538FC3D4FA}"/>
                </c:ext>
              </c:extLst>
            </c:dLbl>
            <c:dLbl>
              <c:idx val="57"/>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CB-4D2B-9890-9C538FC3D4FA}"/>
                </c:ext>
              </c:extLst>
            </c:dLbl>
            <c:dLbl>
              <c:idx val="58"/>
              <c:layout>
                <c:manualLayout>
                  <c:x val="-6.135265700483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4CB-4D2B-9890-9C538FC3D4FA}"/>
                </c:ext>
              </c:extLst>
            </c:dLbl>
            <c:dLbl>
              <c:idx val="59"/>
              <c:layout>
                <c:manualLayout>
                  <c:x val="-6.1352657004831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4CB-4D2B-9890-9C538FC3D4FA}"/>
                </c:ext>
              </c:extLst>
            </c:dLbl>
            <c:dLbl>
              <c:idx val="60"/>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4CB-4D2B-9890-9C538FC3D4FA}"/>
                </c:ext>
              </c:extLst>
            </c:dLbl>
            <c:dLbl>
              <c:idx val="61"/>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4CB-4D2B-9890-9C538FC3D4FA}"/>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忠岡町</c:v>
                </c:pt>
                <c:pt idx="1">
                  <c:v>太子町</c:v>
                </c:pt>
                <c:pt idx="2">
                  <c:v>能勢町</c:v>
                </c:pt>
                <c:pt idx="3">
                  <c:v>豊能町</c:v>
                </c:pt>
                <c:pt idx="4">
                  <c:v>福島区</c:v>
                </c:pt>
                <c:pt idx="5">
                  <c:v>阪南市</c:v>
                </c:pt>
                <c:pt idx="6">
                  <c:v>西淀川区</c:v>
                </c:pt>
                <c:pt idx="7">
                  <c:v>港区</c:v>
                </c:pt>
                <c:pt idx="8">
                  <c:v>岬町</c:v>
                </c:pt>
                <c:pt idx="9">
                  <c:v>岸和田市</c:v>
                </c:pt>
                <c:pt idx="10">
                  <c:v>大正区</c:v>
                </c:pt>
                <c:pt idx="11">
                  <c:v>茨木市</c:v>
                </c:pt>
                <c:pt idx="12">
                  <c:v>堺市東区</c:v>
                </c:pt>
                <c:pt idx="13">
                  <c:v>堺市西区</c:v>
                </c:pt>
                <c:pt idx="14">
                  <c:v>河内長野市</c:v>
                </c:pt>
                <c:pt idx="15">
                  <c:v>熊取町</c:v>
                </c:pt>
                <c:pt idx="16">
                  <c:v>貝塚市</c:v>
                </c:pt>
                <c:pt idx="17">
                  <c:v>守口市</c:v>
                </c:pt>
                <c:pt idx="18">
                  <c:v>泉佐野市</c:v>
                </c:pt>
                <c:pt idx="19">
                  <c:v>東成区</c:v>
                </c:pt>
                <c:pt idx="20">
                  <c:v>阿倍野区</c:v>
                </c:pt>
                <c:pt idx="21">
                  <c:v>摂津市</c:v>
                </c:pt>
                <c:pt idx="22">
                  <c:v>西成区</c:v>
                </c:pt>
                <c:pt idx="23">
                  <c:v>生野区</c:v>
                </c:pt>
                <c:pt idx="24">
                  <c:v>八尾市</c:v>
                </c:pt>
                <c:pt idx="25">
                  <c:v>東淀川区</c:v>
                </c:pt>
                <c:pt idx="26">
                  <c:v>浪速区</c:v>
                </c:pt>
                <c:pt idx="27">
                  <c:v>寝屋川市</c:v>
                </c:pt>
                <c:pt idx="28">
                  <c:v>淀川区</c:v>
                </c:pt>
                <c:pt idx="29">
                  <c:v>東大阪市</c:v>
                </c:pt>
                <c:pt idx="30">
                  <c:v>吹田市</c:v>
                </c:pt>
                <c:pt idx="31">
                  <c:v>堺市中区</c:v>
                </c:pt>
                <c:pt idx="32">
                  <c:v>堺市北区</c:v>
                </c:pt>
                <c:pt idx="33">
                  <c:v>堺市</c:v>
                </c:pt>
                <c:pt idx="34">
                  <c:v>高石市</c:v>
                </c:pt>
                <c:pt idx="35">
                  <c:v>島本町</c:v>
                </c:pt>
                <c:pt idx="36">
                  <c:v>堺市南区</c:v>
                </c:pt>
                <c:pt idx="37">
                  <c:v>北区</c:v>
                </c:pt>
                <c:pt idx="38">
                  <c:v>此花区</c:v>
                </c:pt>
                <c:pt idx="39">
                  <c:v>大東市</c:v>
                </c:pt>
                <c:pt idx="40">
                  <c:v>大阪市</c:v>
                </c:pt>
                <c:pt idx="41">
                  <c:v>豊中市</c:v>
                </c:pt>
                <c:pt idx="42">
                  <c:v>平野区</c:v>
                </c:pt>
                <c:pt idx="43">
                  <c:v>富田林市</c:v>
                </c:pt>
                <c:pt idx="44">
                  <c:v>泉大津市</c:v>
                </c:pt>
                <c:pt idx="45">
                  <c:v>四條畷市</c:v>
                </c:pt>
                <c:pt idx="46">
                  <c:v>泉南市</c:v>
                </c:pt>
                <c:pt idx="47">
                  <c:v>天王寺区</c:v>
                </c:pt>
                <c:pt idx="48">
                  <c:v>和泉市</c:v>
                </c:pt>
                <c:pt idx="49">
                  <c:v>鶴見区</c:v>
                </c:pt>
                <c:pt idx="50">
                  <c:v>西区</c:v>
                </c:pt>
                <c:pt idx="51">
                  <c:v>大阪狭山市</c:v>
                </c:pt>
                <c:pt idx="52">
                  <c:v>城東区</c:v>
                </c:pt>
                <c:pt idx="53">
                  <c:v>旭区</c:v>
                </c:pt>
                <c:pt idx="54">
                  <c:v>住吉区</c:v>
                </c:pt>
                <c:pt idx="55">
                  <c:v>中央区</c:v>
                </c:pt>
                <c:pt idx="56">
                  <c:v>箕面市</c:v>
                </c:pt>
                <c:pt idx="57">
                  <c:v>東住吉区</c:v>
                </c:pt>
                <c:pt idx="58">
                  <c:v>高槻市</c:v>
                </c:pt>
                <c:pt idx="59">
                  <c:v>門真市</c:v>
                </c:pt>
                <c:pt idx="60">
                  <c:v>千早赤阪村</c:v>
                </c:pt>
                <c:pt idx="61">
                  <c:v>羽曳野市</c:v>
                </c:pt>
                <c:pt idx="62">
                  <c:v>堺市美原区</c:v>
                </c:pt>
                <c:pt idx="63">
                  <c:v>枚方市</c:v>
                </c:pt>
                <c:pt idx="64">
                  <c:v>河南町</c:v>
                </c:pt>
                <c:pt idx="65">
                  <c:v>交野市</c:v>
                </c:pt>
                <c:pt idx="66">
                  <c:v>堺市堺区</c:v>
                </c:pt>
                <c:pt idx="67">
                  <c:v>住之江区</c:v>
                </c:pt>
                <c:pt idx="68">
                  <c:v>藤井寺市</c:v>
                </c:pt>
                <c:pt idx="69">
                  <c:v>池田市</c:v>
                </c:pt>
                <c:pt idx="70">
                  <c:v>柏原市</c:v>
                </c:pt>
                <c:pt idx="71">
                  <c:v>松原市</c:v>
                </c:pt>
                <c:pt idx="72">
                  <c:v>田尻町</c:v>
                </c:pt>
                <c:pt idx="73">
                  <c:v>都島区</c:v>
                </c:pt>
              </c:strCache>
            </c:strRef>
          </c:cat>
          <c:val>
            <c:numRef>
              <c:f>市区町村別_普及率!$R$6:$R$79</c:f>
              <c:numCache>
                <c:formatCode>0.0%</c:formatCode>
                <c:ptCount val="74"/>
                <c:pt idx="0">
                  <c:v>0.85052212149190487</c:v>
                </c:pt>
                <c:pt idx="1">
                  <c:v>0.80708167204938952</c:v>
                </c:pt>
                <c:pt idx="2">
                  <c:v>0.76540990477402626</c:v>
                </c:pt>
                <c:pt idx="3">
                  <c:v>0.66977905459340248</c:v>
                </c:pt>
                <c:pt idx="4">
                  <c:v>0.66015507875113377</c:v>
                </c:pt>
                <c:pt idx="5">
                  <c:v>0.63007738398913582</c:v>
                </c:pt>
                <c:pt idx="6">
                  <c:v>0.61555630350982327</c:v>
                </c:pt>
                <c:pt idx="7">
                  <c:v>0.60332228342756256</c:v>
                </c:pt>
                <c:pt idx="8">
                  <c:v>0.59904567860448077</c:v>
                </c:pt>
                <c:pt idx="9">
                  <c:v>0.5948754357660625</c:v>
                </c:pt>
                <c:pt idx="10">
                  <c:v>0.58947708689156664</c:v>
                </c:pt>
                <c:pt idx="11">
                  <c:v>0.57679229294174772</c:v>
                </c:pt>
                <c:pt idx="12">
                  <c:v>0.55820481678803147</c:v>
                </c:pt>
                <c:pt idx="13">
                  <c:v>0.55720463663698427</c:v>
                </c:pt>
                <c:pt idx="14">
                  <c:v>0.54626568675064668</c:v>
                </c:pt>
                <c:pt idx="15">
                  <c:v>0.54517396001517904</c:v>
                </c:pt>
                <c:pt idx="16">
                  <c:v>0.54487189327557373</c:v>
                </c:pt>
                <c:pt idx="17">
                  <c:v>0.54340801433217401</c:v>
                </c:pt>
                <c:pt idx="18">
                  <c:v>0.54169551990244502</c:v>
                </c:pt>
                <c:pt idx="19">
                  <c:v>0.54127360449865713</c:v>
                </c:pt>
                <c:pt idx="20">
                  <c:v>0.53519722396827996</c:v>
                </c:pt>
                <c:pt idx="21">
                  <c:v>0.53319250211491687</c:v>
                </c:pt>
                <c:pt idx="22">
                  <c:v>0.53078359008661691</c:v>
                </c:pt>
                <c:pt idx="23">
                  <c:v>0.52527801241379313</c:v>
                </c:pt>
                <c:pt idx="24">
                  <c:v>0.52364520058879038</c:v>
                </c:pt>
                <c:pt idx="25">
                  <c:v>0.52090410583676605</c:v>
                </c:pt>
                <c:pt idx="26">
                  <c:v>0.51813715792167025</c:v>
                </c:pt>
                <c:pt idx="27">
                  <c:v>0.51533291098687317</c:v>
                </c:pt>
                <c:pt idx="28">
                  <c:v>0.50974957254168152</c:v>
                </c:pt>
                <c:pt idx="29">
                  <c:v>0.50918870898509638</c:v>
                </c:pt>
                <c:pt idx="30">
                  <c:v>0.50626438594444767</c:v>
                </c:pt>
                <c:pt idx="31">
                  <c:v>0.50422753309914103</c:v>
                </c:pt>
                <c:pt idx="32">
                  <c:v>0.50308351482390379</c:v>
                </c:pt>
                <c:pt idx="33">
                  <c:v>0.48740039859812162</c:v>
                </c:pt>
                <c:pt idx="34">
                  <c:v>0.48613011540511319</c:v>
                </c:pt>
                <c:pt idx="35">
                  <c:v>0.48447568867059415</c:v>
                </c:pt>
                <c:pt idx="36">
                  <c:v>0.48393166737016197</c:v>
                </c:pt>
                <c:pt idx="37">
                  <c:v>0.48018662090941777</c:v>
                </c:pt>
                <c:pt idx="38">
                  <c:v>0.47533464945033338</c:v>
                </c:pt>
                <c:pt idx="39">
                  <c:v>0.47148733383920649</c:v>
                </c:pt>
                <c:pt idx="40">
                  <c:v>0.46822442839230249</c:v>
                </c:pt>
                <c:pt idx="41">
                  <c:v>0.45951738426939709</c:v>
                </c:pt>
                <c:pt idx="42">
                  <c:v>0.45894194883459438</c:v>
                </c:pt>
                <c:pt idx="43">
                  <c:v>0.45882118598546473</c:v>
                </c:pt>
                <c:pt idx="44">
                  <c:v>0.45811731082440926</c:v>
                </c:pt>
                <c:pt idx="45">
                  <c:v>0.45307321186189758</c:v>
                </c:pt>
                <c:pt idx="46">
                  <c:v>0.4502254276525538</c:v>
                </c:pt>
                <c:pt idx="47">
                  <c:v>0.44723428868466925</c:v>
                </c:pt>
                <c:pt idx="48">
                  <c:v>0.44133507995249366</c:v>
                </c:pt>
                <c:pt idx="49">
                  <c:v>0.4320760345108694</c:v>
                </c:pt>
                <c:pt idx="50">
                  <c:v>0.43104144263462718</c:v>
                </c:pt>
                <c:pt idx="51">
                  <c:v>0.42881718955926007</c:v>
                </c:pt>
                <c:pt idx="52">
                  <c:v>0.42732863538917687</c:v>
                </c:pt>
                <c:pt idx="53">
                  <c:v>0.4267026557696168</c:v>
                </c:pt>
                <c:pt idx="54">
                  <c:v>0.42209683579737162</c:v>
                </c:pt>
                <c:pt idx="55">
                  <c:v>0.41995887056064535</c:v>
                </c:pt>
                <c:pt idx="56">
                  <c:v>0.41745982835225476</c:v>
                </c:pt>
                <c:pt idx="57">
                  <c:v>0.41149460122231379</c:v>
                </c:pt>
                <c:pt idx="58">
                  <c:v>0.40856270896975394</c:v>
                </c:pt>
                <c:pt idx="59">
                  <c:v>0.40800002385059275</c:v>
                </c:pt>
                <c:pt idx="60">
                  <c:v>0.4055035826450179</c:v>
                </c:pt>
                <c:pt idx="61">
                  <c:v>0.40452528151611383</c:v>
                </c:pt>
                <c:pt idx="62">
                  <c:v>0.39221975771702783</c:v>
                </c:pt>
                <c:pt idx="63">
                  <c:v>0.38906295716822442</c:v>
                </c:pt>
                <c:pt idx="64">
                  <c:v>0.38816009787600847</c:v>
                </c:pt>
                <c:pt idx="65">
                  <c:v>0.38662336725991664</c:v>
                </c:pt>
                <c:pt idx="66">
                  <c:v>0.38148420134140565</c:v>
                </c:pt>
                <c:pt idx="67">
                  <c:v>0.37538025177689827</c:v>
                </c:pt>
                <c:pt idx="68">
                  <c:v>0.36610474298633677</c:v>
                </c:pt>
                <c:pt idx="69">
                  <c:v>0.36173313519056111</c:v>
                </c:pt>
                <c:pt idx="70">
                  <c:v>0.34392930560590596</c:v>
                </c:pt>
                <c:pt idx="71">
                  <c:v>0.32337425826405769</c:v>
                </c:pt>
                <c:pt idx="72">
                  <c:v>0.31143187631351715</c:v>
                </c:pt>
                <c:pt idx="73">
                  <c:v>0.27293693199209851</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736967852318965"/>
                  <c:y val="-0.8910804761904761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市区町村別_普及率!$Z$6:$Z$79</c:f>
              <c:numCache>
                <c:formatCode>0.0%</c:formatCode>
                <c:ptCount val="74"/>
                <c:pt idx="0">
                  <c:v>0.47794081748802941</c:v>
                </c:pt>
                <c:pt idx="1">
                  <c:v>0.47794081748802941</c:v>
                </c:pt>
                <c:pt idx="2">
                  <c:v>0.47794081748802941</c:v>
                </c:pt>
                <c:pt idx="3">
                  <c:v>0.47794081748802941</c:v>
                </c:pt>
                <c:pt idx="4">
                  <c:v>0.47794081748802941</c:v>
                </c:pt>
                <c:pt idx="5">
                  <c:v>0.47794081748802941</c:v>
                </c:pt>
                <c:pt idx="6">
                  <c:v>0.47794081748802941</c:v>
                </c:pt>
                <c:pt idx="7">
                  <c:v>0.47794081748802941</c:v>
                </c:pt>
                <c:pt idx="8">
                  <c:v>0.47794081748802941</c:v>
                </c:pt>
                <c:pt idx="9">
                  <c:v>0.47794081748802941</c:v>
                </c:pt>
                <c:pt idx="10">
                  <c:v>0.47794081748802941</c:v>
                </c:pt>
                <c:pt idx="11">
                  <c:v>0.47794081748802941</c:v>
                </c:pt>
                <c:pt idx="12">
                  <c:v>0.47794081748802941</c:v>
                </c:pt>
                <c:pt idx="13">
                  <c:v>0.47794081748802941</c:v>
                </c:pt>
                <c:pt idx="14">
                  <c:v>0.47794081748802941</c:v>
                </c:pt>
                <c:pt idx="15">
                  <c:v>0.47794081748802941</c:v>
                </c:pt>
                <c:pt idx="16">
                  <c:v>0.47794081748802941</c:v>
                </c:pt>
                <c:pt idx="17">
                  <c:v>0.47794081748802941</c:v>
                </c:pt>
                <c:pt idx="18">
                  <c:v>0.47794081748802941</c:v>
                </c:pt>
                <c:pt idx="19">
                  <c:v>0.47794081748802941</c:v>
                </c:pt>
                <c:pt idx="20">
                  <c:v>0.47794081748802941</c:v>
                </c:pt>
                <c:pt idx="21">
                  <c:v>0.47794081748802941</c:v>
                </c:pt>
                <c:pt idx="22">
                  <c:v>0.47794081748802941</c:v>
                </c:pt>
                <c:pt idx="23">
                  <c:v>0.47794081748802941</c:v>
                </c:pt>
                <c:pt idx="24">
                  <c:v>0.47794081748802941</c:v>
                </c:pt>
                <c:pt idx="25">
                  <c:v>0.47794081748802941</c:v>
                </c:pt>
                <c:pt idx="26">
                  <c:v>0.47794081748802941</c:v>
                </c:pt>
                <c:pt idx="27">
                  <c:v>0.47794081748802941</c:v>
                </c:pt>
                <c:pt idx="28">
                  <c:v>0.47794081748802941</c:v>
                </c:pt>
                <c:pt idx="29">
                  <c:v>0.47794081748802941</c:v>
                </c:pt>
                <c:pt idx="30">
                  <c:v>0.47794081748802941</c:v>
                </c:pt>
                <c:pt idx="31">
                  <c:v>0.47794081748802941</c:v>
                </c:pt>
                <c:pt idx="32">
                  <c:v>0.47794081748802941</c:v>
                </c:pt>
                <c:pt idx="33">
                  <c:v>0.47794081748802941</c:v>
                </c:pt>
                <c:pt idx="34">
                  <c:v>0.47794081748802941</c:v>
                </c:pt>
                <c:pt idx="35">
                  <c:v>0.47794081748802941</c:v>
                </c:pt>
                <c:pt idx="36">
                  <c:v>0.47794081748802941</c:v>
                </c:pt>
                <c:pt idx="37">
                  <c:v>0.47794081748802941</c:v>
                </c:pt>
                <c:pt idx="38">
                  <c:v>0.47794081748802941</c:v>
                </c:pt>
                <c:pt idx="39">
                  <c:v>0.47794081748802941</c:v>
                </c:pt>
                <c:pt idx="40">
                  <c:v>0.47794081748802941</c:v>
                </c:pt>
                <c:pt idx="41">
                  <c:v>0.47794081748802941</c:v>
                </c:pt>
                <c:pt idx="42">
                  <c:v>0.47794081748802941</c:v>
                </c:pt>
                <c:pt idx="43">
                  <c:v>0.47794081748802941</c:v>
                </c:pt>
                <c:pt idx="44">
                  <c:v>0.47794081748802941</c:v>
                </c:pt>
                <c:pt idx="45">
                  <c:v>0.47794081748802941</c:v>
                </c:pt>
                <c:pt idx="46">
                  <c:v>0.47794081748802941</c:v>
                </c:pt>
                <c:pt idx="47">
                  <c:v>0.47794081748802941</c:v>
                </c:pt>
                <c:pt idx="48">
                  <c:v>0.47794081748802941</c:v>
                </c:pt>
                <c:pt idx="49">
                  <c:v>0.47794081748802941</c:v>
                </c:pt>
                <c:pt idx="50">
                  <c:v>0.47794081748802941</c:v>
                </c:pt>
                <c:pt idx="51">
                  <c:v>0.47794081748802941</c:v>
                </c:pt>
                <c:pt idx="52">
                  <c:v>0.47794081748802941</c:v>
                </c:pt>
                <c:pt idx="53">
                  <c:v>0.47794081748802941</c:v>
                </c:pt>
                <c:pt idx="54">
                  <c:v>0.47794081748802941</c:v>
                </c:pt>
                <c:pt idx="55">
                  <c:v>0.47794081748802941</c:v>
                </c:pt>
                <c:pt idx="56">
                  <c:v>0.47794081748802941</c:v>
                </c:pt>
                <c:pt idx="57">
                  <c:v>0.47794081748802941</c:v>
                </c:pt>
                <c:pt idx="58">
                  <c:v>0.47794081748802941</c:v>
                </c:pt>
                <c:pt idx="59">
                  <c:v>0.47794081748802941</c:v>
                </c:pt>
                <c:pt idx="60">
                  <c:v>0.47794081748802941</c:v>
                </c:pt>
                <c:pt idx="61">
                  <c:v>0.47794081748802941</c:v>
                </c:pt>
                <c:pt idx="62">
                  <c:v>0.47794081748802941</c:v>
                </c:pt>
                <c:pt idx="63">
                  <c:v>0.47794081748802941</c:v>
                </c:pt>
                <c:pt idx="64">
                  <c:v>0.47794081748802941</c:v>
                </c:pt>
                <c:pt idx="65">
                  <c:v>0.47794081748802941</c:v>
                </c:pt>
                <c:pt idx="66">
                  <c:v>0.47794081748802941</c:v>
                </c:pt>
                <c:pt idx="67">
                  <c:v>0.47794081748802941</c:v>
                </c:pt>
                <c:pt idx="68">
                  <c:v>0.47794081748802941</c:v>
                </c:pt>
                <c:pt idx="69">
                  <c:v>0.47794081748802941</c:v>
                </c:pt>
                <c:pt idx="70">
                  <c:v>0.47794081748802941</c:v>
                </c:pt>
                <c:pt idx="71">
                  <c:v>0.47794081748802941</c:v>
                </c:pt>
                <c:pt idx="72">
                  <c:v>0.47794081748802941</c:v>
                </c:pt>
                <c:pt idx="73">
                  <c:v>0.47794081748802941</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050833333333336"/>
              <c:y val="2.574984126984127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8193743961352657"/>
          <c:y val="1.2466349206349207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市区町村別_普及率!$T$5</c:f>
              <c:strCache>
                <c:ptCount val="1"/>
                <c:pt idx="0">
                  <c:v>前年度との差分(令和3年度普及率 金額ベース)</c:v>
                </c:pt>
              </c:strCache>
            </c:strRef>
          </c:tx>
          <c:spPr>
            <a:solidFill>
              <a:schemeClr val="accent1"/>
            </a:solidFill>
            <a:ln>
              <a:noFill/>
            </a:ln>
          </c:spPr>
          <c:invertIfNegative val="0"/>
          <c:dLbls>
            <c:dLbl>
              <c:idx val="13"/>
              <c:layout>
                <c:manualLayout>
                  <c:x val="1.227053140096612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79-4DDE-816E-D73A197FBA02}"/>
                </c:ext>
              </c:extLst>
            </c:dLbl>
            <c:dLbl>
              <c:idx val="20"/>
              <c:layout>
                <c:manualLayout>
                  <c:x val="1.993961352657005E-2"/>
                  <c:y val="-3.695724502442375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79-4DDE-816E-D73A197FBA02}"/>
                </c:ext>
              </c:extLst>
            </c:dLbl>
            <c:dLbl>
              <c:idx val="24"/>
              <c:layout>
                <c:manualLayout>
                  <c:x val="1.687198067632844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79-4DDE-816E-D73A197FBA02}"/>
                </c:ext>
              </c:extLst>
            </c:dLbl>
            <c:dLbl>
              <c:idx val="28"/>
              <c:layout>
                <c:manualLayout>
                  <c:x val="2.14734299516908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79-4DDE-816E-D73A197FBA02}"/>
                </c:ext>
              </c:extLst>
            </c:dLbl>
            <c:dLbl>
              <c:idx val="31"/>
              <c:layout>
                <c:manualLayout>
                  <c:x val="2.1473429951690822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79-4DDE-816E-D73A197FBA02}"/>
                </c:ext>
              </c:extLst>
            </c:dLbl>
            <c:dLbl>
              <c:idx val="33"/>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79-4DDE-816E-D73A197FBA02}"/>
                </c:ext>
              </c:extLst>
            </c:dLbl>
            <c:dLbl>
              <c:idx val="42"/>
              <c:layout>
                <c:manualLayout>
                  <c:x val="1.6871980676328446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E4-4A17-88C5-D88F2BEC888F}"/>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忠岡町</c:v>
                </c:pt>
                <c:pt idx="1">
                  <c:v>太子町</c:v>
                </c:pt>
                <c:pt idx="2">
                  <c:v>能勢町</c:v>
                </c:pt>
                <c:pt idx="3">
                  <c:v>豊能町</c:v>
                </c:pt>
                <c:pt idx="4">
                  <c:v>福島区</c:v>
                </c:pt>
                <c:pt idx="5">
                  <c:v>阪南市</c:v>
                </c:pt>
                <c:pt idx="6">
                  <c:v>西淀川区</c:v>
                </c:pt>
                <c:pt idx="7">
                  <c:v>港区</c:v>
                </c:pt>
                <c:pt idx="8">
                  <c:v>岬町</c:v>
                </c:pt>
                <c:pt idx="9">
                  <c:v>岸和田市</c:v>
                </c:pt>
                <c:pt idx="10">
                  <c:v>大正区</c:v>
                </c:pt>
                <c:pt idx="11">
                  <c:v>茨木市</c:v>
                </c:pt>
                <c:pt idx="12">
                  <c:v>堺市東区</c:v>
                </c:pt>
                <c:pt idx="13">
                  <c:v>堺市西区</c:v>
                </c:pt>
                <c:pt idx="14">
                  <c:v>河内長野市</c:v>
                </c:pt>
                <c:pt idx="15">
                  <c:v>熊取町</c:v>
                </c:pt>
                <c:pt idx="16">
                  <c:v>貝塚市</c:v>
                </c:pt>
                <c:pt idx="17">
                  <c:v>守口市</c:v>
                </c:pt>
                <c:pt idx="18">
                  <c:v>泉佐野市</c:v>
                </c:pt>
                <c:pt idx="19">
                  <c:v>東成区</c:v>
                </c:pt>
                <c:pt idx="20">
                  <c:v>阿倍野区</c:v>
                </c:pt>
                <c:pt idx="21">
                  <c:v>摂津市</c:v>
                </c:pt>
                <c:pt idx="22">
                  <c:v>西成区</c:v>
                </c:pt>
                <c:pt idx="23">
                  <c:v>生野区</c:v>
                </c:pt>
                <c:pt idx="24">
                  <c:v>八尾市</c:v>
                </c:pt>
                <c:pt idx="25">
                  <c:v>東淀川区</c:v>
                </c:pt>
                <c:pt idx="26">
                  <c:v>浪速区</c:v>
                </c:pt>
                <c:pt idx="27">
                  <c:v>寝屋川市</c:v>
                </c:pt>
                <c:pt idx="28">
                  <c:v>淀川区</c:v>
                </c:pt>
                <c:pt idx="29">
                  <c:v>東大阪市</c:v>
                </c:pt>
                <c:pt idx="30">
                  <c:v>吹田市</c:v>
                </c:pt>
                <c:pt idx="31">
                  <c:v>堺市中区</c:v>
                </c:pt>
                <c:pt idx="32">
                  <c:v>堺市北区</c:v>
                </c:pt>
                <c:pt idx="33">
                  <c:v>堺市</c:v>
                </c:pt>
                <c:pt idx="34">
                  <c:v>高石市</c:v>
                </c:pt>
                <c:pt idx="35">
                  <c:v>島本町</c:v>
                </c:pt>
                <c:pt idx="36">
                  <c:v>堺市南区</c:v>
                </c:pt>
                <c:pt idx="37">
                  <c:v>北区</c:v>
                </c:pt>
                <c:pt idx="38">
                  <c:v>此花区</c:v>
                </c:pt>
                <c:pt idx="39">
                  <c:v>大東市</c:v>
                </c:pt>
                <c:pt idx="40">
                  <c:v>大阪市</c:v>
                </c:pt>
                <c:pt idx="41">
                  <c:v>豊中市</c:v>
                </c:pt>
                <c:pt idx="42">
                  <c:v>平野区</c:v>
                </c:pt>
                <c:pt idx="43">
                  <c:v>富田林市</c:v>
                </c:pt>
                <c:pt idx="44">
                  <c:v>泉大津市</c:v>
                </c:pt>
                <c:pt idx="45">
                  <c:v>四條畷市</c:v>
                </c:pt>
                <c:pt idx="46">
                  <c:v>泉南市</c:v>
                </c:pt>
                <c:pt idx="47">
                  <c:v>天王寺区</c:v>
                </c:pt>
                <c:pt idx="48">
                  <c:v>和泉市</c:v>
                </c:pt>
                <c:pt idx="49">
                  <c:v>鶴見区</c:v>
                </c:pt>
                <c:pt idx="50">
                  <c:v>西区</c:v>
                </c:pt>
                <c:pt idx="51">
                  <c:v>大阪狭山市</c:v>
                </c:pt>
                <c:pt idx="52">
                  <c:v>城東区</c:v>
                </c:pt>
                <c:pt idx="53">
                  <c:v>旭区</c:v>
                </c:pt>
                <c:pt idx="54">
                  <c:v>住吉区</c:v>
                </c:pt>
                <c:pt idx="55">
                  <c:v>中央区</c:v>
                </c:pt>
                <c:pt idx="56">
                  <c:v>箕面市</c:v>
                </c:pt>
                <c:pt idx="57">
                  <c:v>東住吉区</c:v>
                </c:pt>
                <c:pt idx="58">
                  <c:v>高槻市</c:v>
                </c:pt>
                <c:pt idx="59">
                  <c:v>門真市</c:v>
                </c:pt>
                <c:pt idx="60">
                  <c:v>千早赤阪村</c:v>
                </c:pt>
                <c:pt idx="61">
                  <c:v>羽曳野市</c:v>
                </c:pt>
                <c:pt idx="62">
                  <c:v>堺市美原区</c:v>
                </c:pt>
                <c:pt idx="63">
                  <c:v>枚方市</c:v>
                </c:pt>
                <c:pt idx="64">
                  <c:v>河南町</c:v>
                </c:pt>
                <c:pt idx="65">
                  <c:v>交野市</c:v>
                </c:pt>
                <c:pt idx="66">
                  <c:v>堺市堺区</c:v>
                </c:pt>
                <c:pt idx="67">
                  <c:v>住之江区</c:v>
                </c:pt>
                <c:pt idx="68">
                  <c:v>藤井寺市</c:v>
                </c:pt>
                <c:pt idx="69">
                  <c:v>池田市</c:v>
                </c:pt>
                <c:pt idx="70">
                  <c:v>柏原市</c:v>
                </c:pt>
                <c:pt idx="71">
                  <c:v>松原市</c:v>
                </c:pt>
                <c:pt idx="72">
                  <c:v>田尻町</c:v>
                </c:pt>
                <c:pt idx="73">
                  <c:v>都島区</c:v>
                </c:pt>
              </c:strCache>
            </c:strRef>
          </c:cat>
          <c:val>
            <c:numRef>
              <c:f>市区町村別_普及率!$T$6:$T$79</c:f>
              <c:numCache>
                <c:formatCode>General</c:formatCode>
                <c:ptCount val="74"/>
                <c:pt idx="0">
                  <c:v>7.2999999999999954</c:v>
                </c:pt>
                <c:pt idx="1">
                  <c:v>10.600000000000009</c:v>
                </c:pt>
                <c:pt idx="2">
                  <c:v>6.2000000000000055</c:v>
                </c:pt>
                <c:pt idx="3">
                  <c:v>3.400000000000003</c:v>
                </c:pt>
                <c:pt idx="4">
                  <c:v>4.0000000000000036</c:v>
                </c:pt>
                <c:pt idx="5">
                  <c:v>2.9000000000000026</c:v>
                </c:pt>
                <c:pt idx="6">
                  <c:v>1.100000000000001</c:v>
                </c:pt>
                <c:pt idx="7">
                  <c:v>3.5000000000000031</c:v>
                </c:pt>
                <c:pt idx="8">
                  <c:v>8.5999999999999961</c:v>
                </c:pt>
                <c:pt idx="9">
                  <c:v>6.399999999999995</c:v>
                </c:pt>
                <c:pt idx="10">
                  <c:v>2.7999999999999914</c:v>
                </c:pt>
                <c:pt idx="11">
                  <c:v>2.4999999999999911</c:v>
                </c:pt>
                <c:pt idx="12">
                  <c:v>-1.4999999999999902</c:v>
                </c:pt>
                <c:pt idx="13">
                  <c:v>0.40000000000000036</c:v>
                </c:pt>
                <c:pt idx="14">
                  <c:v>9.5000000000000036</c:v>
                </c:pt>
                <c:pt idx="15">
                  <c:v>13.600000000000007</c:v>
                </c:pt>
                <c:pt idx="16">
                  <c:v>-2.0999999999999908</c:v>
                </c:pt>
                <c:pt idx="17">
                  <c:v>-2.1999999999999909</c:v>
                </c:pt>
                <c:pt idx="18">
                  <c:v>5.100000000000005</c:v>
                </c:pt>
                <c:pt idx="19">
                  <c:v>2.0000000000000018</c:v>
                </c:pt>
                <c:pt idx="20">
                  <c:v>0.10000000000000009</c:v>
                </c:pt>
                <c:pt idx="21">
                  <c:v>1.8000000000000016</c:v>
                </c:pt>
                <c:pt idx="22">
                  <c:v>2.300000000000002</c:v>
                </c:pt>
                <c:pt idx="23">
                  <c:v>-3.9999999999999925</c:v>
                </c:pt>
                <c:pt idx="24">
                  <c:v>0.20000000000000018</c:v>
                </c:pt>
                <c:pt idx="25">
                  <c:v>1.4000000000000012</c:v>
                </c:pt>
                <c:pt idx="26">
                  <c:v>4.8000000000000043</c:v>
                </c:pt>
                <c:pt idx="27">
                  <c:v>-2.9000000000000026</c:v>
                </c:pt>
                <c:pt idx="28">
                  <c:v>0</c:v>
                </c:pt>
                <c:pt idx="29">
                  <c:v>1.4000000000000012</c:v>
                </c:pt>
                <c:pt idx="30">
                  <c:v>-1.3000000000000012</c:v>
                </c:pt>
                <c:pt idx="31">
                  <c:v>0</c:v>
                </c:pt>
                <c:pt idx="32">
                  <c:v>-0.30000000000000027</c:v>
                </c:pt>
                <c:pt idx="33">
                  <c:v>0.10000000000000009</c:v>
                </c:pt>
                <c:pt idx="34">
                  <c:v>-1.2000000000000011</c:v>
                </c:pt>
                <c:pt idx="35">
                  <c:v>4.6999999999999984</c:v>
                </c:pt>
                <c:pt idx="36">
                  <c:v>1.5999999999999959</c:v>
                </c:pt>
                <c:pt idx="37">
                  <c:v>-0.20000000000000018</c:v>
                </c:pt>
                <c:pt idx="38">
                  <c:v>17.2</c:v>
                </c:pt>
                <c:pt idx="39">
                  <c:v>4.7999999999999989</c:v>
                </c:pt>
                <c:pt idx="40">
                  <c:v>1.3000000000000012</c:v>
                </c:pt>
                <c:pt idx="41">
                  <c:v>-1.799999999999996</c:v>
                </c:pt>
                <c:pt idx="42">
                  <c:v>0.20000000000000018</c:v>
                </c:pt>
                <c:pt idx="43">
                  <c:v>1.2000000000000011</c:v>
                </c:pt>
                <c:pt idx="44">
                  <c:v>3.2000000000000028</c:v>
                </c:pt>
                <c:pt idx="45">
                  <c:v>-2.8999999999999968</c:v>
                </c:pt>
                <c:pt idx="46">
                  <c:v>6.7</c:v>
                </c:pt>
                <c:pt idx="47">
                  <c:v>-2.9999999999999973</c:v>
                </c:pt>
                <c:pt idx="48">
                  <c:v>3.6999999999999975</c:v>
                </c:pt>
                <c:pt idx="49">
                  <c:v>2.1000000000000019</c:v>
                </c:pt>
                <c:pt idx="50">
                  <c:v>-1.2000000000000011</c:v>
                </c:pt>
                <c:pt idx="51">
                  <c:v>3.2999999999999972</c:v>
                </c:pt>
                <c:pt idx="52">
                  <c:v>0.80000000000000071</c:v>
                </c:pt>
                <c:pt idx="53">
                  <c:v>6</c:v>
                </c:pt>
                <c:pt idx="54">
                  <c:v>-2.9000000000000026</c:v>
                </c:pt>
                <c:pt idx="55">
                  <c:v>-1.100000000000001</c:v>
                </c:pt>
                <c:pt idx="56">
                  <c:v>4.0999999999999979</c:v>
                </c:pt>
                <c:pt idx="57">
                  <c:v>-2.6000000000000023</c:v>
                </c:pt>
                <c:pt idx="58">
                  <c:v>-6.8000000000000007</c:v>
                </c:pt>
                <c:pt idx="59">
                  <c:v>-7.1000000000000005</c:v>
                </c:pt>
                <c:pt idx="60">
                  <c:v>2.5000000000000022</c:v>
                </c:pt>
                <c:pt idx="61">
                  <c:v>-0.49999999999999489</c:v>
                </c:pt>
                <c:pt idx="62">
                  <c:v>3.1000000000000028</c:v>
                </c:pt>
                <c:pt idx="63">
                  <c:v>-0.70000000000000062</c:v>
                </c:pt>
                <c:pt idx="64">
                  <c:v>-6.8000000000000007</c:v>
                </c:pt>
                <c:pt idx="65">
                  <c:v>9.7000000000000028</c:v>
                </c:pt>
                <c:pt idx="66">
                  <c:v>-3.5999999999999979</c:v>
                </c:pt>
                <c:pt idx="67">
                  <c:v>-0.20000000000000018</c:v>
                </c:pt>
                <c:pt idx="68">
                  <c:v>1.3000000000000012</c:v>
                </c:pt>
                <c:pt idx="69">
                  <c:v>-0.80000000000000071</c:v>
                </c:pt>
                <c:pt idx="70">
                  <c:v>5.4999999999999991</c:v>
                </c:pt>
                <c:pt idx="71">
                  <c:v>-0.40000000000000036</c:v>
                </c:pt>
                <c:pt idx="72">
                  <c:v>11.399999999999999</c:v>
                </c:pt>
                <c:pt idx="73">
                  <c:v>2.1000000000000019</c:v>
                </c:pt>
              </c:numCache>
            </c:numRef>
          </c:val>
          <c:extLst>
            <c:ext xmlns:c16="http://schemas.microsoft.com/office/drawing/2014/chart" uri="{C3380CC4-5D6E-409C-BE32-E72D297353CC}">
              <c16:uniqueId val="{00000018-5BE4-4A17-88C5-D88F2BEC888F}"/>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14848188405797103"/>
                  <c:y val="-0.8880566666666667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5BE4-4A17-88C5-D88F2BEC888F}"/>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市区町村別_普及率!$AB$6:$AB$79</c:f>
              <c:numCache>
                <c:formatCode>General</c:formatCode>
                <c:ptCount val="74"/>
                <c:pt idx="0">
                  <c:v>0.9000000000000008</c:v>
                </c:pt>
                <c:pt idx="1">
                  <c:v>0.9000000000000008</c:v>
                </c:pt>
                <c:pt idx="2">
                  <c:v>0.9000000000000008</c:v>
                </c:pt>
                <c:pt idx="3">
                  <c:v>0.9000000000000008</c:v>
                </c:pt>
                <c:pt idx="4">
                  <c:v>0.9000000000000008</c:v>
                </c:pt>
                <c:pt idx="5">
                  <c:v>0.9000000000000008</c:v>
                </c:pt>
                <c:pt idx="6">
                  <c:v>0.9000000000000008</c:v>
                </c:pt>
                <c:pt idx="7">
                  <c:v>0.9000000000000008</c:v>
                </c:pt>
                <c:pt idx="8">
                  <c:v>0.9000000000000008</c:v>
                </c:pt>
                <c:pt idx="9">
                  <c:v>0.9000000000000008</c:v>
                </c:pt>
                <c:pt idx="10">
                  <c:v>0.9000000000000008</c:v>
                </c:pt>
                <c:pt idx="11">
                  <c:v>0.9000000000000008</c:v>
                </c:pt>
                <c:pt idx="12">
                  <c:v>0.9000000000000008</c:v>
                </c:pt>
                <c:pt idx="13">
                  <c:v>0.9000000000000008</c:v>
                </c:pt>
                <c:pt idx="14">
                  <c:v>0.9000000000000008</c:v>
                </c:pt>
                <c:pt idx="15">
                  <c:v>0.9000000000000008</c:v>
                </c:pt>
                <c:pt idx="16">
                  <c:v>0.9000000000000008</c:v>
                </c:pt>
                <c:pt idx="17">
                  <c:v>0.9000000000000008</c:v>
                </c:pt>
                <c:pt idx="18">
                  <c:v>0.9000000000000008</c:v>
                </c:pt>
                <c:pt idx="19">
                  <c:v>0.9000000000000008</c:v>
                </c:pt>
                <c:pt idx="20">
                  <c:v>0.9000000000000008</c:v>
                </c:pt>
                <c:pt idx="21">
                  <c:v>0.9000000000000008</c:v>
                </c:pt>
                <c:pt idx="22">
                  <c:v>0.9000000000000008</c:v>
                </c:pt>
                <c:pt idx="23">
                  <c:v>0.9000000000000008</c:v>
                </c:pt>
                <c:pt idx="24">
                  <c:v>0.9000000000000008</c:v>
                </c:pt>
                <c:pt idx="25">
                  <c:v>0.9000000000000008</c:v>
                </c:pt>
                <c:pt idx="26">
                  <c:v>0.9000000000000008</c:v>
                </c:pt>
                <c:pt idx="27">
                  <c:v>0.9000000000000008</c:v>
                </c:pt>
                <c:pt idx="28">
                  <c:v>0.9000000000000008</c:v>
                </c:pt>
                <c:pt idx="29">
                  <c:v>0.9000000000000008</c:v>
                </c:pt>
                <c:pt idx="30">
                  <c:v>0.9000000000000008</c:v>
                </c:pt>
                <c:pt idx="31">
                  <c:v>0.9000000000000008</c:v>
                </c:pt>
                <c:pt idx="32">
                  <c:v>0.9000000000000008</c:v>
                </c:pt>
                <c:pt idx="33">
                  <c:v>0.9000000000000008</c:v>
                </c:pt>
                <c:pt idx="34">
                  <c:v>0.9000000000000008</c:v>
                </c:pt>
                <c:pt idx="35">
                  <c:v>0.9000000000000008</c:v>
                </c:pt>
                <c:pt idx="36">
                  <c:v>0.9000000000000008</c:v>
                </c:pt>
                <c:pt idx="37">
                  <c:v>0.9000000000000008</c:v>
                </c:pt>
                <c:pt idx="38">
                  <c:v>0.9000000000000008</c:v>
                </c:pt>
                <c:pt idx="39">
                  <c:v>0.9000000000000008</c:v>
                </c:pt>
                <c:pt idx="40">
                  <c:v>0.9000000000000008</c:v>
                </c:pt>
                <c:pt idx="41">
                  <c:v>0.9000000000000008</c:v>
                </c:pt>
                <c:pt idx="42">
                  <c:v>0.9000000000000008</c:v>
                </c:pt>
                <c:pt idx="43">
                  <c:v>0.9000000000000008</c:v>
                </c:pt>
                <c:pt idx="44">
                  <c:v>0.9000000000000008</c:v>
                </c:pt>
                <c:pt idx="45">
                  <c:v>0.9000000000000008</c:v>
                </c:pt>
                <c:pt idx="46">
                  <c:v>0.9000000000000008</c:v>
                </c:pt>
                <c:pt idx="47">
                  <c:v>0.9000000000000008</c:v>
                </c:pt>
                <c:pt idx="48">
                  <c:v>0.9000000000000008</c:v>
                </c:pt>
                <c:pt idx="49">
                  <c:v>0.9000000000000008</c:v>
                </c:pt>
                <c:pt idx="50">
                  <c:v>0.9000000000000008</c:v>
                </c:pt>
                <c:pt idx="51">
                  <c:v>0.9000000000000008</c:v>
                </c:pt>
                <c:pt idx="52">
                  <c:v>0.9000000000000008</c:v>
                </c:pt>
                <c:pt idx="53">
                  <c:v>0.9000000000000008</c:v>
                </c:pt>
                <c:pt idx="54">
                  <c:v>0.9000000000000008</c:v>
                </c:pt>
                <c:pt idx="55">
                  <c:v>0.9000000000000008</c:v>
                </c:pt>
                <c:pt idx="56">
                  <c:v>0.9000000000000008</c:v>
                </c:pt>
                <c:pt idx="57">
                  <c:v>0.9000000000000008</c:v>
                </c:pt>
                <c:pt idx="58">
                  <c:v>0.9000000000000008</c:v>
                </c:pt>
                <c:pt idx="59">
                  <c:v>0.9000000000000008</c:v>
                </c:pt>
                <c:pt idx="60">
                  <c:v>0.9000000000000008</c:v>
                </c:pt>
                <c:pt idx="61">
                  <c:v>0.9000000000000008</c:v>
                </c:pt>
                <c:pt idx="62">
                  <c:v>0.9000000000000008</c:v>
                </c:pt>
                <c:pt idx="63">
                  <c:v>0.9000000000000008</c:v>
                </c:pt>
                <c:pt idx="64">
                  <c:v>0.9000000000000008</c:v>
                </c:pt>
                <c:pt idx="65">
                  <c:v>0.9000000000000008</c:v>
                </c:pt>
                <c:pt idx="66">
                  <c:v>0.9000000000000008</c:v>
                </c:pt>
                <c:pt idx="67">
                  <c:v>0.9000000000000008</c:v>
                </c:pt>
                <c:pt idx="68">
                  <c:v>0.9000000000000008</c:v>
                </c:pt>
                <c:pt idx="69">
                  <c:v>0.9000000000000008</c:v>
                </c:pt>
                <c:pt idx="70">
                  <c:v>0.9000000000000008</c:v>
                </c:pt>
                <c:pt idx="71">
                  <c:v>0.9000000000000008</c:v>
                </c:pt>
                <c:pt idx="72">
                  <c:v>0.9000000000000008</c:v>
                </c:pt>
                <c:pt idx="73">
                  <c:v>0.9000000000000008</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A-5BE4-4A17-88C5-D88F2BEC888F}"/>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a:t>pt</a:t>
                </a:r>
                <a:r>
                  <a:rPr lang="en-US"/>
                  <a:t>)</a:t>
                </a:r>
                <a:endParaRPr lang="ja-JP"/>
              </a:p>
            </c:rich>
          </c:tx>
          <c:layout>
            <c:manualLayout>
              <c:xMode val="edge"/>
              <c:yMode val="edge"/>
              <c:x val="0.90050833333333336"/>
              <c:y val="2.574984126984127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7733599033816425"/>
          <c:y val="1.34742857142857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市区町村別_普及率!$U$4</c:f>
              <c:strCache>
                <c:ptCount val="1"/>
                <c:pt idx="0">
                  <c:v>令和3年度普及率 数量ベース</c:v>
                </c:pt>
              </c:strCache>
            </c:strRef>
          </c:tx>
          <c:spPr>
            <a:solidFill>
              <a:schemeClr val="accent4">
                <a:lumMod val="60000"/>
                <a:lumOff val="40000"/>
              </a:schemeClr>
            </a:solidFill>
            <a:ln>
              <a:noFill/>
            </a:ln>
          </c:spPr>
          <c:invertIfNegative val="0"/>
          <c:dLbls>
            <c:dLbl>
              <c:idx val="3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C-4CF7-A10D-C1CC6E60F232}"/>
                </c:ext>
              </c:extLst>
            </c:dLbl>
            <c:dLbl>
              <c:idx val="3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FC-4CF7-A10D-C1CC6E60F232}"/>
                </c:ext>
              </c:extLst>
            </c:dLbl>
            <c:dLbl>
              <c:idx val="3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FC-4CF7-A10D-C1CC6E60F232}"/>
                </c:ext>
              </c:extLst>
            </c:dLbl>
            <c:dLbl>
              <c:idx val="4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FC-4CF7-A10D-C1CC6E60F232}"/>
                </c:ext>
              </c:extLst>
            </c:dLbl>
            <c:dLbl>
              <c:idx val="41"/>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FC-4CF7-A10D-C1CC6E60F232}"/>
                </c:ext>
              </c:extLst>
            </c:dLbl>
            <c:dLbl>
              <c:idx val="42"/>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F7-4D59-AB6B-787E01E25F6F}"/>
                </c:ext>
              </c:extLst>
            </c:dLbl>
            <c:dLbl>
              <c:idx val="43"/>
              <c:layout>
                <c:manualLayout>
                  <c:x val="1.6871980676328502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F7-4D59-AB6B-787E01E25F6F}"/>
                </c:ext>
              </c:extLst>
            </c:dLbl>
            <c:dLbl>
              <c:idx val="44"/>
              <c:layout>
                <c:manualLayout>
                  <c:x val="1.8405797101449163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7-4D59-AB6B-787E01E25F6F}"/>
                </c:ext>
              </c:extLst>
            </c:dLbl>
            <c:dLbl>
              <c:idx val="45"/>
              <c:layout>
                <c:manualLayout>
                  <c:x val="2.1473429951690708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7-4D59-AB6B-787E01E25F6F}"/>
                </c:ext>
              </c:extLst>
            </c:dLbl>
            <c:dLbl>
              <c:idx val="46"/>
              <c:layout>
                <c:manualLayout>
                  <c:x val="2.3007246376811594E-2"/>
                  <c:y val="7.391449004884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F7-4D59-AB6B-787E01E25F6F}"/>
                </c:ext>
              </c:extLst>
            </c:dLbl>
            <c:dLbl>
              <c:idx val="47"/>
              <c:layout>
                <c:manualLayout>
                  <c:x val="2.607487922705302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F7-4D59-AB6B-787E01E25F6F}"/>
                </c:ext>
              </c:extLst>
            </c:dLbl>
            <c:dLbl>
              <c:idx val="48"/>
              <c:layout>
                <c:manualLayout>
                  <c:x val="2.60748792270531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F7-4D59-AB6B-787E01E25F6F}"/>
                </c:ext>
              </c:extLst>
            </c:dLbl>
            <c:dLbl>
              <c:idx val="49"/>
              <c:layout>
                <c:manualLayout>
                  <c:x val="2.7608695652173915E-2"/>
                  <c:y val="1.4782898009769501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F7-4D59-AB6B-787E01E25F6F}"/>
                </c:ext>
              </c:extLst>
            </c:dLbl>
            <c:dLbl>
              <c:idx val="50"/>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F7-4D59-AB6B-787E01E25F6F}"/>
                </c:ext>
              </c:extLst>
            </c:dLbl>
            <c:dLbl>
              <c:idx val="51"/>
              <c:layout>
                <c:manualLayout>
                  <c:x val="3.681159420289854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F7-4D59-AB6B-787E01E25F6F}"/>
                </c:ext>
              </c:extLst>
            </c:dLbl>
            <c:dLbl>
              <c:idx val="52"/>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F7-4D59-AB6B-787E01E25F6F}"/>
                </c:ext>
              </c:extLst>
            </c:dLbl>
            <c:dLbl>
              <c:idx val="53"/>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F7-4D59-AB6B-787E01E25F6F}"/>
                </c:ext>
              </c:extLst>
            </c:dLbl>
            <c:dLbl>
              <c:idx val="54"/>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F7-4D59-AB6B-787E01E25F6F}"/>
                </c:ext>
              </c:extLst>
            </c:dLbl>
            <c:dLbl>
              <c:idx val="55"/>
              <c:layout>
                <c:manualLayout>
                  <c:x val="-6.13526570048320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F7-4D59-AB6B-787E01E25F6F}"/>
                </c:ext>
              </c:extLst>
            </c:dLbl>
            <c:dLbl>
              <c:idx val="56"/>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F7-4D59-AB6B-787E01E25F6F}"/>
                </c:ext>
              </c:extLst>
            </c:dLbl>
            <c:dLbl>
              <c:idx val="57"/>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F7-4D59-AB6B-787E01E25F6F}"/>
                </c:ext>
              </c:extLst>
            </c:dLbl>
            <c:dLbl>
              <c:idx val="58"/>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F7-4D59-AB6B-787E01E25F6F}"/>
                </c:ext>
              </c:extLst>
            </c:dLbl>
            <c:dLbl>
              <c:idx val="59"/>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F7-4D59-AB6B-787E01E25F6F}"/>
                </c:ext>
              </c:extLst>
            </c:dLbl>
            <c:dLbl>
              <c:idx val="6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F7-4D59-AB6B-787E01E25F6F}"/>
                </c:ext>
              </c:extLst>
            </c:dLbl>
            <c:dLbl>
              <c:idx val="61"/>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DF7-4D59-AB6B-787E01E25F6F}"/>
                </c:ext>
              </c:extLst>
            </c:dLbl>
            <c:dLbl>
              <c:idx val="62"/>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4.5950179587660393E-2"/>
                      <c:h val="1.3811215343125675E-2"/>
                    </c:manualLayout>
                  </c15:layout>
                </c:ext>
                <c:ext xmlns:c16="http://schemas.microsoft.com/office/drawing/2014/chart" uri="{C3380CC4-5D6E-409C-BE32-E72D297353CC}">
                  <c16:uniqueId val="{00000015-3DF7-4D59-AB6B-787E01E25F6F}"/>
                </c:ext>
              </c:extLst>
            </c:dLbl>
            <c:dLbl>
              <c:idx val="63"/>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F7-4D59-AB6B-787E01E25F6F}"/>
                </c:ext>
              </c:extLst>
            </c:dLbl>
            <c:dLbl>
              <c:idx val="64"/>
              <c:layout>
                <c:manualLayout>
                  <c:x val="-3.06763285024165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F7-4D59-AB6B-787E01E25F6F}"/>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忠岡町</c:v>
                </c:pt>
                <c:pt idx="1">
                  <c:v>太子町</c:v>
                </c:pt>
                <c:pt idx="2">
                  <c:v>門真市</c:v>
                </c:pt>
                <c:pt idx="3">
                  <c:v>港区</c:v>
                </c:pt>
                <c:pt idx="4">
                  <c:v>西成区</c:v>
                </c:pt>
                <c:pt idx="5">
                  <c:v>豊能町</c:v>
                </c:pt>
                <c:pt idx="6">
                  <c:v>茨木市</c:v>
                </c:pt>
                <c:pt idx="7">
                  <c:v>大正区</c:v>
                </c:pt>
                <c:pt idx="8">
                  <c:v>淀川区</c:v>
                </c:pt>
                <c:pt idx="9">
                  <c:v>大阪狭山市</c:v>
                </c:pt>
                <c:pt idx="10">
                  <c:v>生野区</c:v>
                </c:pt>
                <c:pt idx="11">
                  <c:v>吹田市</c:v>
                </c:pt>
                <c:pt idx="12">
                  <c:v>住之江区</c:v>
                </c:pt>
                <c:pt idx="13">
                  <c:v>豊中市</c:v>
                </c:pt>
                <c:pt idx="14">
                  <c:v>島本町</c:v>
                </c:pt>
                <c:pt idx="15">
                  <c:v>岬町</c:v>
                </c:pt>
                <c:pt idx="16">
                  <c:v>東住吉区</c:v>
                </c:pt>
                <c:pt idx="17">
                  <c:v>富田林市</c:v>
                </c:pt>
                <c:pt idx="18">
                  <c:v>泉大津市</c:v>
                </c:pt>
                <c:pt idx="19">
                  <c:v>此花区</c:v>
                </c:pt>
                <c:pt idx="20">
                  <c:v>池田市</c:v>
                </c:pt>
                <c:pt idx="21">
                  <c:v>守口市</c:v>
                </c:pt>
                <c:pt idx="22">
                  <c:v>河南町</c:v>
                </c:pt>
                <c:pt idx="23">
                  <c:v>大東市</c:v>
                </c:pt>
                <c:pt idx="24">
                  <c:v>東大阪市</c:v>
                </c:pt>
                <c:pt idx="25">
                  <c:v>摂津市</c:v>
                </c:pt>
                <c:pt idx="26">
                  <c:v>貝塚市</c:v>
                </c:pt>
                <c:pt idx="27">
                  <c:v>岸和田市</c:v>
                </c:pt>
                <c:pt idx="28">
                  <c:v>堺市南区</c:v>
                </c:pt>
                <c:pt idx="29">
                  <c:v>羽曳野市</c:v>
                </c:pt>
                <c:pt idx="30">
                  <c:v>西淀川区</c:v>
                </c:pt>
                <c:pt idx="31">
                  <c:v>堺市西区</c:v>
                </c:pt>
                <c:pt idx="32">
                  <c:v>堺市堺区</c:v>
                </c:pt>
                <c:pt idx="33">
                  <c:v>大阪市</c:v>
                </c:pt>
                <c:pt idx="34">
                  <c:v>寝屋川市</c:v>
                </c:pt>
                <c:pt idx="35">
                  <c:v>天王寺区</c:v>
                </c:pt>
                <c:pt idx="36">
                  <c:v>四條畷市</c:v>
                </c:pt>
                <c:pt idx="37">
                  <c:v>阿倍野区</c:v>
                </c:pt>
                <c:pt idx="38">
                  <c:v>平野区</c:v>
                </c:pt>
                <c:pt idx="39">
                  <c:v>福島区</c:v>
                </c:pt>
                <c:pt idx="40">
                  <c:v>城東区</c:v>
                </c:pt>
                <c:pt idx="41">
                  <c:v>堺市中区</c:v>
                </c:pt>
                <c:pt idx="42">
                  <c:v>浪速区</c:v>
                </c:pt>
                <c:pt idx="43">
                  <c:v>中央区</c:v>
                </c:pt>
                <c:pt idx="44">
                  <c:v>東成区</c:v>
                </c:pt>
                <c:pt idx="45">
                  <c:v>箕面市</c:v>
                </c:pt>
                <c:pt idx="46">
                  <c:v>泉南市</c:v>
                </c:pt>
                <c:pt idx="47">
                  <c:v>堺市</c:v>
                </c:pt>
                <c:pt idx="48">
                  <c:v>高石市</c:v>
                </c:pt>
                <c:pt idx="49">
                  <c:v>東淀川区</c:v>
                </c:pt>
                <c:pt idx="50">
                  <c:v>藤井寺市</c:v>
                </c:pt>
                <c:pt idx="51">
                  <c:v>住吉区</c:v>
                </c:pt>
                <c:pt idx="52">
                  <c:v>高槻市</c:v>
                </c:pt>
                <c:pt idx="53">
                  <c:v>河内長野市</c:v>
                </c:pt>
                <c:pt idx="54">
                  <c:v>西区</c:v>
                </c:pt>
                <c:pt idx="55">
                  <c:v>千早赤阪村</c:v>
                </c:pt>
                <c:pt idx="56">
                  <c:v>枚方市</c:v>
                </c:pt>
                <c:pt idx="57">
                  <c:v>都島区</c:v>
                </c:pt>
                <c:pt idx="58">
                  <c:v>堺市東区</c:v>
                </c:pt>
                <c:pt idx="59">
                  <c:v>北区</c:v>
                </c:pt>
                <c:pt idx="60">
                  <c:v>八尾市</c:v>
                </c:pt>
                <c:pt idx="61">
                  <c:v>阪南市</c:v>
                </c:pt>
                <c:pt idx="62">
                  <c:v>和泉市</c:v>
                </c:pt>
                <c:pt idx="63">
                  <c:v>能勢町</c:v>
                </c:pt>
                <c:pt idx="64">
                  <c:v>泉佐野市</c:v>
                </c:pt>
                <c:pt idx="65">
                  <c:v>旭区</c:v>
                </c:pt>
                <c:pt idx="66">
                  <c:v>堺市北区</c:v>
                </c:pt>
                <c:pt idx="67">
                  <c:v>熊取町</c:v>
                </c:pt>
                <c:pt idx="68">
                  <c:v>鶴見区</c:v>
                </c:pt>
                <c:pt idx="69">
                  <c:v>柏原市</c:v>
                </c:pt>
                <c:pt idx="70">
                  <c:v>堺市美原区</c:v>
                </c:pt>
                <c:pt idx="71">
                  <c:v>松原市</c:v>
                </c:pt>
                <c:pt idx="72">
                  <c:v>交野市</c:v>
                </c:pt>
                <c:pt idx="73">
                  <c:v>田尻町</c:v>
                </c:pt>
              </c:strCache>
            </c:strRef>
          </c:cat>
          <c:val>
            <c:numRef>
              <c:f>市区町村別_普及率!$V$6:$V$79</c:f>
              <c:numCache>
                <c:formatCode>0.0%</c:formatCode>
                <c:ptCount val="74"/>
                <c:pt idx="0">
                  <c:v>0.72190011189095715</c:v>
                </c:pt>
                <c:pt idx="1">
                  <c:v>0.71624923446628797</c:v>
                </c:pt>
                <c:pt idx="2">
                  <c:v>0.69940728711321309</c:v>
                </c:pt>
                <c:pt idx="3">
                  <c:v>0.65481756848015538</c:v>
                </c:pt>
                <c:pt idx="4">
                  <c:v>0.65070808066536279</c:v>
                </c:pt>
                <c:pt idx="5">
                  <c:v>0.65054528716634497</c:v>
                </c:pt>
                <c:pt idx="6">
                  <c:v>0.63576621256407984</c:v>
                </c:pt>
                <c:pt idx="7">
                  <c:v>0.61166443755157796</c:v>
                </c:pt>
                <c:pt idx="8">
                  <c:v>0.60816274170571294</c:v>
                </c:pt>
                <c:pt idx="9">
                  <c:v>0.58910892658249292</c:v>
                </c:pt>
                <c:pt idx="10">
                  <c:v>0.58898393067172761</c:v>
                </c:pt>
                <c:pt idx="11">
                  <c:v>0.58692013940085974</c:v>
                </c:pt>
                <c:pt idx="12">
                  <c:v>0.58026340263361997</c:v>
                </c:pt>
                <c:pt idx="13">
                  <c:v>0.57714785284172387</c:v>
                </c:pt>
                <c:pt idx="14">
                  <c:v>0.57636070691526642</c:v>
                </c:pt>
                <c:pt idx="15">
                  <c:v>0.56951155029425471</c:v>
                </c:pt>
                <c:pt idx="16">
                  <c:v>0.56752964337646783</c:v>
                </c:pt>
                <c:pt idx="17">
                  <c:v>0.56426320215911052</c:v>
                </c:pt>
                <c:pt idx="18">
                  <c:v>0.56325656204636065</c:v>
                </c:pt>
                <c:pt idx="19">
                  <c:v>0.55474948085831421</c:v>
                </c:pt>
                <c:pt idx="20">
                  <c:v>0.55280883338864062</c:v>
                </c:pt>
                <c:pt idx="21">
                  <c:v>0.54962420810753354</c:v>
                </c:pt>
                <c:pt idx="22">
                  <c:v>0.54897917930058626</c:v>
                </c:pt>
                <c:pt idx="23">
                  <c:v>0.54464208403943448</c:v>
                </c:pt>
                <c:pt idx="24">
                  <c:v>0.53920335532525354</c:v>
                </c:pt>
                <c:pt idx="25">
                  <c:v>0.53698087874438627</c:v>
                </c:pt>
                <c:pt idx="26">
                  <c:v>0.53558332443305212</c:v>
                </c:pt>
                <c:pt idx="27">
                  <c:v>0.5343102544613465</c:v>
                </c:pt>
                <c:pt idx="28">
                  <c:v>0.53259925857175594</c:v>
                </c:pt>
                <c:pt idx="29">
                  <c:v>0.53211309071763524</c:v>
                </c:pt>
                <c:pt idx="30">
                  <c:v>0.52955159563100684</c:v>
                </c:pt>
                <c:pt idx="31">
                  <c:v>0.52815142603330401</c:v>
                </c:pt>
                <c:pt idx="32">
                  <c:v>0.52615329133498834</c:v>
                </c:pt>
                <c:pt idx="33">
                  <c:v>0.52510698537821576</c:v>
                </c:pt>
                <c:pt idx="34">
                  <c:v>0.52473872189413817</c:v>
                </c:pt>
                <c:pt idx="35">
                  <c:v>0.52250908337345436</c:v>
                </c:pt>
                <c:pt idx="36">
                  <c:v>0.51908037772713833</c:v>
                </c:pt>
                <c:pt idx="37">
                  <c:v>0.51724812428076683</c:v>
                </c:pt>
                <c:pt idx="38">
                  <c:v>0.51702120545153019</c:v>
                </c:pt>
                <c:pt idx="39">
                  <c:v>0.51535474761736677</c:v>
                </c:pt>
                <c:pt idx="40">
                  <c:v>0.5140561504340313</c:v>
                </c:pt>
                <c:pt idx="41">
                  <c:v>0.51379801855127349</c:v>
                </c:pt>
                <c:pt idx="42">
                  <c:v>0.50878946440119932</c:v>
                </c:pt>
                <c:pt idx="43">
                  <c:v>0.5014559592649066</c:v>
                </c:pt>
                <c:pt idx="44">
                  <c:v>0.50089557484336078</c:v>
                </c:pt>
                <c:pt idx="45">
                  <c:v>0.49740019158855103</c:v>
                </c:pt>
                <c:pt idx="46">
                  <c:v>0.49564684876423026</c:v>
                </c:pt>
                <c:pt idx="47">
                  <c:v>0.49329969058813905</c:v>
                </c:pt>
                <c:pt idx="48">
                  <c:v>0.49318986917009627</c:v>
                </c:pt>
                <c:pt idx="49">
                  <c:v>0.49211864566228963</c:v>
                </c:pt>
                <c:pt idx="50">
                  <c:v>0.49014593232980425</c:v>
                </c:pt>
                <c:pt idx="51">
                  <c:v>0.48162472020327746</c:v>
                </c:pt>
                <c:pt idx="52">
                  <c:v>0.48140636285692795</c:v>
                </c:pt>
                <c:pt idx="53">
                  <c:v>0.47683710654473932</c:v>
                </c:pt>
                <c:pt idx="54">
                  <c:v>0.4750935100386543</c:v>
                </c:pt>
                <c:pt idx="55">
                  <c:v>0.47126436781609193</c:v>
                </c:pt>
                <c:pt idx="56">
                  <c:v>0.46470068571642931</c:v>
                </c:pt>
                <c:pt idx="57">
                  <c:v>0.45744360369332115</c:v>
                </c:pt>
                <c:pt idx="58">
                  <c:v>0.45246201871585101</c:v>
                </c:pt>
                <c:pt idx="59">
                  <c:v>0.45128568154204712</c:v>
                </c:pt>
                <c:pt idx="60">
                  <c:v>0.44991883826639018</c:v>
                </c:pt>
                <c:pt idx="61">
                  <c:v>0.44290559151341274</c:v>
                </c:pt>
                <c:pt idx="62">
                  <c:v>0.44269451662161302</c:v>
                </c:pt>
                <c:pt idx="63">
                  <c:v>0.44164205880717489</c:v>
                </c:pt>
                <c:pt idx="64">
                  <c:v>0.43625007323009762</c:v>
                </c:pt>
                <c:pt idx="65">
                  <c:v>0.4294683858134461</c:v>
                </c:pt>
                <c:pt idx="66">
                  <c:v>0.42723390221546259</c:v>
                </c:pt>
                <c:pt idx="67">
                  <c:v>0.4260803918256601</c:v>
                </c:pt>
                <c:pt idx="68">
                  <c:v>0.42209561630550746</c:v>
                </c:pt>
                <c:pt idx="69">
                  <c:v>0.37846714156776939</c:v>
                </c:pt>
                <c:pt idx="70">
                  <c:v>0.3539919173519826</c:v>
                </c:pt>
                <c:pt idx="71">
                  <c:v>0.31813587683070732</c:v>
                </c:pt>
                <c:pt idx="72">
                  <c:v>0.30680980406987424</c:v>
                </c:pt>
                <c:pt idx="73">
                  <c:v>0.20604914933837429</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400506138045326"/>
                  <c:y val="-0.89312271595139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市区町村別_普及率!$AC$6:$AC$79</c:f>
              <c:numCache>
                <c:formatCode>0.0%</c:formatCode>
                <c:ptCount val="74"/>
                <c:pt idx="0">
                  <c:v>0.52091184672443991</c:v>
                </c:pt>
                <c:pt idx="1">
                  <c:v>0.52091184672443991</c:v>
                </c:pt>
                <c:pt idx="2">
                  <c:v>0.52091184672443991</c:v>
                </c:pt>
                <c:pt idx="3">
                  <c:v>0.52091184672443991</c:v>
                </c:pt>
                <c:pt idx="4">
                  <c:v>0.52091184672443991</c:v>
                </c:pt>
                <c:pt idx="5">
                  <c:v>0.52091184672443991</c:v>
                </c:pt>
                <c:pt idx="6">
                  <c:v>0.52091184672443991</c:v>
                </c:pt>
                <c:pt idx="7">
                  <c:v>0.52091184672443991</c:v>
                </c:pt>
                <c:pt idx="8">
                  <c:v>0.52091184672443991</c:v>
                </c:pt>
                <c:pt idx="9">
                  <c:v>0.52091184672443991</c:v>
                </c:pt>
                <c:pt idx="10">
                  <c:v>0.52091184672443991</c:v>
                </c:pt>
                <c:pt idx="11">
                  <c:v>0.52091184672443991</c:v>
                </c:pt>
                <c:pt idx="12">
                  <c:v>0.52091184672443991</c:v>
                </c:pt>
                <c:pt idx="13">
                  <c:v>0.52091184672443991</c:v>
                </c:pt>
                <c:pt idx="14">
                  <c:v>0.52091184672443991</c:v>
                </c:pt>
                <c:pt idx="15">
                  <c:v>0.52091184672443991</c:v>
                </c:pt>
                <c:pt idx="16">
                  <c:v>0.52091184672443991</c:v>
                </c:pt>
                <c:pt idx="17">
                  <c:v>0.52091184672443991</c:v>
                </c:pt>
                <c:pt idx="18">
                  <c:v>0.52091184672443991</c:v>
                </c:pt>
                <c:pt idx="19">
                  <c:v>0.52091184672443991</c:v>
                </c:pt>
                <c:pt idx="20">
                  <c:v>0.52091184672443991</c:v>
                </c:pt>
                <c:pt idx="21">
                  <c:v>0.52091184672443991</c:v>
                </c:pt>
                <c:pt idx="22">
                  <c:v>0.52091184672443991</c:v>
                </c:pt>
                <c:pt idx="23">
                  <c:v>0.52091184672443991</c:v>
                </c:pt>
                <c:pt idx="24">
                  <c:v>0.52091184672443991</c:v>
                </c:pt>
                <c:pt idx="25">
                  <c:v>0.52091184672443991</c:v>
                </c:pt>
                <c:pt idx="26">
                  <c:v>0.52091184672443991</c:v>
                </c:pt>
                <c:pt idx="27">
                  <c:v>0.52091184672443991</c:v>
                </c:pt>
                <c:pt idx="28">
                  <c:v>0.52091184672443991</c:v>
                </c:pt>
                <c:pt idx="29">
                  <c:v>0.52091184672443991</c:v>
                </c:pt>
                <c:pt idx="30">
                  <c:v>0.52091184672443991</c:v>
                </c:pt>
                <c:pt idx="31">
                  <c:v>0.52091184672443991</c:v>
                </c:pt>
                <c:pt idx="32">
                  <c:v>0.52091184672443991</c:v>
                </c:pt>
                <c:pt idx="33">
                  <c:v>0.52091184672443991</c:v>
                </c:pt>
                <c:pt idx="34">
                  <c:v>0.52091184672443991</c:v>
                </c:pt>
                <c:pt idx="35">
                  <c:v>0.52091184672443991</c:v>
                </c:pt>
                <c:pt idx="36">
                  <c:v>0.52091184672443991</c:v>
                </c:pt>
                <c:pt idx="37">
                  <c:v>0.52091184672443991</c:v>
                </c:pt>
                <c:pt idx="38">
                  <c:v>0.52091184672443991</c:v>
                </c:pt>
                <c:pt idx="39">
                  <c:v>0.52091184672443991</c:v>
                </c:pt>
                <c:pt idx="40">
                  <c:v>0.52091184672443991</c:v>
                </c:pt>
                <c:pt idx="41">
                  <c:v>0.52091184672443991</c:v>
                </c:pt>
                <c:pt idx="42">
                  <c:v>0.52091184672443991</c:v>
                </c:pt>
                <c:pt idx="43">
                  <c:v>0.52091184672443991</c:v>
                </c:pt>
                <c:pt idx="44">
                  <c:v>0.52091184672443991</c:v>
                </c:pt>
                <c:pt idx="45">
                  <c:v>0.52091184672443991</c:v>
                </c:pt>
                <c:pt idx="46">
                  <c:v>0.52091184672443991</c:v>
                </c:pt>
                <c:pt idx="47">
                  <c:v>0.52091184672443991</c:v>
                </c:pt>
                <c:pt idx="48">
                  <c:v>0.52091184672443991</c:v>
                </c:pt>
                <c:pt idx="49">
                  <c:v>0.52091184672443991</c:v>
                </c:pt>
                <c:pt idx="50">
                  <c:v>0.52091184672443991</c:v>
                </c:pt>
                <c:pt idx="51">
                  <c:v>0.52091184672443991</c:v>
                </c:pt>
                <c:pt idx="52">
                  <c:v>0.52091184672443991</c:v>
                </c:pt>
                <c:pt idx="53">
                  <c:v>0.52091184672443991</c:v>
                </c:pt>
                <c:pt idx="54">
                  <c:v>0.52091184672443991</c:v>
                </c:pt>
                <c:pt idx="55">
                  <c:v>0.52091184672443991</c:v>
                </c:pt>
                <c:pt idx="56">
                  <c:v>0.52091184672443991</c:v>
                </c:pt>
                <c:pt idx="57">
                  <c:v>0.52091184672443991</c:v>
                </c:pt>
                <c:pt idx="58">
                  <c:v>0.52091184672443991</c:v>
                </c:pt>
                <c:pt idx="59">
                  <c:v>0.52091184672443991</c:v>
                </c:pt>
                <c:pt idx="60">
                  <c:v>0.52091184672443991</c:v>
                </c:pt>
                <c:pt idx="61">
                  <c:v>0.52091184672443991</c:v>
                </c:pt>
                <c:pt idx="62">
                  <c:v>0.52091184672443991</c:v>
                </c:pt>
                <c:pt idx="63">
                  <c:v>0.52091184672443991</c:v>
                </c:pt>
                <c:pt idx="64">
                  <c:v>0.52091184672443991</c:v>
                </c:pt>
                <c:pt idx="65">
                  <c:v>0.52091184672443991</c:v>
                </c:pt>
                <c:pt idx="66">
                  <c:v>0.52091184672443991</c:v>
                </c:pt>
                <c:pt idx="67">
                  <c:v>0.52091184672443991</c:v>
                </c:pt>
                <c:pt idx="68">
                  <c:v>0.52091184672443991</c:v>
                </c:pt>
                <c:pt idx="69">
                  <c:v>0.52091184672443991</c:v>
                </c:pt>
                <c:pt idx="70">
                  <c:v>0.52091184672443991</c:v>
                </c:pt>
                <c:pt idx="71">
                  <c:v>0.52091184672443991</c:v>
                </c:pt>
                <c:pt idx="72">
                  <c:v>0.52091184672443991</c:v>
                </c:pt>
                <c:pt idx="73">
                  <c:v>0.52091184672443991</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574984126984127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General"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9420797101449275"/>
          <c:y val="1.4482222222222224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市区町村別_普及率!$X$5</c:f>
              <c:strCache>
                <c:ptCount val="1"/>
                <c:pt idx="0">
                  <c:v>前年度との差分(令和3年度普及率 数量ベース)</c:v>
                </c:pt>
              </c:strCache>
            </c:strRef>
          </c:tx>
          <c:spPr>
            <a:solidFill>
              <a:schemeClr val="accent1"/>
            </a:solidFill>
            <a:ln>
              <a:noFill/>
            </a:ln>
          </c:spPr>
          <c:invertIfNegative val="0"/>
          <c:dLbls>
            <c:dLbl>
              <c:idx val="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1-4556-A0CE-787610B22A3D}"/>
                </c:ext>
              </c:extLst>
            </c:dLbl>
            <c:dLbl>
              <c:idx val="11"/>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F1-4556-A0CE-787610B22A3D}"/>
                </c:ext>
              </c:extLst>
            </c:dLbl>
            <c:dLbl>
              <c:idx val="22"/>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F1-4556-A0CE-787610B22A3D}"/>
                </c:ext>
              </c:extLst>
            </c:dLbl>
            <c:dLbl>
              <c:idx val="3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F1-4556-A0CE-787610B22A3D}"/>
                </c:ext>
              </c:extLst>
            </c:dLbl>
            <c:dLbl>
              <c:idx val="36"/>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F1-4556-A0CE-787610B22A3D}"/>
                </c:ext>
              </c:extLst>
            </c:dLbl>
            <c:dLbl>
              <c:idx val="51"/>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F64-4EA9-A925-EAB891EDDC6D}"/>
                </c:ext>
              </c:extLst>
            </c:dLbl>
            <c:dLbl>
              <c:idx val="65"/>
              <c:layout>
                <c:manualLayout>
                  <c:x val="6.135265700483035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F1-4556-A0CE-787610B22A3D}"/>
                </c:ext>
              </c:extLst>
            </c:dLbl>
            <c:dLbl>
              <c:idx val="68"/>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3F1-4556-A0CE-787610B22A3D}"/>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忠岡町</c:v>
                </c:pt>
                <c:pt idx="1">
                  <c:v>太子町</c:v>
                </c:pt>
                <c:pt idx="2">
                  <c:v>門真市</c:v>
                </c:pt>
                <c:pt idx="3">
                  <c:v>港区</c:v>
                </c:pt>
                <c:pt idx="4">
                  <c:v>西成区</c:v>
                </c:pt>
                <c:pt idx="5">
                  <c:v>豊能町</c:v>
                </c:pt>
                <c:pt idx="6">
                  <c:v>茨木市</c:v>
                </c:pt>
                <c:pt idx="7">
                  <c:v>大正区</c:v>
                </c:pt>
                <c:pt idx="8">
                  <c:v>淀川区</c:v>
                </c:pt>
                <c:pt idx="9">
                  <c:v>大阪狭山市</c:v>
                </c:pt>
                <c:pt idx="10">
                  <c:v>生野区</c:v>
                </c:pt>
                <c:pt idx="11">
                  <c:v>吹田市</c:v>
                </c:pt>
                <c:pt idx="12">
                  <c:v>住之江区</c:v>
                </c:pt>
                <c:pt idx="13">
                  <c:v>豊中市</c:v>
                </c:pt>
                <c:pt idx="14">
                  <c:v>島本町</c:v>
                </c:pt>
                <c:pt idx="15">
                  <c:v>岬町</c:v>
                </c:pt>
                <c:pt idx="16">
                  <c:v>東住吉区</c:v>
                </c:pt>
                <c:pt idx="17">
                  <c:v>富田林市</c:v>
                </c:pt>
                <c:pt idx="18">
                  <c:v>泉大津市</c:v>
                </c:pt>
                <c:pt idx="19">
                  <c:v>此花区</c:v>
                </c:pt>
                <c:pt idx="20">
                  <c:v>池田市</c:v>
                </c:pt>
                <c:pt idx="21">
                  <c:v>守口市</c:v>
                </c:pt>
                <c:pt idx="22">
                  <c:v>河南町</c:v>
                </c:pt>
                <c:pt idx="23">
                  <c:v>大東市</c:v>
                </c:pt>
                <c:pt idx="24">
                  <c:v>東大阪市</c:v>
                </c:pt>
                <c:pt idx="25">
                  <c:v>摂津市</c:v>
                </c:pt>
                <c:pt idx="26">
                  <c:v>貝塚市</c:v>
                </c:pt>
                <c:pt idx="27">
                  <c:v>岸和田市</c:v>
                </c:pt>
                <c:pt idx="28">
                  <c:v>堺市南区</c:v>
                </c:pt>
                <c:pt idx="29">
                  <c:v>羽曳野市</c:v>
                </c:pt>
                <c:pt idx="30">
                  <c:v>西淀川区</c:v>
                </c:pt>
                <c:pt idx="31">
                  <c:v>堺市西区</c:v>
                </c:pt>
                <c:pt idx="32">
                  <c:v>堺市堺区</c:v>
                </c:pt>
                <c:pt idx="33">
                  <c:v>大阪市</c:v>
                </c:pt>
                <c:pt idx="34">
                  <c:v>寝屋川市</c:v>
                </c:pt>
                <c:pt idx="35">
                  <c:v>天王寺区</c:v>
                </c:pt>
                <c:pt idx="36">
                  <c:v>四條畷市</c:v>
                </c:pt>
                <c:pt idx="37">
                  <c:v>阿倍野区</c:v>
                </c:pt>
                <c:pt idx="38">
                  <c:v>平野区</c:v>
                </c:pt>
                <c:pt idx="39">
                  <c:v>福島区</c:v>
                </c:pt>
                <c:pt idx="40">
                  <c:v>城東区</c:v>
                </c:pt>
                <c:pt idx="41">
                  <c:v>堺市中区</c:v>
                </c:pt>
                <c:pt idx="42">
                  <c:v>浪速区</c:v>
                </c:pt>
                <c:pt idx="43">
                  <c:v>中央区</c:v>
                </c:pt>
                <c:pt idx="44">
                  <c:v>東成区</c:v>
                </c:pt>
                <c:pt idx="45">
                  <c:v>箕面市</c:v>
                </c:pt>
                <c:pt idx="46">
                  <c:v>泉南市</c:v>
                </c:pt>
                <c:pt idx="47">
                  <c:v>堺市</c:v>
                </c:pt>
                <c:pt idx="48">
                  <c:v>高石市</c:v>
                </c:pt>
                <c:pt idx="49">
                  <c:v>東淀川区</c:v>
                </c:pt>
                <c:pt idx="50">
                  <c:v>藤井寺市</c:v>
                </c:pt>
                <c:pt idx="51">
                  <c:v>住吉区</c:v>
                </c:pt>
                <c:pt idx="52">
                  <c:v>高槻市</c:v>
                </c:pt>
                <c:pt idx="53">
                  <c:v>河内長野市</c:v>
                </c:pt>
                <c:pt idx="54">
                  <c:v>西区</c:v>
                </c:pt>
                <c:pt idx="55">
                  <c:v>千早赤阪村</c:v>
                </c:pt>
                <c:pt idx="56">
                  <c:v>枚方市</c:v>
                </c:pt>
                <c:pt idx="57">
                  <c:v>都島区</c:v>
                </c:pt>
                <c:pt idx="58">
                  <c:v>堺市東区</c:v>
                </c:pt>
                <c:pt idx="59">
                  <c:v>北区</c:v>
                </c:pt>
                <c:pt idx="60">
                  <c:v>八尾市</c:v>
                </c:pt>
                <c:pt idx="61">
                  <c:v>阪南市</c:v>
                </c:pt>
                <c:pt idx="62">
                  <c:v>和泉市</c:v>
                </c:pt>
                <c:pt idx="63">
                  <c:v>能勢町</c:v>
                </c:pt>
                <c:pt idx="64">
                  <c:v>泉佐野市</c:v>
                </c:pt>
                <c:pt idx="65">
                  <c:v>旭区</c:v>
                </c:pt>
                <c:pt idx="66">
                  <c:v>堺市北区</c:v>
                </c:pt>
                <c:pt idx="67">
                  <c:v>熊取町</c:v>
                </c:pt>
                <c:pt idx="68">
                  <c:v>鶴見区</c:v>
                </c:pt>
                <c:pt idx="69">
                  <c:v>柏原市</c:v>
                </c:pt>
                <c:pt idx="70">
                  <c:v>堺市美原区</c:v>
                </c:pt>
                <c:pt idx="71">
                  <c:v>松原市</c:v>
                </c:pt>
                <c:pt idx="72">
                  <c:v>交野市</c:v>
                </c:pt>
                <c:pt idx="73">
                  <c:v>田尻町</c:v>
                </c:pt>
              </c:strCache>
            </c:strRef>
          </c:cat>
          <c:val>
            <c:numRef>
              <c:f>市区町村別_普及率!$X$6:$X$79</c:f>
              <c:numCache>
                <c:formatCode>General</c:formatCode>
                <c:ptCount val="74"/>
                <c:pt idx="0">
                  <c:v>3.7999999999999923</c:v>
                </c:pt>
                <c:pt idx="1">
                  <c:v>12.8</c:v>
                </c:pt>
                <c:pt idx="2">
                  <c:v>0.50000000000000044</c:v>
                </c:pt>
                <c:pt idx="3">
                  <c:v>5.8000000000000052</c:v>
                </c:pt>
                <c:pt idx="4">
                  <c:v>1.4000000000000012</c:v>
                </c:pt>
                <c:pt idx="5">
                  <c:v>2.9000000000000026</c:v>
                </c:pt>
                <c:pt idx="6">
                  <c:v>2.300000000000002</c:v>
                </c:pt>
                <c:pt idx="7">
                  <c:v>4.4000000000000039</c:v>
                </c:pt>
                <c:pt idx="8">
                  <c:v>-1.9000000000000017</c:v>
                </c:pt>
                <c:pt idx="9">
                  <c:v>4.8999999999999932</c:v>
                </c:pt>
                <c:pt idx="10">
                  <c:v>-1.5000000000000013</c:v>
                </c:pt>
                <c:pt idx="11">
                  <c:v>0.10000000000000009</c:v>
                </c:pt>
                <c:pt idx="12">
                  <c:v>2.6999999999999913</c:v>
                </c:pt>
                <c:pt idx="13">
                  <c:v>-0.50000000000000044</c:v>
                </c:pt>
                <c:pt idx="14">
                  <c:v>3.7999999999999923</c:v>
                </c:pt>
                <c:pt idx="15">
                  <c:v>17.899999999999995</c:v>
                </c:pt>
                <c:pt idx="16">
                  <c:v>4.4999999999999929</c:v>
                </c:pt>
                <c:pt idx="17">
                  <c:v>-1.100000000000001</c:v>
                </c:pt>
                <c:pt idx="18">
                  <c:v>1.8999999999999906</c:v>
                </c:pt>
                <c:pt idx="19">
                  <c:v>-1.0999999999999899</c:v>
                </c:pt>
                <c:pt idx="20">
                  <c:v>-0.30000000000000027</c:v>
                </c:pt>
                <c:pt idx="21">
                  <c:v>-4.2999999999999927</c:v>
                </c:pt>
                <c:pt idx="22">
                  <c:v>0</c:v>
                </c:pt>
                <c:pt idx="23">
                  <c:v>4.1000000000000032</c:v>
                </c:pt>
                <c:pt idx="24">
                  <c:v>-1.8000000000000016</c:v>
                </c:pt>
                <c:pt idx="25">
                  <c:v>-5.199999999999994</c:v>
                </c:pt>
                <c:pt idx="26">
                  <c:v>-2.6000000000000023</c:v>
                </c:pt>
                <c:pt idx="27">
                  <c:v>6.7</c:v>
                </c:pt>
                <c:pt idx="28">
                  <c:v>1.7000000000000015</c:v>
                </c:pt>
                <c:pt idx="29">
                  <c:v>4.4000000000000039</c:v>
                </c:pt>
                <c:pt idx="30">
                  <c:v>-0.40000000000000036</c:v>
                </c:pt>
                <c:pt idx="31">
                  <c:v>2.300000000000002</c:v>
                </c:pt>
                <c:pt idx="32">
                  <c:v>2.9000000000000026</c:v>
                </c:pt>
                <c:pt idx="33">
                  <c:v>0.70000000000000062</c:v>
                </c:pt>
                <c:pt idx="34">
                  <c:v>-0.80000000000000071</c:v>
                </c:pt>
                <c:pt idx="35">
                  <c:v>-3.3000000000000029</c:v>
                </c:pt>
                <c:pt idx="36">
                  <c:v>0.50000000000000044</c:v>
                </c:pt>
                <c:pt idx="37">
                  <c:v>3.400000000000003</c:v>
                </c:pt>
                <c:pt idx="38">
                  <c:v>1.7000000000000015</c:v>
                </c:pt>
                <c:pt idx="39">
                  <c:v>3.5000000000000031</c:v>
                </c:pt>
                <c:pt idx="40">
                  <c:v>-0.10000000000000009</c:v>
                </c:pt>
                <c:pt idx="41">
                  <c:v>6.2</c:v>
                </c:pt>
                <c:pt idx="42">
                  <c:v>2.200000000000002</c:v>
                </c:pt>
                <c:pt idx="43">
                  <c:v>-0.10000000000000009</c:v>
                </c:pt>
                <c:pt idx="44">
                  <c:v>1.8000000000000016</c:v>
                </c:pt>
                <c:pt idx="45">
                  <c:v>-1.6000000000000014</c:v>
                </c:pt>
                <c:pt idx="46">
                  <c:v>2.0000000000000018</c:v>
                </c:pt>
                <c:pt idx="47">
                  <c:v>1.5000000000000013</c:v>
                </c:pt>
                <c:pt idx="48">
                  <c:v>-0.60000000000000053</c:v>
                </c:pt>
                <c:pt idx="49">
                  <c:v>1.100000000000001</c:v>
                </c:pt>
                <c:pt idx="50">
                  <c:v>5.6</c:v>
                </c:pt>
                <c:pt idx="51">
                  <c:v>0.10000000000000009</c:v>
                </c:pt>
                <c:pt idx="52">
                  <c:v>0.70000000000000062</c:v>
                </c:pt>
                <c:pt idx="53">
                  <c:v>3.8999999999999977</c:v>
                </c:pt>
                <c:pt idx="54">
                  <c:v>-1.3000000000000012</c:v>
                </c:pt>
                <c:pt idx="55">
                  <c:v>-2.1000000000000019</c:v>
                </c:pt>
                <c:pt idx="56">
                  <c:v>0.50000000000000044</c:v>
                </c:pt>
                <c:pt idx="57">
                  <c:v>-6.4</c:v>
                </c:pt>
                <c:pt idx="58">
                  <c:v>-1.100000000000001</c:v>
                </c:pt>
                <c:pt idx="59">
                  <c:v>2.7000000000000024</c:v>
                </c:pt>
                <c:pt idx="60">
                  <c:v>-0.50000000000000044</c:v>
                </c:pt>
                <c:pt idx="61">
                  <c:v>-0.20000000000000018</c:v>
                </c:pt>
                <c:pt idx="62">
                  <c:v>5.1999999999999993</c:v>
                </c:pt>
                <c:pt idx="63">
                  <c:v>-0.40000000000000036</c:v>
                </c:pt>
                <c:pt idx="64">
                  <c:v>1.7000000000000015</c:v>
                </c:pt>
                <c:pt idx="65">
                  <c:v>0.40000000000000036</c:v>
                </c:pt>
                <c:pt idx="66">
                  <c:v>-1.6000000000000014</c:v>
                </c:pt>
                <c:pt idx="67">
                  <c:v>11.7</c:v>
                </c:pt>
                <c:pt idx="68">
                  <c:v>0.10000000000000009</c:v>
                </c:pt>
                <c:pt idx="69">
                  <c:v>4.1999999999999984</c:v>
                </c:pt>
                <c:pt idx="70">
                  <c:v>-3.0000000000000027</c:v>
                </c:pt>
                <c:pt idx="71">
                  <c:v>-1.0000000000000009</c:v>
                </c:pt>
                <c:pt idx="72">
                  <c:v>2.1000000000000019</c:v>
                </c:pt>
                <c:pt idx="73">
                  <c:v>-0.80000000000000071</c:v>
                </c:pt>
              </c:numCache>
            </c:numRef>
          </c:val>
          <c:extLst>
            <c:ext xmlns:c16="http://schemas.microsoft.com/office/drawing/2014/chart" uri="{C3380CC4-5D6E-409C-BE32-E72D297353CC}">
              <c16:uniqueId val="{00000018-4F64-4EA9-A925-EAB891EDDC6D}"/>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14234661835748794"/>
                  <c:y val="-0.88805666666666672"/>
                </c:manualLayout>
              </c:layout>
              <c:numFmt formatCode="#,##0.0_ ;[Red]\-#,##0.0\ " sourceLinked="0"/>
              <c:spPr>
                <a:noFill/>
                <a:ln>
                  <a:noFill/>
                </a:ln>
                <a:effectLst/>
              </c:spPr>
              <c:txPr>
                <a:bodyPr wrap="square" lIns="38100" tIns="19050" rIns="38100" bIns="19050" anchor="ctr">
                  <a:sp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4F64-4EA9-A925-EAB891EDDC6D}"/>
                </c:ext>
              </c:extLst>
            </c:dLbl>
            <c:numFmt formatCode="#,##0_ ;[Red]\-#,##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市区町村別_普及率!$AE$6:$AE$79</c:f>
              <c:numCache>
                <c:formatCode>General</c:formatCode>
                <c:ptCount val="74"/>
                <c:pt idx="0">
                  <c:v>0.70000000000000062</c:v>
                </c:pt>
                <c:pt idx="1">
                  <c:v>0.70000000000000062</c:v>
                </c:pt>
                <c:pt idx="2">
                  <c:v>0.70000000000000062</c:v>
                </c:pt>
                <c:pt idx="3">
                  <c:v>0.70000000000000062</c:v>
                </c:pt>
                <c:pt idx="4">
                  <c:v>0.70000000000000062</c:v>
                </c:pt>
                <c:pt idx="5">
                  <c:v>0.70000000000000062</c:v>
                </c:pt>
                <c:pt idx="6">
                  <c:v>0.70000000000000062</c:v>
                </c:pt>
                <c:pt idx="7">
                  <c:v>0.70000000000000062</c:v>
                </c:pt>
                <c:pt idx="8">
                  <c:v>0.70000000000000062</c:v>
                </c:pt>
                <c:pt idx="9">
                  <c:v>0.70000000000000062</c:v>
                </c:pt>
                <c:pt idx="10">
                  <c:v>0.70000000000000062</c:v>
                </c:pt>
                <c:pt idx="11">
                  <c:v>0.70000000000000062</c:v>
                </c:pt>
                <c:pt idx="12">
                  <c:v>0.70000000000000062</c:v>
                </c:pt>
                <c:pt idx="13">
                  <c:v>0.70000000000000062</c:v>
                </c:pt>
                <c:pt idx="14">
                  <c:v>0.70000000000000062</c:v>
                </c:pt>
                <c:pt idx="15">
                  <c:v>0.70000000000000062</c:v>
                </c:pt>
                <c:pt idx="16">
                  <c:v>0.70000000000000062</c:v>
                </c:pt>
                <c:pt idx="17">
                  <c:v>0.70000000000000062</c:v>
                </c:pt>
                <c:pt idx="18">
                  <c:v>0.70000000000000062</c:v>
                </c:pt>
                <c:pt idx="19">
                  <c:v>0.70000000000000062</c:v>
                </c:pt>
                <c:pt idx="20">
                  <c:v>0.70000000000000062</c:v>
                </c:pt>
                <c:pt idx="21">
                  <c:v>0.70000000000000062</c:v>
                </c:pt>
                <c:pt idx="22">
                  <c:v>0.70000000000000062</c:v>
                </c:pt>
                <c:pt idx="23">
                  <c:v>0.70000000000000062</c:v>
                </c:pt>
                <c:pt idx="24">
                  <c:v>0.70000000000000062</c:v>
                </c:pt>
                <c:pt idx="25">
                  <c:v>0.70000000000000062</c:v>
                </c:pt>
                <c:pt idx="26">
                  <c:v>0.70000000000000062</c:v>
                </c:pt>
                <c:pt idx="27">
                  <c:v>0.70000000000000062</c:v>
                </c:pt>
                <c:pt idx="28">
                  <c:v>0.70000000000000062</c:v>
                </c:pt>
                <c:pt idx="29">
                  <c:v>0.70000000000000062</c:v>
                </c:pt>
                <c:pt idx="30">
                  <c:v>0.70000000000000062</c:v>
                </c:pt>
                <c:pt idx="31">
                  <c:v>0.70000000000000062</c:v>
                </c:pt>
                <c:pt idx="32">
                  <c:v>0.70000000000000062</c:v>
                </c:pt>
                <c:pt idx="33">
                  <c:v>0.70000000000000062</c:v>
                </c:pt>
                <c:pt idx="34">
                  <c:v>0.70000000000000062</c:v>
                </c:pt>
                <c:pt idx="35">
                  <c:v>0.70000000000000062</c:v>
                </c:pt>
                <c:pt idx="36">
                  <c:v>0.70000000000000062</c:v>
                </c:pt>
                <c:pt idx="37">
                  <c:v>0.70000000000000062</c:v>
                </c:pt>
                <c:pt idx="38">
                  <c:v>0.70000000000000062</c:v>
                </c:pt>
                <c:pt idx="39">
                  <c:v>0.70000000000000062</c:v>
                </c:pt>
                <c:pt idx="40">
                  <c:v>0.70000000000000062</c:v>
                </c:pt>
                <c:pt idx="41">
                  <c:v>0.70000000000000062</c:v>
                </c:pt>
                <c:pt idx="42">
                  <c:v>0.70000000000000062</c:v>
                </c:pt>
                <c:pt idx="43">
                  <c:v>0.70000000000000062</c:v>
                </c:pt>
                <c:pt idx="44">
                  <c:v>0.70000000000000062</c:v>
                </c:pt>
                <c:pt idx="45">
                  <c:v>0.70000000000000062</c:v>
                </c:pt>
                <c:pt idx="46">
                  <c:v>0.70000000000000062</c:v>
                </c:pt>
                <c:pt idx="47">
                  <c:v>0.70000000000000062</c:v>
                </c:pt>
                <c:pt idx="48">
                  <c:v>0.70000000000000062</c:v>
                </c:pt>
                <c:pt idx="49">
                  <c:v>0.70000000000000062</c:v>
                </c:pt>
                <c:pt idx="50">
                  <c:v>0.70000000000000062</c:v>
                </c:pt>
                <c:pt idx="51">
                  <c:v>0.70000000000000062</c:v>
                </c:pt>
                <c:pt idx="52">
                  <c:v>0.70000000000000062</c:v>
                </c:pt>
                <c:pt idx="53">
                  <c:v>0.70000000000000062</c:v>
                </c:pt>
                <c:pt idx="54">
                  <c:v>0.70000000000000062</c:v>
                </c:pt>
                <c:pt idx="55">
                  <c:v>0.70000000000000062</c:v>
                </c:pt>
                <c:pt idx="56">
                  <c:v>0.70000000000000062</c:v>
                </c:pt>
                <c:pt idx="57">
                  <c:v>0.70000000000000062</c:v>
                </c:pt>
                <c:pt idx="58">
                  <c:v>0.70000000000000062</c:v>
                </c:pt>
                <c:pt idx="59">
                  <c:v>0.70000000000000062</c:v>
                </c:pt>
                <c:pt idx="60">
                  <c:v>0.70000000000000062</c:v>
                </c:pt>
                <c:pt idx="61">
                  <c:v>0.70000000000000062</c:v>
                </c:pt>
                <c:pt idx="62">
                  <c:v>0.70000000000000062</c:v>
                </c:pt>
                <c:pt idx="63">
                  <c:v>0.70000000000000062</c:v>
                </c:pt>
                <c:pt idx="64">
                  <c:v>0.70000000000000062</c:v>
                </c:pt>
                <c:pt idx="65">
                  <c:v>0.70000000000000062</c:v>
                </c:pt>
                <c:pt idx="66">
                  <c:v>0.70000000000000062</c:v>
                </c:pt>
                <c:pt idx="67">
                  <c:v>0.70000000000000062</c:v>
                </c:pt>
                <c:pt idx="68">
                  <c:v>0.70000000000000062</c:v>
                </c:pt>
                <c:pt idx="69">
                  <c:v>0.70000000000000062</c:v>
                </c:pt>
                <c:pt idx="70">
                  <c:v>0.70000000000000062</c:v>
                </c:pt>
                <c:pt idx="71">
                  <c:v>0.70000000000000062</c:v>
                </c:pt>
                <c:pt idx="72">
                  <c:v>0.70000000000000062</c:v>
                </c:pt>
                <c:pt idx="73">
                  <c:v>0.70000000000000062</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A-4F64-4EA9-A925-EAB891EDDC6D}"/>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90050833333333336"/>
              <c:y val="2.574984126984127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7426835748792271"/>
          <c:y val="1.34742857142857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clustered"/>
        <c:varyColors val="0"/>
        <c:ser>
          <c:idx val="0"/>
          <c:order val="0"/>
          <c:tx>
            <c:strRef>
              <c:f>年齢階層別_自己負担割合別普及率!$O$21</c:f>
              <c:strCache>
                <c:ptCount val="1"/>
                <c:pt idx="0">
                  <c:v>自己負担割合1割</c:v>
                </c:pt>
              </c:strCache>
            </c:strRef>
          </c:tx>
          <c:spPr>
            <a:solidFill>
              <a:srgbClr val="FFC000"/>
            </a:solidFill>
            <a:ln>
              <a:noFill/>
            </a:ln>
          </c:spPr>
          <c:invertIfNegative val="0"/>
          <c:dLbls>
            <c:dLbl>
              <c:idx val="0"/>
              <c:layout>
                <c:manualLayout>
                  <c:x val="2.9923249719206288E-3"/>
                  <c:y val="-5.3679277351478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36-44EA-8B51-BE957284F3E0}"/>
                </c:ext>
              </c:extLst>
            </c:dLbl>
            <c:dLbl>
              <c:idx val="1"/>
              <c:layout>
                <c:manualLayout>
                  <c:x val="4.4987832272556007E-3"/>
                  <c:y val="1.71656886838189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36-44EA-8B51-BE957284F3E0}"/>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36-44EA-8B51-BE957284F3E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年齢階層別_自己負担割合別普及率!$N$21:$N$22</c:f>
              <c:strCache>
                <c:ptCount val="2"/>
                <c:pt idx="0">
                  <c:v>普及率 金額ベース</c:v>
                </c:pt>
                <c:pt idx="1">
                  <c:v>普及率 数量ベース</c:v>
                </c:pt>
              </c:strCache>
            </c:strRef>
          </c:cat>
          <c:val>
            <c:numRef>
              <c:f>(年齢階層別_自己負担割合別普及率!$C$12,年齢階層別_自己負担割合別普及率!$G$12)</c:f>
              <c:numCache>
                <c:formatCode>0.0%</c:formatCode>
                <c:ptCount val="2"/>
                <c:pt idx="0">
                  <c:v>0.47834355097639703</c:v>
                </c:pt>
                <c:pt idx="1">
                  <c:v>0.51918907823455895</c:v>
                </c:pt>
              </c:numCache>
            </c:numRef>
          </c:val>
          <c:extLst>
            <c:ext xmlns:c16="http://schemas.microsoft.com/office/drawing/2014/chart" uri="{C3380CC4-5D6E-409C-BE32-E72D297353CC}">
              <c16:uniqueId val="{00000003-5436-44EA-8B51-BE957284F3E0}"/>
            </c:ext>
          </c:extLst>
        </c:ser>
        <c:ser>
          <c:idx val="2"/>
          <c:order val="1"/>
          <c:tx>
            <c:strRef>
              <c:f>年齢階層別_自己負担割合別普及率!$O$22</c:f>
              <c:strCache>
                <c:ptCount val="1"/>
                <c:pt idx="0">
                  <c:v>自己負担割合3割</c:v>
                </c:pt>
              </c:strCache>
            </c:strRef>
          </c:tx>
          <c:spPr>
            <a:solidFill>
              <a:schemeClr val="accent1">
                <a:lumMod val="40000"/>
                <a:lumOff val="60000"/>
              </a:schemeClr>
            </a:solidFill>
            <a:ln>
              <a:noFill/>
              <a:tailEnd w="med" len="med"/>
            </a:ln>
          </c:spPr>
          <c:invertIfNegative val="0"/>
          <c:dPt>
            <c:idx val="0"/>
            <c:invertIfNegative val="0"/>
            <c:bubble3D val="0"/>
            <c:extLst>
              <c:ext xmlns:c16="http://schemas.microsoft.com/office/drawing/2014/chart" uri="{C3380CC4-5D6E-409C-BE32-E72D297353CC}">
                <c16:uniqueId val="{00000004-5436-44EA-8B51-BE957284F3E0}"/>
              </c:ext>
            </c:extLst>
          </c:dPt>
          <c:dLbls>
            <c:dLbl>
              <c:idx val="0"/>
              <c:layout>
                <c:manualLayout>
                  <c:x val="-2.9717334331711516E-3"/>
                  <c:y val="-1.132342533616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36-44EA-8B51-BE957284F3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年齢階層別_自己負担割合別普及率!$N$21:$N$22</c:f>
              <c:strCache>
                <c:ptCount val="2"/>
                <c:pt idx="0">
                  <c:v>普及率 金額ベース</c:v>
                </c:pt>
                <c:pt idx="1">
                  <c:v>普及率 数量ベース</c:v>
                </c:pt>
              </c:strCache>
            </c:strRef>
          </c:cat>
          <c:val>
            <c:numRef>
              <c:f>(年齢階層別_自己負担割合別普及率!$D$12,年齢階層別_自己負担割合別普及率!$H$12)</c:f>
              <c:numCache>
                <c:formatCode>0.0%</c:formatCode>
                <c:ptCount val="2"/>
                <c:pt idx="0">
                  <c:v>0.431657433563851</c:v>
                </c:pt>
                <c:pt idx="1">
                  <c:v>0.48674274166734199</c:v>
                </c:pt>
              </c:numCache>
            </c:numRef>
          </c:val>
          <c:extLst>
            <c:ext xmlns:c16="http://schemas.microsoft.com/office/drawing/2014/chart" uri="{C3380CC4-5D6E-409C-BE32-E72D297353CC}">
              <c16:uniqueId val="{00000005-5436-44EA-8B51-BE957284F3E0}"/>
            </c:ext>
          </c:extLst>
        </c:ser>
        <c:dLbls>
          <c:showLegendKey val="0"/>
          <c:showVal val="0"/>
          <c:showCatName val="0"/>
          <c:showSerName val="0"/>
          <c:showPercent val="0"/>
          <c:showBubbleSize val="0"/>
        </c:dLbls>
        <c:gapWidth val="150"/>
        <c:axId val="390435840"/>
        <c:axId val="391829696"/>
      </c:barChart>
      <c:catAx>
        <c:axId val="390435840"/>
        <c:scaling>
          <c:orientation val="minMax"/>
        </c:scaling>
        <c:delete val="0"/>
        <c:axPos val="b"/>
        <c:numFmt formatCode="General" sourceLinked="0"/>
        <c:majorTickMark val="out"/>
        <c:minorTickMark val="none"/>
        <c:tickLblPos val="nextTo"/>
        <c:spPr>
          <a:ln>
            <a:solidFill>
              <a:srgbClr val="7F7F7F"/>
            </a:solidFill>
          </a:ln>
        </c:spPr>
        <c:txPr>
          <a:bodyPr/>
          <a:lstStyle/>
          <a:p>
            <a:pPr>
              <a:defRPr sz="1000"/>
            </a:pPr>
            <a:endParaRPr lang="ja-JP"/>
          </a:p>
        </c:txPr>
        <c:crossAx val="391829696"/>
        <c:crosses val="autoZero"/>
        <c:auto val="1"/>
        <c:lblAlgn val="ctr"/>
        <c:lblOffset val="100"/>
        <c:noMultiLvlLbl val="0"/>
      </c:catAx>
      <c:valAx>
        <c:axId val="391829696"/>
        <c:scaling>
          <c:orientation val="minMax"/>
        </c:scaling>
        <c:delete val="0"/>
        <c:axPos val="l"/>
        <c:majorGridlines>
          <c:spPr>
            <a:ln>
              <a:solidFill>
                <a:srgbClr val="D9D9D9"/>
              </a:solidFill>
            </a:ln>
          </c:spPr>
        </c:majorGridlines>
        <c:title>
          <c:tx>
            <c:rich>
              <a:bodyPr rot="0" vert="horz"/>
              <a:lstStyle/>
              <a:p>
                <a:pPr algn="l">
                  <a:defRPr/>
                </a:pPr>
                <a:r>
                  <a:rPr lang="en-US" altLang="ja-JP"/>
                  <a:t>(%)</a:t>
                </a:r>
                <a:endParaRPr lang="ja-JP" altLang="en-US"/>
              </a:p>
            </c:rich>
          </c:tx>
          <c:layout>
            <c:manualLayout>
              <c:xMode val="edge"/>
              <c:yMode val="edge"/>
              <c:x val="4.3424366358154831E-2"/>
              <c:y val="2.7304809790342471E-2"/>
            </c:manualLayout>
          </c:layout>
          <c:overlay val="0"/>
        </c:title>
        <c:numFmt formatCode="0.0%" sourceLinked="1"/>
        <c:majorTickMark val="out"/>
        <c:minorTickMark val="none"/>
        <c:tickLblPos val="nextTo"/>
        <c:spPr>
          <a:ln>
            <a:solidFill>
              <a:srgbClr val="7F7F7F"/>
            </a:solidFill>
          </a:ln>
        </c:spPr>
        <c:crossAx val="390435840"/>
        <c:crosses val="autoZero"/>
        <c:crossBetween val="between"/>
      </c:valAx>
      <c:spPr>
        <a:ln>
          <a:solidFill>
            <a:srgbClr val="7F7F7F"/>
          </a:solidFill>
        </a:ln>
      </c:spPr>
    </c:plotArea>
    <c:legend>
      <c:legendPos val="t"/>
      <c:layout>
        <c:manualLayout>
          <c:xMode val="edge"/>
          <c:yMode val="edge"/>
          <c:x val="0.17445758547008544"/>
          <c:y val="2.3618252537709897E-2"/>
          <c:w val="0.69586025641025639"/>
          <c:h val="5.812773403324583E-2"/>
        </c:manualLayout>
      </c:layou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9.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8" Type="http://schemas.openxmlformats.org/officeDocument/2006/relationships/chart" Target="../charts/chart38.xml"/><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25</xdr:row>
      <xdr:rowOff>0</xdr:rowOff>
    </xdr:from>
    <xdr:to>
      <xdr:col>11</xdr:col>
      <xdr:colOff>621689</xdr:colOff>
      <xdr:row>60</xdr:row>
      <xdr:rowOff>195043</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592200</xdr:colOff>
      <xdr:row>78</xdr:row>
      <xdr:rowOff>171448</xdr:rowOff>
    </xdr:to>
    <xdr:pic>
      <xdr:nvPicPr>
        <xdr:cNvPr id="3" name="図 2">
          <a:extLst>
            <a:ext uri="{FF2B5EF4-FFF2-40B4-BE49-F238E27FC236}">
              <a16:creationId xmlns:a16="http://schemas.microsoft.com/office/drawing/2014/main" id="{E547F0BF-E596-4C69-B7AD-FBF152C23D4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0"/>
        <a:stretch/>
      </xdr:blipFill>
      <xdr:spPr>
        <a:xfrm>
          <a:off x="514350" y="2819400"/>
          <a:ext cx="7221600" cy="1080134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0</xdr:rowOff>
    </xdr:from>
    <xdr:to>
      <xdr:col>9</xdr:col>
      <xdr:colOff>850500</xdr:colOff>
      <xdr:row>46</xdr:row>
      <xdr:rowOff>114300</xdr:rowOff>
    </xdr:to>
    <xdr:graphicFrame macro="">
      <xdr:nvGraphicFramePr>
        <xdr:cNvPr id="2" name="グラフ1">
          <a:extLst>
            <a:ext uri="{FF2B5EF4-FFF2-40B4-BE49-F238E27FC236}">
              <a16:creationId xmlns:a16="http://schemas.microsoft.com/office/drawing/2014/main" id="{A2CA2B31-9811-4CD4-A5A2-D52AC370EF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B256243F-F7B6-4D7D-A7FB-427F206023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9BF819E2-CEAF-48AA-8B46-94F416176C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1269600</xdr:colOff>
      <xdr:row>76</xdr:row>
      <xdr:rowOff>84150</xdr:rowOff>
    </xdr:to>
    <xdr:graphicFrame macro="">
      <xdr:nvGraphicFramePr>
        <xdr:cNvPr id="4" name="グラフ 3">
          <a:extLst>
            <a:ext uri="{FF2B5EF4-FFF2-40B4-BE49-F238E27FC236}">
              <a16:creationId xmlns:a16="http://schemas.microsoft.com/office/drawing/2014/main" id="{CA6F8C0C-65A2-400B-826D-0A9B4B52D5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0</xdr:colOff>
      <xdr:row>3</xdr:row>
      <xdr:rowOff>0</xdr:rowOff>
    </xdr:from>
    <xdr:to>
      <xdr:col>19</xdr:col>
      <xdr:colOff>517125</xdr:colOff>
      <xdr:row>76</xdr:row>
      <xdr:rowOff>84150</xdr:rowOff>
    </xdr:to>
    <xdr:graphicFrame macro="">
      <xdr:nvGraphicFramePr>
        <xdr:cNvPr id="6" name="グラフ 5">
          <a:extLst>
            <a:ext uri="{FF2B5EF4-FFF2-40B4-BE49-F238E27FC236}">
              <a16:creationId xmlns:a16="http://schemas.microsoft.com/office/drawing/2014/main" id="{C5579E15-09D6-4AF1-9802-A8C2048A6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82</xdr:row>
      <xdr:rowOff>0</xdr:rowOff>
    </xdr:from>
    <xdr:to>
      <xdr:col>9</xdr:col>
      <xdr:colOff>1269600</xdr:colOff>
      <xdr:row>155</xdr:row>
      <xdr:rowOff>84150</xdr:rowOff>
    </xdr:to>
    <xdr:graphicFrame macro="">
      <xdr:nvGraphicFramePr>
        <xdr:cNvPr id="5" name="グラフ 4">
          <a:extLst>
            <a:ext uri="{FF2B5EF4-FFF2-40B4-BE49-F238E27FC236}">
              <a16:creationId xmlns:a16="http://schemas.microsoft.com/office/drawing/2014/main" id="{C71099A5-D9B9-4506-AA01-FCF4E498B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0</xdr:colOff>
      <xdr:row>82</xdr:row>
      <xdr:rowOff>0</xdr:rowOff>
    </xdr:from>
    <xdr:to>
      <xdr:col>19</xdr:col>
      <xdr:colOff>517125</xdr:colOff>
      <xdr:row>155</xdr:row>
      <xdr:rowOff>84150</xdr:rowOff>
    </xdr:to>
    <xdr:graphicFrame macro="">
      <xdr:nvGraphicFramePr>
        <xdr:cNvPr id="7" name="グラフ 6">
          <a:extLst>
            <a:ext uri="{FF2B5EF4-FFF2-40B4-BE49-F238E27FC236}">
              <a16:creationId xmlns:a16="http://schemas.microsoft.com/office/drawing/2014/main" id="{BC1BF7C5-131D-4000-8C0D-3BF7532C8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1269600</xdr:colOff>
      <xdr:row>76</xdr:row>
      <xdr:rowOff>84150</xdr:rowOff>
    </xdr:to>
    <xdr:graphicFrame macro="">
      <xdr:nvGraphicFramePr>
        <xdr:cNvPr id="3" name="グラフ 2">
          <a:extLst>
            <a:ext uri="{FF2B5EF4-FFF2-40B4-BE49-F238E27FC236}">
              <a16:creationId xmlns:a16="http://schemas.microsoft.com/office/drawing/2014/main" id="{EBD5F748-401B-4AC1-8FD6-C07A8C117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0</xdr:colOff>
      <xdr:row>3</xdr:row>
      <xdr:rowOff>0</xdr:rowOff>
    </xdr:from>
    <xdr:to>
      <xdr:col>19</xdr:col>
      <xdr:colOff>517125</xdr:colOff>
      <xdr:row>76</xdr:row>
      <xdr:rowOff>84150</xdr:rowOff>
    </xdr:to>
    <xdr:graphicFrame macro="">
      <xdr:nvGraphicFramePr>
        <xdr:cNvPr id="4" name="グラフ 3">
          <a:extLst>
            <a:ext uri="{FF2B5EF4-FFF2-40B4-BE49-F238E27FC236}">
              <a16:creationId xmlns:a16="http://schemas.microsoft.com/office/drawing/2014/main" id="{6C3BDA99-D397-4663-921F-62DEE6588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82</xdr:row>
      <xdr:rowOff>0</xdr:rowOff>
    </xdr:from>
    <xdr:to>
      <xdr:col>9</xdr:col>
      <xdr:colOff>1269600</xdr:colOff>
      <xdr:row>155</xdr:row>
      <xdr:rowOff>84150</xdr:rowOff>
    </xdr:to>
    <xdr:graphicFrame macro="">
      <xdr:nvGraphicFramePr>
        <xdr:cNvPr id="5" name="グラフ 4">
          <a:extLst>
            <a:ext uri="{FF2B5EF4-FFF2-40B4-BE49-F238E27FC236}">
              <a16:creationId xmlns:a16="http://schemas.microsoft.com/office/drawing/2014/main" id="{C177B3BA-652A-45B6-B5D7-8D4A54222E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0</xdr:colOff>
      <xdr:row>82</xdr:row>
      <xdr:rowOff>0</xdr:rowOff>
    </xdr:from>
    <xdr:to>
      <xdr:col>19</xdr:col>
      <xdr:colOff>517125</xdr:colOff>
      <xdr:row>155</xdr:row>
      <xdr:rowOff>84150</xdr:rowOff>
    </xdr:to>
    <xdr:graphicFrame macro="">
      <xdr:nvGraphicFramePr>
        <xdr:cNvPr id="6" name="グラフ 5">
          <a:extLst>
            <a:ext uri="{FF2B5EF4-FFF2-40B4-BE49-F238E27FC236}">
              <a16:creationId xmlns:a16="http://schemas.microsoft.com/office/drawing/2014/main" id="{DE238078-F9DB-410A-9757-E3276A84E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19</xdr:row>
      <xdr:rowOff>0</xdr:rowOff>
    </xdr:from>
    <xdr:to>
      <xdr:col>13</xdr:col>
      <xdr:colOff>648900</xdr:colOff>
      <xdr:row>46</xdr:row>
      <xdr:rowOff>114300</xdr:rowOff>
    </xdr:to>
    <xdr:graphicFrame macro="">
      <xdr:nvGraphicFramePr>
        <xdr:cNvPr id="2" name="グラフ1">
          <a:extLst>
            <a:ext uri="{FF2B5EF4-FFF2-40B4-BE49-F238E27FC236}">
              <a16:creationId xmlns:a16="http://schemas.microsoft.com/office/drawing/2014/main" id="{118876D4-BBC7-458D-9913-7C9AD0B0BE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F5AAEE8B-983D-461A-BDF4-ECAB6D3B4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99D9CED0-30BF-4A4E-924A-D8217192C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5</xdr:col>
      <xdr:colOff>319500</xdr:colOff>
      <xdr:row>76</xdr:row>
      <xdr:rowOff>84150</xdr:rowOff>
    </xdr:to>
    <xdr:graphicFrame macro="">
      <xdr:nvGraphicFramePr>
        <xdr:cNvPr id="2" name="グラフ 1">
          <a:extLst>
            <a:ext uri="{FF2B5EF4-FFF2-40B4-BE49-F238E27FC236}">
              <a16:creationId xmlns:a16="http://schemas.microsoft.com/office/drawing/2014/main" id="{227EDA82-CFB7-4272-9004-A8A6F471A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xdr:row>
      <xdr:rowOff>0</xdr:rowOff>
    </xdr:from>
    <xdr:to>
      <xdr:col>11</xdr:col>
      <xdr:colOff>319500</xdr:colOff>
      <xdr:row>76</xdr:row>
      <xdr:rowOff>84150</xdr:rowOff>
    </xdr:to>
    <xdr:graphicFrame macro="">
      <xdr:nvGraphicFramePr>
        <xdr:cNvPr id="3" name="グラフ 2">
          <a:extLst>
            <a:ext uri="{FF2B5EF4-FFF2-40B4-BE49-F238E27FC236}">
              <a16:creationId xmlns:a16="http://schemas.microsoft.com/office/drawing/2014/main" id="{0A2B3CBD-9E38-4F04-A8A6-AA264A7F3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0</xdr:colOff>
      <xdr:row>3</xdr:row>
      <xdr:rowOff>0</xdr:rowOff>
    </xdr:from>
    <xdr:to>
      <xdr:col>17</xdr:col>
      <xdr:colOff>319500</xdr:colOff>
      <xdr:row>76</xdr:row>
      <xdr:rowOff>84150</xdr:rowOff>
    </xdr:to>
    <xdr:graphicFrame macro="">
      <xdr:nvGraphicFramePr>
        <xdr:cNvPr id="4" name="グラフ 3">
          <a:extLst>
            <a:ext uri="{FF2B5EF4-FFF2-40B4-BE49-F238E27FC236}">
              <a16:creationId xmlns:a16="http://schemas.microsoft.com/office/drawing/2014/main" id="{1DF382C8-7C3E-49B3-B00D-B0365A159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0</xdr:colOff>
      <xdr:row>3</xdr:row>
      <xdr:rowOff>0</xdr:rowOff>
    </xdr:from>
    <xdr:to>
      <xdr:col>23</xdr:col>
      <xdr:colOff>319500</xdr:colOff>
      <xdr:row>76</xdr:row>
      <xdr:rowOff>84150</xdr:rowOff>
    </xdr:to>
    <xdr:graphicFrame macro="">
      <xdr:nvGraphicFramePr>
        <xdr:cNvPr id="5" name="グラフ 4">
          <a:extLst>
            <a:ext uri="{FF2B5EF4-FFF2-40B4-BE49-F238E27FC236}">
              <a16:creationId xmlns:a16="http://schemas.microsoft.com/office/drawing/2014/main" id="{B99F5972-53FA-43B8-A0E6-FE2898443F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82</xdr:row>
      <xdr:rowOff>0</xdr:rowOff>
    </xdr:from>
    <xdr:to>
      <xdr:col>5</xdr:col>
      <xdr:colOff>319500</xdr:colOff>
      <xdr:row>155</xdr:row>
      <xdr:rowOff>84150</xdr:rowOff>
    </xdr:to>
    <xdr:graphicFrame macro="">
      <xdr:nvGraphicFramePr>
        <xdr:cNvPr id="6" name="グラフ 5">
          <a:extLst>
            <a:ext uri="{FF2B5EF4-FFF2-40B4-BE49-F238E27FC236}">
              <a16:creationId xmlns:a16="http://schemas.microsoft.com/office/drawing/2014/main" id="{19E8F711-3D5A-409D-8DAB-6E658ABC39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xdr:col>
      <xdr:colOff>0</xdr:colOff>
      <xdr:row>82</xdr:row>
      <xdr:rowOff>0</xdr:rowOff>
    </xdr:from>
    <xdr:to>
      <xdr:col>11</xdr:col>
      <xdr:colOff>319500</xdr:colOff>
      <xdr:row>155</xdr:row>
      <xdr:rowOff>84150</xdr:rowOff>
    </xdr:to>
    <xdr:graphicFrame macro="">
      <xdr:nvGraphicFramePr>
        <xdr:cNvPr id="7" name="グラフ 6">
          <a:extLst>
            <a:ext uri="{FF2B5EF4-FFF2-40B4-BE49-F238E27FC236}">
              <a16:creationId xmlns:a16="http://schemas.microsoft.com/office/drawing/2014/main" id="{C7542F1F-93A7-4139-B2E5-202102445E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13</xdr:col>
      <xdr:colOff>0</xdr:colOff>
      <xdr:row>82</xdr:row>
      <xdr:rowOff>0</xdr:rowOff>
    </xdr:from>
    <xdr:to>
      <xdr:col>17</xdr:col>
      <xdr:colOff>319500</xdr:colOff>
      <xdr:row>155</xdr:row>
      <xdr:rowOff>84150</xdr:rowOff>
    </xdr:to>
    <xdr:graphicFrame macro="">
      <xdr:nvGraphicFramePr>
        <xdr:cNvPr id="8" name="グラフ 7">
          <a:extLst>
            <a:ext uri="{FF2B5EF4-FFF2-40B4-BE49-F238E27FC236}">
              <a16:creationId xmlns:a16="http://schemas.microsoft.com/office/drawing/2014/main" id="{206BC89B-5346-499A-A90B-096B29D5C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19</xdr:col>
      <xdr:colOff>0</xdr:colOff>
      <xdr:row>82</xdr:row>
      <xdr:rowOff>0</xdr:rowOff>
    </xdr:from>
    <xdr:to>
      <xdr:col>23</xdr:col>
      <xdr:colOff>319500</xdr:colOff>
      <xdr:row>155</xdr:row>
      <xdr:rowOff>84150</xdr:rowOff>
    </xdr:to>
    <xdr:graphicFrame macro="">
      <xdr:nvGraphicFramePr>
        <xdr:cNvPr id="10" name="グラフ 9">
          <a:extLst>
            <a:ext uri="{FF2B5EF4-FFF2-40B4-BE49-F238E27FC236}">
              <a16:creationId xmlns:a16="http://schemas.microsoft.com/office/drawing/2014/main" id="{C1C8F13D-8909-4AFE-B99C-D3BEC03F6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23</xdr:row>
      <xdr:rowOff>0</xdr:rowOff>
    </xdr:from>
    <xdr:to>
      <xdr:col>11</xdr:col>
      <xdr:colOff>627750</xdr:colOff>
      <xdr:row>58</xdr:row>
      <xdr:rowOff>197444</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5</xdr:col>
      <xdr:colOff>319500</xdr:colOff>
      <xdr:row>76</xdr:row>
      <xdr:rowOff>84150</xdr:rowOff>
    </xdr:to>
    <xdr:graphicFrame macro="">
      <xdr:nvGraphicFramePr>
        <xdr:cNvPr id="2" name="グラフ 1">
          <a:extLst>
            <a:ext uri="{FF2B5EF4-FFF2-40B4-BE49-F238E27FC236}">
              <a16:creationId xmlns:a16="http://schemas.microsoft.com/office/drawing/2014/main" id="{EA2C0C1B-077A-4DFC-9B74-EF73CD9321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xdr:row>
      <xdr:rowOff>0</xdr:rowOff>
    </xdr:from>
    <xdr:to>
      <xdr:col>11</xdr:col>
      <xdr:colOff>319500</xdr:colOff>
      <xdr:row>76</xdr:row>
      <xdr:rowOff>84150</xdr:rowOff>
    </xdr:to>
    <xdr:graphicFrame macro="">
      <xdr:nvGraphicFramePr>
        <xdr:cNvPr id="3" name="グラフ 2">
          <a:extLst>
            <a:ext uri="{FF2B5EF4-FFF2-40B4-BE49-F238E27FC236}">
              <a16:creationId xmlns:a16="http://schemas.microsoft.com/office/drawing/2014/main" id="{2ADABBA2-FF25-4E8A-92F6-042B372D2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0</xdr:colOff>
      <xdr:row>3</xdr:row>
      <xdr:rowOff>0</xdr:rowOff>
    </xdr:from>
    <xdr:to>
      <xdr:col>17</xdr:col>
      <xdr:colOff>319500</xdr:colOff>
      <xdr:row>76</xdr:row>
      <xdr:rowOff>84150</xdr:rowOff>
    </xdr:to>
    <xdr:graphicFrame macro="">
      <xdr:nvGraphicFramePr>
        <xdr:cNvPr id="4" name="グラフ 3">
          <a:extLst>
            <a:ext uri="{FF2B5EF4-FFF2-40B4-BE49-F238E27FC236}">
              <a16:creationId xmlns:a16="http://schemas.microsoft.com/office/drawing/2014/main" id="{4AC48E3B-65BD-4E42-8553-78EEB3938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0</xdr:colOff>
      <xdr:row>3</xdr:row>
      <xdr:rowOff>0</xdr:rowOff>
    </xdr:from>
    <xdr:to>
      <xdr:col>23</xdr:col>
      <xdr:colOff>319500</xdr:colOff>
      <xdr:row>76</xdr:row>
      <xdr:rowOff>84150</xdr:rowOff>
    </xdr:to>
    <xdr:graphicFrame macro="">
      <xdr:nvGraphicFramePr>
        <xdr:cNvPr id="5" name="グラフ 4">
          <a:extLst>
            <a:ext uri="{FF2B5EF4-FFF2-40B4-BE49-F238E27FC236}">
              <a16:creationId xmlns:a16="http://schemas.microsoft.com/office/drawing/2014/main" id="{B781C5C6-6AE8-4474-A7DE-78C9B2A1A5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82</xdr:row>
      <xdr:rowOff>0</xdr:rowOff>
    </xdr:from>
    <xdr:to>
      <xdr:col>5</xdr:col>
      <xdr:colOff>319500</xdr:colOff>
      <xdr:row>155</xdr:row>
      <xdr:rowOff>84150</xdr:rowOff>
    </xdr:to>
    <xdr:graphicFrame macro="">
      <xdr:nvGraphicFramePr>
        <xdr:cNvPr id="6" name="グラフ 5">
          <a:extLst>
            <a:ext uri="{FF2B5EF4-FFF2-40B4-BE49-F238E27FC236}">
              <a16:creationId xmlns:a16="http://schemas.microsoft.com/office/drawing/2014/main" id="{4E36DC34-54EB-4C47-A206-C7F352DBF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xdr:col>
      <xdr:colOff>0</xdr:colOff>
      <xdr:row>82</xdr:row>
      <xdr:rowOff>0</xdr:rowOff>
    </xdr:from>
    <xdr:to>
      <xdr:col>11</xdr:col>
      <xdr:colOff>319500</xdr:colOff>
      <xdr:row>155</xdr:row>
      <xdr:rowOff>84150</xdr:rowOff>
    </xdr:to>
    <xdr:graphicFrame macro="">
      <xdr:nvGraphicFramePr>
        <xdr:cNvPr id="7" name="グラフ 6">
          <a:extLst>
            <a:ext uri="{FF2B5EF4-FFF2-40B4-BE49-F238E27FC236}">
              <a16:creationId xmlns:a16="http://schemas.microsoft.com/office/drawing/2014/main" id="{1FC1DE3F-A1BF-43B4-AC8C-33FA369315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13</xdr:col>
      <xdr:colOff>0</xdr:colOff>
      <xdr:row>82</xdr:row>
      <xdr:rowOff>0</xdr:rowOff>
    </xdr:from>
    <xdr:to>
      <xdr:col>17</xdr:col>
      <xdr:colOff>319500</xdr:colOff>
      <xdr:row>155</xdr:row>
      <xdr:rowOff>84150</xdr:rowOff>
    </xdr:to>
    <xdr:graphicFrame macro="">
      <xdr:nvGraphicFramePr>
        <xdr:cNvPr id="8" name="グラフ 7">
          <a:extLst>
            <a:ext uri="{FF2B5EF4-FFF2-40B4-BE49-F238E27FC236}">
              <a16:creationId xmlns:a16="http://schemas.microsoft.com/office/drawing/2014/main" id="{BFAD87E8-876C-4122-895B-C399C246C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19</xdr:col>
      <xdr:colOff>0</xdr:colOff>
      <xdr:row>82</xdr:row>
      <xdr:rowOff>0</xdr:rowOff>
    </xdr:from>
    <xdr:to>
      <xdr:col>23</xdr:col>
      <xdr:colOff>319500</xdr:colOff>
      <xdr:row>155</xdr:row>
      <xdr:rowOff>84150</xdr:rowOff>
    </xdr:to>
    <xdr:graphicFrame macro="">
      <xdr:nvGraphicFramePr>
        <xdr:cNvPr id="9" name="グラフ 8">
          <a:extLst>
            <a:ext uri="{FF2B5EF4-FFF2-40B4-BE49-F238E27FC236}">
              <a16:creationId xmlns:a16="http://schemas.microsoft.com/office/drawing/2014/main" id="{EE444864-7051-4AB1-9C8D-0E7A51503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592200</xdr:colOff>
      <xdr:row>78</xdr:row>
      <xdr:rowOff>171449</xdr:rowOff>
    </xdr:to>
    <xdr:pic>
      <xdr:nvPicPr>
        <xdr:cNvPr id="3" name="図 2">
          <a:extLst>
            <a:ext uri="{FF2B5EF4-FFF2-40B4-BE49-F238E27FC236}">
              <a16:creationId xmlns:a16="http://schemas.microsoft.com/office/drawing/2014/main" id="{52CBAB2B-C2E4-4164-82E3-DEE202F6D21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399"/>
        <a:stretch/>
      </xdr:blipFill>
      <xdr:spPr>
        <a:xfrm>
          <a:off x="514350" y="2819400"/>
          <a:ext cx="7221600" cy="108013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592200</xdr:colOff>
      <xdr:row>78</xdr:row>
      <xdr:rowOff>171448</xdr:rowOff>
    </xdr:to>
    <xdr:pic>
      <xdr:nvPicPr>
        <xdr:cNvPr id="3" name="図 2">
          <a:extLst>
            <a:ext uri="{FF2B5EF4-FFF2-40B4-BE49-F238E27FC236}">
              <a16:creationId xmlns:a16="http://schemas.microsoft.com/office/drawing/2014/main" id="{F5CE35A5-7992-4EC2-89F2-2BBD3FB6A8F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1"/>
        <a:stretch/>
      </xdr:blipFill>
      <xdr:spPr>
        <a:xfrm>
          <a:off x="514350" y="2819400"/>
          <a:ext cx="7221600" cy="108013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1269600</xdr:colOff>
      <xdr:row>153</xdr:row>
      <xdr:rowOff>84150</xdr:rowOff>
    </xdr:to>
    <xdr:graphicFrame macro="">
      <xdr:nvGraphicFramePr>
        <xdr:cNvPr id="3" name="グラフ 2">
          <a:extLst>
            <a:ext uri="{FF2B5EF4-FFF2-40B4-BE49-F238E27FC236}">
              <a16:creationId xmlns:a16="http://schemas.microsoft.com/office/drawing/2014/main" id="{3B0D1985-1E9C-4136-BA76-A2EE87437B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592200</xdr:colOff>
      <xdr:row>78</xdr:row>
      <xdr:rowOff>171448</xdr:rowOff>
    </xdr:to>
    <xdr:pic>
      <xdr:nvPicPr>
        <xdr:cNvPr id="3" name="図 2">
          <a:extLst>
            <a:ext uri="{FF2B5EF4-FFF2-40B4-BE49-F238E27FC236}">
              <a16:creationId xmlns:a16="http://schemas.microsoft.com/office/drawing/2014/main" id="{ADDE88E7-9840-4236-94AD-291D86F377D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2"/>
        <a:stretch/>
      </xdr:blipFill>
      <xdr:spPr>
        <a:xfrm>
          <a:off x="514350" y="2819400"/>
          <a:ext cx="7221600" cy="1080134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1269600</xdr:colOff>
      <xdr:row>153</xdr:row>
      <xdr:rowOff>84150</xdr:rowOff>
    </xdr:to>
    <xdr:graphicFrame macro="">
      <xdr:nvGraphicFramePr>
        <xdr:cNvPr id="3" name="グラフ 2">
          <a:extLst>
            <a:ext uri="{FF2B5EF4-FFF2-40B4-BE49-F238E27FC236}">
              <a16:creationId xmlns:a16="http://schemas.microsoft.com/office/drawing/2014/main" id="{3D1212F9-B70A-461D-9208-A2586F6F7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5"/>
  <sheetViews>
    <sheetView showGridLines="0" tabSelected="1"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5" width="15.625" style="4" customWidth="1"/>
    <col min="16" max="16" width="3.625" style="4" customWidth="1"/>
    <col min="17" max="16384" width="7.625" style="4"/>
  </cols>
  <sheetData>
    <row r="1" spans="2:15" ht="16.5" customHeight="1">
      <c r="B1" s="173" t="s">
        <v>211</v>
      </c>
    </row>
    <row r="2" spans="2:15" s="2" customFormat="1" ht="16.5" customHeight="1" thickBot="1">
      <c r="B2" s="2" t="s">
        <v>212</v>
      </c>
    </row>
    <row r="3" spans="2:15" s="2" customFormat="1" ht="15.75" customHeight="1">
      <c r="B3" s="229"/>
      <c r="C3" s="230"/>
      <c r="D3" s="230"/>
      <c r="E3" s="230"/>
      <c r="F3" s="231"/>
      <c r="G3" s="249" t="s">
        <v>107</v>
      </c>
      <c r="H3" s="250"/>
      <c r="I3" s="250"/>
      <c r="J3" s="250"/>
      <c r="K3" s="250"/>
      <c r="L3" s="250"/>
      <c r="M3" s="251"/>
      <c r="N3" s="235" t="s">
        <v>65</v>
      </c>
      <c r="O3" s="236"/>
    </row>
    <row r="4" spans="2:15" s="2" customFormat="1" ht="15.75" customHeight="1">
      <c r="B4" s="232"/>
      <c r="C4" s="233"/>
      <c r="D4" s="233"/>
      <c r="E4" s="233"/>
      <c r="F4" s="234"/>
      <c r="G4" s="90" t="s">
        <v>108</v>
      </c>
      <c r="H4" s="90" t="s">
        <v>109</v>
      </c>
      <c r="I4" s="90" t="s">
        <v>110</v>
      </c>
      <c r="J4" s="90" t="s">
        <v>111</v>
      </c>
      <c r="K4" s="90" t="s">
        <v>112</v>
      </c>
      <c r="L4" s="90" t="s">
        <v>113</v>
      </c>
      <c r="M4" s="90" t="s">
        <v>114</v>
      </c>
      <c r="N4" s="42" t="s">
        <v>175</v>
      </c>
      <c r="O4" s="91" t="s">
        <v>125</v>
      </c>
    </row>
    <row r="5" spans="2:15" ht="15.75" customHeight="1">
      <c r="B5" s="43" t="s">
        <v>66</v>
      </c>
      <c r="C5" s="237" t="s">
        <v>115</v>
      </c>
      <c r="D5" s="238"/>
      <c r="E5" s="238"/>
      <c r="F5" s="239"/>
      <c r="G5" s="125">
        <v>698637.89</v>
      </c>
      <c r="H5" s="125">
        <v>2024709.8326000001</v>
      </c>
      <c r="I5" s="125">
        <v>157156516.66092601</v>
      </c>
      <c r="J5" s="125">
        <v>162010913.49058801</v>
      </c>
      <c r="K5" s="125">
        <v>76793402.850457206</v>
      </c>
      <c r="L5" s="125">
        <v>24364782.797375999</v>
      </c>
      <c r="M5" s="125">
        <v>5585480.0924439998</v>
      </c>
      <c r="N5" s="126">
        <v>428634443.61439121</v>
      </c>
      <c r="O5" s="44"/>
    </row>
    <row r="6" spans="2:15" ht="15.75" customHeight="1">
      <c r="B6" s="45" t="s">
        <v>67</v>
      </c>
      <c r="C6" s="240" t="s">
        <v>116</v>
      </c>
      <c r="D6" s="241"/>
      <c r="E6" s="241"/>
      <c r="F6" s="242"/>
      <c r="G6" s="127">
        <v>503496.08</v>
      </c>
      <c r="H6" s="127">
        <v>1226308.1368</v>
      </c>
      <c r="I6" s="127">
        <v>110444149.036924</v>
      </c>
      <c r="J6" s="127">
        <v>116181943.238032</v>
      </c>
      <c r="K6" s="127">
        <v>52220404.490377203</v>
      </c>
      <c r="L6" s="127">
        <v>16865860.076710001</v>
      </c>
      <c r="M6" s="127">
        <v>4170833.8407359999</v>
      </c>
      <c r="N6" s="128">
        <v>301612994.89957917</v>
      </c>
      <c r="O6" s="129">
        <v>1</v>
      </c>
    </row>
    <row r="7" spans="2:15" ht="15.75" customHeight="1">
      <c r="B7" s="46" t="s">
        <v>68</v>
      </c>
      <c r="C7" s="226" t="s">
        <v>69</v>
      </c>
      <c r="D7" s="227"/>
      <c r="E7" s="227"/>
      <c r="F7" s="228"/>
      <c r="G7" s="127">
        <v>173337.18</v>
      </c>
      <c r="H7" s="127">
        <v>525165.89179999998</v>
      </c>
      <c r="I7" s="127">
        <v>34890852.242523998</v>
      </c>
      <c r="J7" s="127">
        <v>36640483.719031997</v>
      </c>
      <c r="K7" s="127">
        <v>20738078.376249999</v>
      </c>
      <c r="L7" s="127">
        <v>7616931.2137099998</v>
      </c>
      <c r="M7" s="127">
        <v>2103257.1147360001</v>
      </c>
      <c r="N7" s="128">
        <v>102688105.738052</v>
      </c>
      <c r="O7" s="129">
        <v>0.34046313479378298</v>
      </c>
    </row>
    <row r="8" spans="2:15" ht="15.75" customHeight="1">
      <c r="B8" s="47" t="s">
        <v>70</v>
      </c>
      <c r="C8" s="226" t="s">
        <v>71</v>
      </c>
      <c r="D8" s="227"/>
      <c r="E8" s="227"/>
      <c r="F8" s="228"/>
      <c r="G8" s="130">
        <v>330158.90000000002</v>
      </c>
      <c r="H8" s="130">
        <v>701142.245</v>
      </c>
      <c r="I8" s="130">
        <v>75553296.794400007</v>
      </c>
      <c r="J8" s="130">
        <v>79541459.518999994</v>
      </c>
      <c r="K8" s="130">
        <v>31482326.1141272</v>
      </c>
      <c r="L8" s="130">
        <v>9248928.8629999999</v>
      </c>
      <c r="M8" s="130">
        <v>2067576.726</v>
      </c>
      <c r="N8" s="128">
        <v>198924889.16152722</v>
      </c>
      <c r="O8" s="129">
        <v>0.65953686520621724</v>
      </c>
    </row>
    <row r="9" spans="2:15" ht="15.75" customHeight="1">
      <c r="B9" s="46" t="s">
        <v>72</v>
      </c>
      <c r="C9" s="226" t="s">
        <v>73</v>
      </c>
      <c r="D9" s="227"/>
      <c r="E9" s="227"/>
      <c r="F9" s="228"/>
      <c r="G9" s="130">
        <v>188217.65</v>
      </c>
      <c r="H9" s="130">
        <v>583710</v>
      </c>
      <c r="I9" s="130">
        <v>41197811.535400003</v>
      </c>
      <c r="J9" s="130">
        <v>39407855.571000002</v>
      </c>
      <c r="K9" s="130">
        <v>21493201.574000001</v>
      </c>
      <c r="L9" s="130">
        <v>7395999.0779999997</v>
      </c>
      <c r="M9" s="130">
        <v>1900373.7760000001</v>
      </c>
      <c r="N9" s="131">
        <v>112167169.18439999</v>
      </c>
      <c r="O9" s="132">
        <v>0.37189103613306052</v>
      </c>
    </row>
    <row r="10" spans="2:15" ht="15.75" customHeight="1">
      <c r="B10" s="48" t="s">
        <v>74</v>
      </c>
      <c r="C10" s="243" t="s">
        <v>255</v>
      </c>
      <c r="D10" s="244"/>
      <c r="E10" s="244"/>
      <c r="F10" s="245"/>
      <c r="G10" s="133" t="s">
        <v>169</v>
      </c>
      <c r="H10" s="133" t="s">
        <v>169</v>
      </c>
      <c r="I10" s="133" t="s">
        <v>169</v>
      </c>
      <c r="J10" s="133" t="s">
        <v>169</v>
      </c>
      <c r="K10" s="133" t="s">
        <v>169</v>
      </c>
      <c r="L10" s="133" t="s">
        <v>169</v>
      </c>
      <c r="M10" s="133" t="s">
        <v>169</v>
      </c>
      <c r="N10" s="134" t="s">
        <v>169</v>
      </c>
      <c r="O10" s="135" t="s">
        <v>169</v>
      </c>
    </row>
    <row r="11" spans="2:15" ht="15.75" customHeight="1">
      <c r="B11" s="49" t="s">
        <v>75</v>
      </c>
      <c r="C11" s="246" t="s">
        <v>256</v>
      </c>
      <c r="D11" s="247"/>
      <c r="E11" s="247"/>
      <c r="F11" s="248"/>
      <c r="G11" s="136" t="s">
        <v>169</v>
      </c>
      <c r="H11" s="136" t="s">
        <v>169</v>
      </c>
      <c r="I11" s="136" t="s">
        <v>169</v>
      </c>
      <c r="J11" s="136" t="s">
        <v>169</v>
      </c>
      <c r="K11" s="136" t="s">
        <v>169</v>
      </c>
      <c r="L11" s="136" t="s">
        <v>169</v>
      </c>
      <c r="M11" s="136" t="s">
        <v>169</v>
      </c>
      <c r="N11" s="137" t="s">
        <v>169</v>
      </c>
      <c r="O11" s="138" t="s">
        <v>169</v>
      </c>
    </row>
    <row r="12" spans="2:15" ht="15.75" customHeight="1">
      <c r="B12" s="45" t="s">
        <v>76</v>
      </c>
      <c r="C12" s="226" t="s">
        <v>77</v>
      </c>
      <c r="D12" s="227"/>
      <c r="E12" s="227"/>
      <c r="F12" s="228"/>
      <c r="G12" s="139">
        <v>141941.25</v>
      </c>
      <c r="H12" s="139">
        <v>117432.245</v>
      </c>
      <c r="I12" s="139">
        <v>34355485.259000003</v>
      </c>
      <c r="J12" s="139">
        <v>40133603.947999999</v>
      </c>
      <c r="K12" s="139">
        <v>9989124.5401271991</v>
      </c>
      <c r="L12" s="139">
        <v>1852929.7849999999</v>
      </c>
      <c r="M12" s="139">
        <v>167202.95000000001</v>
      </c>
      <c r="N12" s="126">
        <v>86757719.977127194</v>
      </c>
      <c r="O12" s="140">
        <v>0.28764582907315656</v>
      </c>
    </row>
    <row r="13" spans="2:15" ht="15.75" customHeight="1">
      <c r="B13" s="45" t="s">
        <v>78</v>
      </c>
      <c r="C13" s="226" t="s">
        <v>257</v>
      </c>
      <c r="D13" s="227"/>
      <c r="E13" s="227"/>
      <c r="F13" s="228"/>
      <c r="G13" s="125" t="s">
        <v>169</v>
      </c>
      <c r="H13" s="125" t="s">
        <v>169</v>
      </c>
      <c r="I13" s="125" t="s">
        <v>169</v>
      </c>
      <c r="J13" s="125" t="s">
        <v>169</v>
      </c>
      <c r="K13" s="125" t="s">
        <v>169</v>
      </c>
      <c r="L13" s="125" t="s">
        <v>169</v>
      </c>
      <c r="M13" s="125" t="s">
        <v>169</v>
      </c>
      <c r="N13" s="128" t="s">
        <v>169</v>
      </c>
      <c r="O13" s="50"/>
    </row>
    <row r="14" spans="2:15" ht="15.75" customHeight="1" thickBot="1">
      <c r="B14" s="45" t="s">
        <v>79</v>
      </c>
      <c r="C14" s="226" t="s">
        <v>117</v>
      </c>
      <c r="D14" s="227"/>
      <c r="E14" s="227"/>
      <c r="F14" s="228"/>
      <c r="G14" s="141">
        <v>0.47942155827374788</v>
      </c>
      <c r="H14" s="141">
        <v>0.47360204661634075</v>
      </c>
      <c r="I14" s="141">
        <v>0.45855519745172685</v>
      </c>
      <c r="J14" s="141">
        <v>0.48180517893090441</v>
      </c>
      <c r="K14" s="141">
        <v>0.49105966953121521</v>
      </c>
      <c r="L14" s="141">
        <v>0.50735806173135956</v>
      </c>
      <c r="M14" s="141">
        <v>0.52533741799293387</v>
      </c>
      <c r="N14" s="51">
        <v>0.47794081748802941</v>
      </c>
      <c r="O14" s="52"/>
    </row>
    <row r="15" spans="2:15" s="2" customFormat="1" ht="13.5" customHeight="1">
      <c r="B15" s="33" t="s">
        <v>192</v>
      </c>
      <c r="C15" s="6"/>
      <c r="D15" s="6"/>
      <c r="E15" s="6"/>
      <c r="F15" s="6"/>
      <c r="G15" s="6"/>
      <c r="H15" s="6"/>
      <c r="I15" s="6"/>
      <c r="J15" s="6"/>
      <c r="K15" s="6"/>
      <c r="L15" s="6"/>
      <c r="M15" s="6"/>
      <c r="N15" s="6"/>
      <c r="O15" s="6"/>
    </row>
    <row r="16" spans="2:15" s="2" customFormat="1" ht="13.5" customHeight="1">
      <c r="B16" s="37" t="s">
        <v>106</v>
      </c>
      <c r="C16" s="6"/>
      <c r="D16" s="6"/>
      <c r="E16" s="6"/>
      <c r="F16" s="6"/>
      <c r="G16" s="6"/>
      <c r="H16" s="6"/>
      <c r="I16" s="6"/>
      <c r="J16" s="6"/>
      <c r="K16" s="6"/>
      <c r="L16" s="6"/>
      <c r="M16" s="6"/>
      <c r="N16" s="6"/>
      <c r="O16" s="6"/>
    </row>
    <row r="17" spans="2:15" s="2" customFormat="1" ht="13.5" customHeight="1">
      <c r="B17" s="37" t="s">
        <v>193</v>
      </c>
      <c r="C17" s="6"/>
      <c r="D17" s="6"/>
      <c r="E17" s="6"/>
      <c r="F17" s="6"/>
      <c r="G17" s="6"/>
      <c r="H17" s="6"/>
      <c r="I17" s="6"/>
      <c r="J17" s="6"/>
      <c r="K17" s="6"/>
      <c r="L17" s="6"/>
      <c r="M17" s="6"/>
      <c r="N17" s="6"/>
      <c r="O17" s="6"/>
    </row>
    <row r="18" spans="2:15" s="2" customFormat="1" ht="13.5" customHeight="1">
      <c r="B18" s="38" t="s">
        <v>118</v>
      </c>
      <c r="C18" s="3"/>
      <c r="D18" s="3"/>
      <c r="E18" s="3"/>
      <c r="F18" s="3"/>
      <c r="G18" s="3"/>
      <c r="H18" s="3"/>
      <c r="I18" s="3"/>
      <c r="J18" s="3"/>
      <c r="K18" s="3"/>
      <c r="L18" s="3"/>
      <c r="M18" s="3"/>
      <c r="N18" s="3"/>
      <c r="O18" s="3"/>
    </row>
    <row r="19" spans="2:15" s="7" customFormat="1" ht="13.5" customHeight="1">
      <c r="B19" s="167" t="s">
        <v>166</v>
      </c>
      <c r="C19" s="8"/>
      <c r="D19" s="8"/>
      <c r="E19" s="8"/>
      <c r="F19" s="8"/>
      <c r="G19" s="8"/>
      <c r="H19" s="8"/>
      <c r="I19" s="8"/>
      <c r="J19" s="8"/>
      <c r="K19" s="8"/>
      <c r="L19" s="8"/>
      <c r="M19" s="8"/>
      <c r="N19" s="8"/>
      <c r="O19" s="9"/>
    </row>
    <row r="20" spans="2:15" s="7" customFormat="1" ht="13.5" customHeight="1">
      <c r="B20" s="167" t="s">
        <v>167</v>
      </c>
      <c r="C20" s="8"/>
      <c r="D20" s="8"/>
      <c r="E20" s="8"/>
      <c r="F20" s="8"/>
      <c r="G20" s="8"/>
      <c r="H20" s="8"/>
      <c r="I20" s="8"/>
      <c r="J20" s="8"/>
      <c r="K20" s="8"/>
      <c r="L20" s="8"/>
      <c r="M20" s="8"/>
      <c r="N20" s="8"/>
      <c r="O20" s="9"/>
    </row>
    <row r="21" spans="2:15" s="7" customFormat="1" ht="13.5" customHeight="1">
      <c r="B21" s="39" t="s">
        <v>168</v>
      </c>
      <c r="G21" s="8"/>
      <c r="H21" s="8"/>
      <c r="I21" s="8"/>
      <c r="J21" s="8"/>
      <c r="K21" s="8"/>
      <c r="L21" s="8"/>
      <c r="M21" s="8"/>
      <c r="N21" s="8"/>
      <c r="O21" s="9"/>
    </row>
    <row r="22" spans="2:15" s="7" customFormat="1" ht="13.5" customHeight="1">
      <c r="B22" s="39"/>
      <c r="G22" s="8"/>
      <c r="H22" s="8"/>
      <c r="I22" s="8"/>
      <c r="J22" s="8"/>
      <c r="K22" s="8"/>
      <c r="L22" s="8"/>
      <c r="M22" s="8"/>
      <c r="N22" s="8"/>
      <c r="O22" s="9"/>
    </row>
    <row r="23" spans="2:15" s="10" customFormat="1" ht="13.5" customHeight="1"/>
    <row r="24" spans="2:15" s="7" customFormat="1" ht="16.5" customHeight="1">
      <c r="B24" s="2" t="s">
        <v>211</v>
      </c>
      <c r="C24" s="11"/>
      <c r="D24" s="11"/>
      <c r="E24" s="11"/>
      <c r="F24" s="11"/>
      <c r="G24" s="11"/>
      <c r="H24" s="11"/>
      <c r="I24" s="11"/>
      <c r="J24" s="11"/>
      <c r="K24" s="11"/>
      <c r="L24" s="11"/>
      <c r="M24" s="11"/>
      <c r="N24" s="11"/>
      <c r="O24" s="12"/>
    </row>
    <row r="25" spans="2:15" s="7" customFormat="1" ht="16.5" customHeight="1">
      <c r="B25" s="2" t="s">
        <v>212</v>
      </c>
      <c r="C25" s="13"/>
      <c r="D25" s="13"/>
      <c r="E25" s="13"/>
      <c r="F25" s="13"/>
      <c r="G25" s="13"/>
      <c r="H25" s="13"/>
      <c r="I25" s="13"/>
      <c r="J25" s="13"/>
      <c r="K25" s="13"/>
      <c r="L25" s="13"/>
      <c r="M25" s="13"/>
      <c r="N25" s="13"/>
      <c r="O25" s="14"/>
    </row>
    <row r="26" spans="2:15" s="7" customFormat="1" ht="15.75" customHeight="1">
      <c r="B26" s="15"/>
      <c r="C26" s="3"/>
      <c r="D26" s="3"/>
      <c r="E26" s="3"/>
      <c r="F26" s="3"/>
      <c r="G26" s="3"/>
      <c r="H26" s="3"/>
      <c r="I26" s="3"/>
      <c r="J26" s="3"/>
      <c r="K26" s="3"/>
      <c r="L26" s="3"/>
      <c r="M26" s="3"/>
      <c r="N26" s="3"/>
      <c r="O26" s="3"/>
    </row>
    <row r="27" spans="2:15" s="7" customFormat="1" ht="15.75" customHeight="1">
      <c r="B27" s="3"/>
      <c r="C27" s="4"/>
      <c r="D27" s="4"/>
      <c r="E27" s="4"/>
      <c r="F27" s="4"/>
      <c r="G27" s="4"/>
      <c r="H27" s="4"/>
      <c r="I27" s="4"/>
      <c r="J27" s="4"/>
      <c r="K27" s="4"/>
      <c r="L27" s="4"/>
      <c r="M27" s="4"/>
      <c r="N27" s="4"/>
      <c r="O27" s="4"/>
    </row>
    <row r="28" spans="2:15" s="7" customFormat="1" ht="15.75" customHeight="1">
      <c r="B28" s="3"/>
      <c r="C28" s="4"/>
      <c r="D28" s="4"/>
      <c r="E28" s="4"/>
      <c r="F28" s="4"/>
      <c r="G28" s="4"/>
      <c r="H28" s="4"/>
      <c r="I28" s="4"/>
      <c r="J28" s="4"/>
      <c r="K28" s="4"/>
      <c r="L28" s="4"/>
      <c r="M28" s="4"/>
      <c r="N28" s="4"/>
      <c r="O28" s="4"/>
    </row>
    <row r="29" spans="2:15" s="7" customFormat="1" ht="15.75" customHeight="1">
      <c r="B29" s="3"/>
      <c r="C29" s="4"/>
      <c r="D29" s="4"/>
      <c r="E29" s="4"/>
      <c r="F29" s="4"/>
      <c r="G29" s="4"/>
      <c r="H29" s="4"/>
      <c r="I29" s="4"/>
      <c r="J29" s="4"/>
      <c r="K29" s="4"/>
      <c r="L29" s="4"/>
      <c r="M29" s="4"/>
      <c r="N29" s="4"/>
      <c r="O29" s="4"/>
    </row>
    <row r="30" spans="2:15" s="7" customFormat="1" ht="15.75" customHeight="1">
      <c r="B30" s="3"/>
      <c r="C30" s="4"/>
      <c r="D30" s="4"/>
      <c r="E30" s="4"/>
      <c r="F30" s="4"/>
      <c r="G30" s="4"/>
      <c r="H30" s="4"/>
      <c r="I30" s="4"/>
      <c r="J30" s="4"/>
      <c r="K30" s="4"/>
      <c r="L30" s="4"/>
      <c r="M30" s="4"/>
      <c r="N30" s="4"/>
      <c r="O30" s="4"/>
    </row>
    <row r="31" spans="2:15" s="7" customFormat="1" ht="15.75" customHeight="1">
      <c r="B31" s="3"/>
      <c r="C31" s="4"/>
      <c r="D31" s="4"/>
      <c r="E31" s="4"/>
      <c r="F31" s="4"/>
      <c r="G31" s="4"/>
      <c r="H31" s="4"/>
      <c r="I31" s="4"/>
      <c r="J31" s="4"/>
      <c r="K31" s="4"/>
      <c r="L31" s="4"/>
      <c r="M31" s="4"/>
      <c r="N31" s="4"/>
      <c r="O31" s="4"/>
    </row>
    <row r="32" spans="2:15" s="7" customFormat="1" ht="15.75" customHeight="1">
      <c r="B32" s="3"/>
      <c r="C32" s="4"/>
      <c r="D32" s="4"/>
      <c r="E32" s="4"/>
      <c r="F32" s="4"/>
      <c r="G32" s="4"/>
      <c r="H32" s="4"/>
      <c r="I32" s="4"/>
      <c r="J32" s="4"/>
      <c r="K32" s="4"/>
      <c r="L32" s="4"/>
      <c r="M32" s="4"/>
      <c r="N32" s="4"/>
      <c r="O32" s="4"/>
    </row>
    <row r="33" spans="2:15" s="7" customFormat="1" ht="15.75" customHeight="1">
      <c r="B33" s="3"/>
      <c r="C33" s="4"/>
      <c r="D33" s="4"/>
      <c r="E33" s="4"/>
      <c r="F33" s="4"/>
      <c r="G33" s="4"/>
      <c r="H33" s="4"/>
      <c r="I33" s="4"/>
      <c r="J33" s="4"/>
      <c r="K33" s="4"/>
      <c r="L33" s="4"/>
      <c r="M33" s="4"/>
      <c r="N33" s="4"/>
      <c r="O33" s="4"/>
    </row>
    <row r="34" spans="2:15" s="7" customFormat="1" ht="15.75" customHeight="1">
      <c r="B34" s="3"/>
      <c r="C34" s="4"/>
      <c r="D34" s="4"/>
      <c r="E34" s="4"/>
      <c r="F34" s="4"/>
      <c r="G34" s="4"/>
      <c r="H34" s="4"/>
      <c r="I34" s="4"/>
      <c r="J34" s="4"/>
      <c r="K34" s="4"/>
      <c r="L34" s="4"/>
      <c r="M34" s="4"/>
      <c r="N34" s="4"/>
      <c r="O34" s="4"/>
    </row>
    <row r="35" spans="2:15" s="7" customFormat="1" ht="15.75" customHeight="1">
      <c r="B35" s="4"/>
      <c r="C35" s="4"/>
      <c r="D35" s="4"/>
      <c r="E35" s="4"/>
      <c r="F35" s="4"/>
      <c r="G35" s="4"/>
      <c r="H35" s="4"/>
      <c r="I35" s="4"/>
      <c r="J35" s="4"/>
      <c r="K35" s="4"/>
      <c r="L35" s="4"/>
      <c r="M35" s="4"/>
      <c r="N35" s="4"/>
      <c r="O35" s="4"/>
    </row>
    <row r="36" spans="2:15" s="7" customFormat="1" ht="15.75" customHeight="1">
      <c r="B36" s="4"/>
      <c r="C36" s="4"/>
      <c r="D36" s="4"/>
      <c r="E36" s="4"/>
      <c r="F36" s="4"/>
      <c r="G36" s="4"/>
      <c r="H36" s="4"/>
      <c r="I36" s="4"/>
      <c r="J36" s="4"/>
      <c r="K36" s="4"/>
      <c r="L36" s="4"/>
      <c r="M36" s="4"/>
      <c r="N36" s="4"/>
      <c r="O36" s="4"/>
    </row>
    <row r="37" spans="2:15" s="2" customFormat="1" ht="15.75" customHeight="1">
      <c r="B37" s="4"/>
      <c r="C37" s="4"/>
      <c r="D37" s="4"/>
      <c r="E37" s="4"/>
      <c r="F37" s="4"/>
      <c r="G37" s="4"/>
      <c r="H37" s="4"/>
      <c r="I37" s="4"/>
      <c r="J37" s="4"/>
      <c r="K37" s="4"/>
      <c r="L37" s="4"/>
      <c r="M37" s="4"/>
      <c r="N37" s="4"/>
      <c r="O37" s="4"/>
    </row>
    <row r="38" spans="2:15" s="2" customFormat="1" ht="15.75" customHeight="1">
      <c r="B38" s="4"/>
      <c r="C38" s="4"/>
      <c r="D38" s="4"/>
      <c r="E38" s="4"/>
      <c r="F38" s="4"/>
      <c r="G38" s="4"/>
      <c r="H38" s="4"/>
      <c r="I38" s="4"/>
      <c r="J38" s="4"/>
      <c r="K38" s="4"/>
      <c r="L38" s="4"/>
      <c r="M38" s="4"/>
      <c r="N38" s="4"/>
      <c r="O38" s="4"/>
    </row>
    <row r="39" spans="2:15" s="2" customFormat="1" ht="15.75" customHeight="1">
      <c r="B39" s="4"/>
      <c r="C39" s="4"/>
      <c r="D39" s="4"/>
      <c r="E39" s="4"/>
      <c r="F39" s="4"/>
      <c r="G39" s="4"/>
      <c r="H39" s="4"/>
      <c r="I39" s="4"/>
      <c r="J39" s="4"/>
      <c r="K39" s="4"/>
      <c r="L39" s="4"/>
      <c r="M39" s="4"/>
      <c r="N39" s="4"/>
      <c r="O39" s="4"/>
    </row>
    <row r="40" spans="2:15" s="2" customFormat="1" ht="15.75" customHeight="1">
      <c r="B40" s="3"/>
      <c r="C40" s="4"/>
      <c r="D40" s="4"/>
      <c r="E40" s="4"/>
      <c r="F40" s="4"/>
      <c r="G40" s="4"/>
      <c r="H40" s="4"/>
      <c r="I40" s="4"/>
      <c r="J40" s="4"/>
      <c r="K40" s="4"/>
      <c r="L40" s="4"/>
      <c r="M40" s="4"/>
      <c r="N40" s="4"/>
      <c r="O40" s="4"/>
    </row>
    <row r="41" spans="2:15" s="2" customFormat="1" ht="15.75" customHeight="1">
      <c r="B41" s="3"/>
      <c r="C41" s="4"/>
      <c r="D41" s="4"/>
      <c r="E41" s="4"/>
      <c r="F41" s="4"/>
      <c r="G41" s="4"/>
      <c r="H41" s="4"/>
      <c r="I41" s="4"/>
      <c r="J41" s="4"/>
      <c r="K41" s="4"/>
      <c r="L41" s="4"/>
      <c r="M41" s="4"/>
      <c r="N41" s="4"/>
      <c r="O41" s="4"/>
    </row>
    <row r="42" spans="2:15" s="7" customFormat="1" ht="15.75" customHeight="1">
      <c r="B42" s="3"/>
      <c r="C42" s="4"/>
      <c r="D42" s="4"/>
      <c r="E42" s="4"/>
      <c r="F42" s="4"/>
      <c r="G42" s="4"/>
      <c r="H42" s="4"/>
      <c r="I42" s="4"/>
      <c r="J42" s="4"/>
      <c r="K42" s="4"/>
      <c r="L42" s="4"/>
      <c r="M42" s="4"/>
      <c r="N42" s="4"/>
      <c r="O42" s="4"/>
    </row>
    <row r="43" spans="2:15" s="7" customFormat="1" ht="15.75" customHeight="1">
      <c r="B43" s="3"/>
      <c r="C43" s="4"/>
      <c r="D43" s="4"/>
      <c r="E43" s="4"/>
      <c r="F43" s="4"/>
      <c r="G43" s="4"/>
      <c r="H43" s="4"/>
      <c r="I43" s="4"/>
      <c r="J43" s="4"/>
      <c r="K43" s="4"/>
      <c r="L43" s="4"/>
      <c r="M43" s="4"/>
      <c r="N43" s="4"/>
      <c r="O43" s="4"/>
    </row>
    <row r="44" spans="2:15" s="10" customFormat="1" ht="15.75" customHeight="1">
      <c r="B44" s="4"/>
      <c r="C44" s="4"/>
      <c r="D44" s="4"/>
      <c r="E44" s="4"/>
      <c r="F44" s="4"/>
      <c r="G44" s="4"/>
      <c r="H44" s="4"/>
      <c r="I44" s="4"/>
      <c r="J44" s="4"/>
      <c r="K44" s="4"/>
      <c r="L44" s="4"/>
      <c r="M44" s="4"/>
      <c r="N44" s="4"/>
      <c r="O44" s="4"/>
    </row>
    <row r="45" spans="2:15" s="10" customFormat="1" ht="15.75" customHeight="1">
      <c r="B45" s="3"/>
      <c r="C45" s="4"/>
      <c r="D45" s="4"/>
      <c r="E45" s="4"/>
      <c r="F45" s="4"/>
      <c r="G45" s="4"/>
      <c r="H45" s="4"/>
      <c r="I45" s="4"/>
      <c r="J45" s="4"/>
      <c r="K45" s="4"/>
      <c r="L45" s="4"/>
      <c r="M45" s="4"/>
      <c r="N45" s="4"/>
      <c r="O45" s="4"/>
    </row>
    <row r="46" spans="2:15" s="7" customFormat="1" ht="15.75" customHeight="1">
      <c r="B46" s="3"/>
      <c r="C46" s="4"/>
      <c r="D46" s="4"/>
      <c r="E46" s="4"/>
      <c r="F46" s="4"/>
      <c r="G46" s="4"/>
      <c r="H46" s="4"/>
      <c r="I46" s="4"/>
      <c r="J46" s="4"/>
      <c r="K46" s="4"/>
      <c r="L46" s="4"/>
      <c r="M46" s="4"/>
      <c r="N46" s="4"/>
      <c r="O46" s="4"/>
    </row>
    <row r="47" spans="2:15" s="7" customFormat="1" ht="15.75" customHeight="1">
      <c r="B47" s="3"/>
      <c r="C47" s="4"/>
      <c r="D47" s="4"/>
      <c r="E47" s="4"/>
      <c r="F47" s="4"/>
      <c r="G47" s="4"/>
      <c r="H47" s="4"/>
      <c r="I47" s="4"/>
      <c r="J47" s="4"/>
      <c r="K47" s="4"/>
      <c r="L47" s="4"/>
      <c r="M47" s="4"/>
      <c r="N47" s="4"/>
      <c r="O47" s="4"/>
    </row>
    <row r="48" spans="2:15"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58" spans="2:15" s="2" customFormat="1" ht="15.75" customHeight="1">
      <c r="B58" s="5"/>
      <c r="C58" s="6"/>
      <c r="D58" s="6"/>
      <c r="E58" s="6"/>
      <c r="F58" s="6"/>
      <c r="G58" s="6"/>
      <c r="H58" s="6"/>
      <c r="I58" s="6"/>
      <c r="J58" s="6"/>
      <c r="K58" s="6"/>
      <c r="L58" s="6"/>
      <c r="M58" s="6"/>
      <c r="N58" s="6"/>
      <c r="O58" s="6"/>
    </row>
    <row r="59" spans="2:15" s="2" customFormat="1" ht="15.75" customHeight="1">
      <c r="B59" s="5"/>
      <c r="C59" s="6"/>
      <c r="D59" s="6"/>
      <c r="E59" s="6"/>
      <c r="F59" s="6"/>
      <c r="G59" s="6"/>
      <c r="H59" s="6"/>
      <c r="I59" s="6"/>
      <c r="J59" s="6"/>
      <c r="K59" s="6"/>
      <c r="L59" s="6"/>
      <c r="M59" s="6"/>
      <c r="N59" s="6"/>
      <c r="O59" s="6"/>
    </row>
    <row r="60" spans="2:15" s="2" customFormat="1" ht="15.75" customHeight="1">
      <c r="B60" s="5"/>
      <c r="C60" s="6"/>
      <c r="D60" s="6"/>
      <c r="E60" s="6"/>
      <c r="F60" s="6"/>
      <c r="G60" s="6"/>
      <c r="H60" s="6"/>
      <c r="I60" s="6"/>
      <c r="J60" s="6"/>
      <c r="K60" s="6"/>
      <c r="L60" s="6"/>
      <c r="M60" s="6"/>
      <c r="N60" s="6"/>
      <c r="O60" s="6"/>
    </row>
    <row r="61" spans="2:15" s="2" customFormat="1" ht="15.75" customHeight="1">
      <c r="B61" s="5"/>
      <c r="C61" s="6"/>
      <c r="D61" s="6"/>
      <c r="E61" s="6"/>
      <c r="F61" s="6"/>
      <c r="G61" s="6"/>
      <c r="H61" s="6"/>
      <c r="I61" s="6"/>
      <c r="J61" s="6"/>
      <c r="K61" s="6"/>
      <c r="L61" s="6"/>
      <c r="M61" s="6"/>
      <c r="N61" s="6"/>
      <c r="O61" s="6"/>
    </row>
    <row r="62" spans="2:15" s="2" customFormat="1" ht="13.5" customHeight="1">
      <c r="B62" s="33" t="s">
        <v>192</v>
      </c>
      <c r="C62" s="6"/>
      <c r="D62" s="6"/>
      <c r="E62" s="6"/>
      <c r="F62" s="6"/>
      <c r="G62" s="6"/>
      <c r="H62" s="6"/>
      <c r="I62" s="6"/>
      <c r="J62" s="6"/>
      <c r="K62" s="6"/>
      <c r="L62" s="6"/>
      <c r="M62" s="6"/>
      <c r="N62" s="6"/>
      <c r="O62" s="6"/>
    </row>
    <row r="63" spans="2:15" s="2" customFormat="1" ht="13.5" customHeight="1">
      <c r="B63" s="37" t="s">
        <v>106</v>
      </c>
      <c r="C63" s="6"/>
      <c r="D63" s="6"/>
      <c r="E63" s="6"/>
      <c r="F63" s="6"/>
      <c r="G63" s="6"/>
      <c r="H63" s="6"/>
      <c r="I63" s="6"/>
      <c r="J63" s="6"/>
      <c r="K63" s="6"/>
      <c r="L63" s="6"/>
      <c r="M63" s="6"/>
      <c r="N63" s="6"/>
      <c r="O63" s="6"/>
    </row>
    <row r="64" spans="2:15" s="2" customFormat="1" ht="13.5" customHeight="1">
      <c r="B64" s="37" t="s">
        <v>193</v>
      </c>
      <c r="C64" s="6"/>
      <c r="D64" s="6"/>
      <c r="E64" s="6"/>
      <c r="F64" s="6"/>
      <c r="G64" s="6"/>
      <c r="H64" s="6"/>
      <c r="I64" s="6"/>
      <c r="J64" s="6"/>
      <c r="K64" s="6"/>
      <c r="L64" s="6"/>
      <c r="M64" s="6"/>
      <c r="N64" s="6"/>
      <c r="O64" s="6"/>
    </row>
    <row r="65" spans="2:15" s="2" customFormat="1" ht="13.5" customHeight="1">
      <c r="B65" s="40" t="s">
        <v>123</v>
      </c>
      <c r="C65" s="3"/>
      <c r="D65" s="3"/>
      <c r="E65" s="3"/>
      <c r="F65" s="3"/>
      <c r="G65" s="3"/>
      <c r="H65" s="3"/>
      <c r="I65" s="3"/>
      <c r="J65" s="3"/>
      <c r="K65" s="3"/>
      <c r="L65" s="3"/>
      <c r="M65" s="3"/>
      <c r="N65" s="3"/>
      <c r="O65" s="3"/>
    </row>
  </sheetData>
  <mergeCells count="13">
    <mergeCell ref="C14:F14"/>
    <mergeCell ref="B3:F4"/>
    <mergeCell ref="N3:O3"/>
    <mergeCell ref="C5:F5"/>
    <mergeCell ref="C6:F6"/>
    <mergeCell ref="C7:F7"/>
    <mergeCell ref="C8:F8"/>
    <mergeCell ref="C9:F9"/>
    <mergeCell ref="C10:F10"/>
    <mergeCell ref="C11:F11"/>
    <mergeCell ref="C12:F12"/>
    <mergeCell ref="C13:F13"/>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2-14.②ジェネリック医薬品分析(歯科)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F80"/>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7" width="10.625" style="18" customWidth="1"/>
    <col min="8" max="9" width="9" style="18"/>
    <col min="10" max="10" width="3.625" style="18" customWidth="1"/>
    <col min="11" max="11" width="13" style="18" customWidth="1"/>
    <col min="12" max="15" width="10.625" style="18" customWidth="1"/>
    <col min="16" max="16" width="9" style="18"/>
    <col min="17" max="25" width="10.375" style="18" customWidth="1"/>
    <col min="26" max="26" width="14.125" style="34" bestFit="1" customWidth="1"/>
    <col min="27" max="28" width="14.125" style="34" customWidth="1"/>
    <col min="29" max="29" width="14.125" style="34" bestFit="1" customWidth="1"/>
    <col min="30" max="31" width="14.125" style="34" customWidth="1"/>
    <col min="32" max="32" width="9" style="34"/>
    <col min="33" max="16384" width="9" style="18"/>
  </cols>
  <sheetData>
    <row r="1" spans="2:32" ht="16.5" customHeight="1">
      <c r="B1" s="16" t="s">
        <v>222</v>
      </c>
    </row>
    <row r="2" spans="2:32" ht="16.5" customHeight="1">
      <c r="B2" s="16" t="s">
        <v>223</v>
      </c>
      <c r="J2" s="1" t="s">
        <v>178</v>
      </c>
    </row>
    <row r="3" spans="2:32" ht="16.5" customHeight="1">
      <c r="B3" s="285"/>
      <c r="C3" s="286" t="s">
        <v>105</v>
      </c>
      <c r="D3" s="283" t="s">
        <v>194</v>
      </c>
      <c r="E3" s="283"/>
      <c r="F3" s="284" t="s">
        <v>200</v>
      </c>
      <c r="G3" s="284"/>
      <c r="J3" s="293"/>
      <c r="K3" s="294" t="s">
        <v>105</v>
      </c>
      <c r="L3" s="295" t="s">
        <v>136</v>
      </c>
      <c r="M3" s="295"/>
      <c r="N3" s="296" t="s">
        <v>137</v>
      </c>
      <c r="O3" s="296"/>
      <c r="Q3" s="207" t="s">
        <v>124</v>
      </c>
      <c r="R3" s="61"/>
      <c r="S3" s="179"/>
      <c r="T3" s="179"/>
      <c r="W3" s="179"/>
      <c r="X3" s="179"/>
    </row>
    <row r="4" spans="2:32" ht="16.5" customHeight="1">
      <c r="B4" s="285"/>
      <c r="C4" s="286"/>
      <c r="D4" s="277" t="s">
        <v>126</v>
      </c>
      <c r="E4" s="279" t="s">
        <v>127</v>
      </c>
      <c r="F4" s="277" t="s">
        <v>126</v>
      </c>
      <c r="G4" s="279" t="s">
        <v>127</v>
      </c>
      <c r="J4" s="293"/>
      <c r="K4" s="294"/>
      <c r="L4" s="290" t="s">
        <v>126</v>
      </c>
      <c r="M4" s="290" t="s">
        <v>127</v>
      </c>
      <c r="N4" s="290" t="s">
        <v>126</v>
      </c>
      <c r="O4" s="290" t="s">
        <v>127</v>
      </c>
      <c r="Q4" s="290" t="s">
        <v>261</v>
      </c>
      <c r="R4" s="290"/>
      <c r="S4" s="290"/>
      <c r="T4" s="290"/>
      <c r="U4" s="290" t="s">
        <v>262</v>
      </c>
      <c r="V4" s="290"/>
      <c r="W4" s="290"/>
      <c r="X4" s="290"/>
      <c r="Z4" s="297" t="s">
        <v>188</v>
      </c>
      <c r="AA4" s="298"/>
      <c r="AB4" s="299"/>
      <c r="AC4" s="297" t="s">
        <v>189</v>
      </c>
      <c r="AD4" s="298"/>
      <c r="AE4" s="299"/>
      <c r="AF4" s="287"/>
    </row>
    <row r="5" spans="2:32" ht="33" customHeight="1">
      <c r="B5" s="285"/>
      <c r="C5" s="286"/>
      <c r="D5" s="278"/>
      <c r="E5" s="280"/>
      <c r="F5" s="278"/>
      <c r="G5" s="280"/>
      <c r="J5" s="293"/>
      <c r="K5" s="294"/>
      <c r="L5" s="290"/>
      <c r="M5" s="290"/>
      <c r="N5" s="290"/>
      <c r="O5" s="290"/>
      <c r="Q5" s="180" t="s">
        <v>224</v>
      </c>
      <c r="R5" s="180" t="s">
        <v>179</v>
      </c>
      <c r="S5" s="180" t="s">
        <v>180</v>
      </c>
      <c r="T5" s="180" t="s">
        <v>265</v>
      </c>
      <c r="U5" s="209" t="s">
        <v>224</v>
      </c>
      <c r="V5" s="180" t="s">
        <v>179</v>
      </c>
      <c r="W5" s="180" t="s">
        <v>180</v>
      </c>
      <c r="X5" s="180" t="s">
        <v>266</v>
      </c>
      <c r="Z5" s="180" t="s">
        <v>179</v>
      </c>
      <c r="AA5" s="180" t="s">
        <v>180</v>
      </c>
      <c r="AB5" s="180" t="s">
        <v>181</v>
      </c>
      <c r="AC5" s="180" t="s">
        <v>179</v>
      </c>
      <c r="AD5" s="180" t="s">
        <v>180</v>
      </c>
      <c r="AE5" s="180" t="s">
        <v>181</v>
      </c>
      <c r="AF5" s="288"/>
    </row>
    <row r="6" spans="2:32" s="68" customFormat="1" ht="13.5" customHeight="1">
      <c r="B6" s="92">
        <v>1</v>
      </c>
      <c r="C6" s="66" t="s">
        <v>58</v>
      </c>
      <c r="D6" s="213">
        <v>0.46875708356916451</v>
      </c>
      <c r="E6" s="214">
        <v>0.52259748739122758</v>
      </c>
      <c r="F6" s="213">
        <v>0.46822442839230249</v>
      </c>
      <c r="G6" s="214">
        <v>0.52510698537821576</v>
      </c>
      <c r="J6" s="185">
        <v>1</v>
      </c>
      <c r="K6" s="66" t="s">
        <v>58</v>
      </c>
      <c r="L6" s="188">
        <v>0.46563752494650873</v>
      </c>
      <c r="M6" s="188">
        <v>0.51754029334393026</v>
      </c>
      <c r="N6" s="188">
        <v>0.45514536661369914</v>
      </c>
      <c r="O6" s="188">
        <v>0.51823224373234822</v>
      </c>
      <c r="Q6" s="65" t="str">
        <f>INDEX($C$6:$C$79,MATCH(R6,F$6:F$79,0))</f>
        <v>忠岡町</v>
      </c>
      <c r="R6" s="88">
        <f>LARGE(F$6:F$79,ROW(A1))</f>
        <v>0.85052212149190487</v>
      </c>
      <c r="S6" s="88">
        <f>VLOOKUP(Q6,$K$6:$O$79,4,FALSE)</f>
        <v>0.77827971299976284</v>
      </c>
      <c r="T6" s="181">
        <f>(ROUND(R6,3)-ROUND(S6,3))*100</f>
        <v>7.2999999999999954</v>
      </c>
      <c r="U6" s="65" t="str">
        <f>INDEX($C$6:$C$79,MATCH(V6,G$6:G$79,0))</f>
        <v>忠岡町</v>
      </c>
      <c r="V6" s="88">
        <f>LARGE(G$6:G$79,ROW(A1))</f>
        <v>0.72190011189095715</v>
      </c>
      <c r="W6" s="88">
        <f>VLOOKUP(U6,$K$6:$O$79,5,FALSE)</f>
        <v>0.68410411822992279</v>
      </c>
      <c r="X6" s="181">
        <f>(ROUND(V6,3)-ROUND(W6,3))*100</f>
        <v>3.7999999999999923</v>
      </c>
      <c r="Y6" s="64"/>
      <c r="Z6" s="88">
        <f>$F$80</f>
        <v>0.47794081748802941</v>
      </c>
      <c r="AA6" s="88">
        <f>$N$80</f>
        <v>0.46905682753039712</v>
      </c>
      <c r="AB6" s="181">
        <f>(ROUND(Z6,3)-ROUND(AA6,3))*100</f>
        <v>0.9000000000000008</v>
      </c>
      <c r="AC6" s="88">
        <f>$G$80</f>
        <v>0.52091184672443991</v>
      </c>
      <c r="AD6" s="88">
        <f>$O$80</f>
        <v>0.51387893597960199</v>
      </c>
      <c r="AE6" s="181">
        <f>(ROUND(AC6,3)-ROUND(AD6,3))*100</f>
        <v>0.70000000000000062</v>
      </c>
      <c r="AF6" s="94">
        <v>0</v>
      </c>
    </row>
    <row r="7" spans="2:32" s="68" customFormat="1" ht="13.5" customHeight="1">
      <c r="B7" s="92">
        <v>2</v>
      </c>
      <c r="C7" s="66" t="s">
        <v>87</v>
      </c>
      <c r="D7" s="213">
        <v>0.20235267911131632</v>
      </c>
      <c r="E7" s="214">
        <v>0.38617253192151979</v>
      </c>
      <c r="F7" s="213">
        <v>0.27293693199209851</v>
      </c>
      <c r="G7" s="214">
        <v>0.45744360369332115</v>
      </c>
      <c r="J7" s="185">
        <v>2</v>
      </c>
      <c r="K7" s="66" t="s">
        <v>87</v>
      </c>
      <c r="L7" s="188">
        <v>0.207953586082605</v>
      </c>
      <c r="M7" s="188">
        <v>0.533504138746551</v>
      </c>
      <c r="N7" s="188">
        <v>0.25169919164015597</v>
      </c>
      <c r="O7" s="188">
        <v>0.52146216666579137</v>
      </c>
      <c r="Q7" s="65" t="str">
        <f t="shared" ref="Q7:Q70" si="0">INDEX($C$6:$C$79,MATCH(R7,F$6:F$79,0))</f>
        <v>太子町</v>
      </c>
      <c r="R7" s="88">
        <f>LARGE(F$6:F$79,ROW(A2))</f>
        <v>0.80708167204938952</v>
      </c>
      <c r="S7" s="88">
        <f t="shared" ref="S7:S70" si="1">VLOOKUP(Q7,$K$6:$O$79,4,FALSE)</f>
        <v>0.70126729096774465</v>
      </c>
      <c r="T7" s="181">
        <f t="shared" ref="T7:T70" si="2">(ROUND(R7,3)-ROUND(S7,3))*100</f>
        <v>10.600000000000009</v>
      </c>
      <c r="U7" s="65" t="str">
        <f t="shared" ref="U7:U70" si="3">INDEX($C$6:$C$79,MATCH(V7,G$6:G$79,0))</f>
        <v>太子町</v>
      </c>
      <c r="V7" s="88">
        <f>LARGE(G$6:G$79,ROW(A2))</f>
        <v>0.71624923446628797</v>
      </c>
      <c r="W7" s="88">
        <f t="shared" ref="W7:W70" si="4">VLOOKUP(U7,$K$6:$O$79,5,FALSE)</f>
        <v>0.58759709445666863</v>
      </c>
      <c r="X7" s="181">
        <f t="shared" ref="X7:X70" si="5">(ROUND(V7,3)-ROUND(W7,3))*100</f>
        <v>12.8</v>
      </c>
      <c r="Y7" s="64"/>
      <c r="Z7" s="88">
        <f t="shared" ref="Z7:Z70" si="6">$F$80</f>
        <v>0.47794081748802941</v>
      </c>
      <c r="AA7" s="88">
        <f t="shared" ref="AA7:AA70" si="7">$N$80</f>
        <v>0.46905682753039712</v>
      </c>
      <c r="AB7" s="181">
        <f t="shared" ref="AB7:AB70" si="8">(ROUND(Z7,3)-ROUND(AA7,3))*100</f>
        <v>0.9000000000000008</v>
      </c>
      <c r="AC7" s="88">
        <f t="shared" ref="AC7:AC70" si="9">$G$80</f>
        <v>0.52091184672443991</v>
      </c>
      <c r="AD7" s="88">
        <f t="shared" ref="AD7:AD70" si="10">$O$80</f>
        <v>0.51387893597960199</v>
      </c>
      <c r="AE7" s="181">
        <f t="shared" ref="AE7:AE70" si="11">(ROUND(AC7,3)-ROUND(AD7,3))*100</f>
        <v>0.70000000000000062</v>
      </c>
      <c r="AF7" s="94">
        <v>0</v>
      </c>
    </row>
    <row r="8" spans="2:32" s="68" customFormat="1" ht="13.5" customHeight="1">
      <c r="B8" s="92">
        <v>3</v>
      </c>
      <c r="C8" s="66" t="s">
        <v>88</v>
      </c>
      <c r="D8" s="213">
        <v>0.71465869143775762</v>
      </c>
      <c r="E8" s="214">
        <v>0.51510685335298456</v>
      </c>
      <c r="F8" s="213">
        <v>0.66015507875113377</v>
      </c>
      <c r="G8" s="214">
        <v>0.51535474761736677</v>
      </c>
      <c r="J8" s="185">
        <v>3</v>
      </c>
      <c r="K8" s="66" t="s">
        <v>88</v>
      </c>
      <c r="L8" s="188">
        <v>0.66554189173658207</v>
      </c>
      <c r="M8" s="188">
        <v>0.48848758465011288</v>
      </c>
      <c r="N8" s="188">
        <v>0.620089474599539</v>
      </c>
      <c r="O8" s="188">
        <v>0.47951826788176188</v>
      </c>
      <c r="Q8" s="65" t="str">
        <f t="shared" si="0"/>
        <v>能勢町</v>
      </c>
      <c r="R8" s="88">
        <f t="shared" ref="R8:R37" si="12">LARGE(F$6:F$79,ROW(A3))</f>
        <v>0.76540990477402626</v>
      </c>
      <c r="S8" s="88">
        <f t="shared" si="1"/>
        <v>0.70254743603659386</v>
      </c>
      <c r="T8" s="181">
        <f t="shared" si="2"/>
        <v>6.2000000000000055</v>
      </c>
      <c r="U8" s="65" t="str">
        <f t="shared" si="3"/>
        <v>門真市</v>
      </c>
      <c r="V8" s="88">
        <f t="shared" ref="V8:V37" si="13">LARGE(G$6:G$79,ROW(A3))</f>
        <v>0.69940728711321309</v>
      </c>
      <c r="W8" s="88">
        <f t="shared" si="4"/>
        <v>0.69435599781432555</v>
      </c>
      <c r="X8" s="181">
        <f t="shared" si="5"/>
        <v>0.50000000000000044</v>
      </c>
      <c r="Y8" s="64"/>
      <c r="Z8" s="88">
        <f t="shared" si="6"/>
        <v>0.47794081748802941</v>
      </c>
      <c r="AA8" s="88">
        <f t="shared" si="7"/>
        <v>0.46905682753039712</v>
      </c>
      <c r="AB8" s="181">
        <f t="shared" si="8"/>
        <v>0.9000000000000008</v>
      </c>
      <c r="AC8" s="88">
        <f t="shared" si="9"/>
        <v>0.52091184672443991</v>
      </c>
      <c r="AD8" s="88">
        <f t="shared" si="10"/>
        <v>0.51387893597960199</v>
      </c>
      <c r="AE8" s="181">
        <f t="shared" si="11"/>
        <v>0.70000000000000062</v>
      </c>
      <c r="AF8" s="94">
        <v>0</v>
      </c>
    </row>
    <row r="9" spans="2:32" s="68" customFormat="1" ht="13.5" customHeight="1">
      <c r="B9" s="92">
        <v>4</v>
      </c>
      <c r="C9" s="66" t="s">
        <v>89</v>
      </c>
      <c r="D9" s="213">
        <v>0.56057115282952052</v>
      </c>
      <c r="E9" s="214">
        <v>0.51420176297747311</v>
      </c>
      <c r="F9" s="213">
        <v>0.47533464945033338</v>
      </c>
      <c r="G9" s="214">
        <v>0.55474948085831421</v>
      </c>
      <c r="J9" s="185">
        <v>4</v>
      </c>
      <c r="K9" s="66" t="s">
        <v>89</v>
      </c>
      <c r="L9" s="188">
        <v>0.42879472129629986</v>
      </c>
      <c r="M9" s="188">
        <v>0.50582107843137258</v>
      </c>
      <c r="N9" s="188">
        <v>0.30311848607689967</v>
      </c>
      <c r="O9" s="188">
        <v>0.56618349905900611</v>
      </c>
      <c r="Q9" s="65" t="str">
        <f t="shared" si="0"/>
        <v>豊能町</v>
      </c>
      <c r="R9" s="88">
        <f t="shared" si="12"/>
        <v>0.66977905459340248</v>
      </c>
      <c r="S9" s="88">
        <f t="shared" si="1"/>
        <v>0.635643867828391</v>
      </c>
      <c r="T9" s="181">
        <f t="shared" si="2"/>
        <v>3.400000000000003</v>
      </c>
      <c r="U9" s="65" t="str">
        <f t="shared" si="3"/>
        <v>港区</v>
      </c>
      <c r="V9" s="88">
        <f t="shared" si="13"/>
        <v>0.65481756848015538</v>
      </c>
      <c r="W9" s="88">
        <f t="shared" si="4"/>
        <v>0.59701422183914232</v>
      </c>
      <c r="X9" s="181">
        <f t="shared" si="5"/>
        <v>5.8000000000000052</v>
      </c>
      <c r="Y9" s="64"/>
      <c r="Z9" s="88">
        <f t="shared" si="6"/>
        <v>0.47794081748802941</v>
      </c>
      <c r="AA9" s="88">
        <f t="shared" si="7"/>
        <v>0.46905682753039712</v>
      </c>
      <c r="AB9" s="181">
        <f t="shared" si="8"/>
        <v>0.9000000000000008</v>
      </c>
      <c r="AC9" s="88">
        <f t="shared" si="9"/>
        <v>0.52091184672443991</v>
      </c>
      <c r="AD9" s="88">
        <f t="shared" si="10"/>
        <v>0.51387893597960199</v>
      </c>
      <c r="AE9" s="181">
        <f t="shared" si="11"/>
        <v>0.70000000000000062</v>
      </c>
      <c r="AF9" s="94">
        <v>0</v>
      </c>
    </row>
    <row r="10" spans="2:32" s="68" customFormat="1" ht="13.5" customHeight="1">
      <c r="B10" s="92">
        <v>5</v>
      </c>
      <c r="C10" s="66" t="s">
        <v>90</v>
      </c>
      <c r="D10" s="213">
        <v>0.40587853434870347</v>
      </c>
      <c r="E10" s="214">
        <v>0.48075364667747161</v>
      </c>
      <c r="F10" s="213">
        <v>0.43104144263462718</v>
      </c>
      <c r="G10" s="214">
        <v>0.4750935100386543</v>
      </c>
      <c r="J10" s="185">
        <v>5</v>
      </c>
      <c r="K10" s="66" t="s">
        <v>90</v>
      </c>
      <c r="L10" s="188">
        <v>0.40909962215464013</v>
      </c>
      <c r="M10" s="188">
        <v>0.51708140025305782</v>
      </c>
      <c r="N10" s="188">
        <v>0.44269977336808392</v>
      </c>
      <c r="O10" s="188">
        <v>0.487858651136308</v>
      </c>
      <c r="Q10" s="65" t="str">
        <f t="shared" si="0"/>
        <v>福島区</v>
      </c>
      <c r="R10" s="88">
        <f t="shared" si="12"/>
        <v>0.66015507875113377</v>
      </c>
      <c r="S10" s="88">
        <f t="shared" si="1"/>
        <v>0.620089474599539</v>
      </c>
      <c r="T10" s="181">
        <f t="shared" si="2"/>
        <v>4.0000000000000036</v>
      </c>
      <c r="U10" s="65" t="str">
        <f t="shared" si="3"/>
        <v>西成区</v>
      </c>
      <c r="V10" s="88">
        <f t="shared" si="13"/>
        <v>0.65070808066536279</v>
      </c>
      <c r="W10" s="88">
        <f t="shared" si="4"/>
        <v>0.63737702777827154</v>
      </c>
      <c r="X10" s="181">
        <f t="shared" si="5"/>
        <v>1.4000000000000012</v>
      </c>
      <c r="Y10" s="64"/>
      <c r="Z10" s="88">
        <f t="shared" si="6"/>
        <v>0.47794081748802941</v>
      </c>
      <c r="AA10" s="88">
        <f t="shared" si="7"/>
        <v>0.46905682753039712</v>
      </c>
      <c r="AB10" s="181">
        <f t="shared" si="8"/>
        <v>0.9000000000000008</v>
      </c>
      <c r="AC10" s="88">
        <f t="shared" si="9"/>
        <v>0.52091184672443991</v>
      </c>
      <c r="AD10" s="88">
        <f t="shared" si="10"/>
        <v>0.51387893597960199</v>
      </c>
      <c r="AE10" s="181">
        <f t="shared" si="11"/>
        <v>0.70000000000000062</v>
      </c>
      <c r="AF10" s="94">
        <v>0</v>
      </c>
    </row>
    <row r="11" spans="2:32" s="68" customFormat="1" ht="13.5" customHeight="1">
      <c r="B11" s="92">
        <v>6</v>
      </c>
      <c r="C11" s="66" t="s">
        <v>91</v>
      </c>
      <c r="D11" s="213">
        <v>0.66888978040972946</v>
      </c>
      <c r="E11" s="214">
        <v>0.67356501366653654</v>
      </c>
      <c r="F11" s="213">
        <v>0.60332228342756256</v>
      </c>
      <c r="G11" s="214">
        <v>0.65481756848015538</v>
      </c>
      <c r="J11" s="185">
        <v>6</v>
      </c>
      <c r="K11" s="66" t="s">
        <v>91</v>
      </c>
      <c r="L11" s="188">
        <v>0.61875331172271919</v>
      </c>
      <c r="M11" s="188">
        <v>0.64760357432981319</v>
      </c>
      <c r="N11" s="188">
        <v>0.56799508989022895</v>
      </c>
      <c r="O11" s="188">
        <v>0.59701422183914232</v>
      </c>
      <c r="Q11" s="65" t="str">
        <f t="shared" si="0"/>
        <v>阪南市</v>
      </c>
      <c r="R11" s="88">
        <f t="shared" si="12"/>
        <v>0.63007738398913582</v>
      </c>
      <c r="S11" s="88">
        <f t="shared" si="1"/>
        <v>0.6005956208368477</v>
      </c>
      <c r="T11" s="181">
        <f t="shared" si="2"/>
        <v>2.9000000000000026</v>
      </c>
      <c r="U11" s="65" t="str">
        <f t="shared" si="3"/>
        <v>豊能町</v>
      </c>
      <c r="V11" s="88">
        <f t="shared" si="13"/>
        <v>0.65054528716634497</v>
      </c>
      <c r="W11" s="88">
        <f t="shared" si="4"/>
        <v>0.62224464574005445</v>
      </c>
      <c r="X11" s="181">
        <f t="shared" si="5"/>
        <v>2.9000000000000026</v>
      </c>
      <c r="Y11" s="64"/>
      <c r="Z11" s="88">
        <f t="shared" si="6"/>
        <v>0.47794081748802941</v>
      </c>
      <c r="AA11" s="88">
        <f t="shared" si="7"/>
        <v>0.46905682753039712</v>
      </c>
      <c r="AB11" s="181">
        <f t="shared" si="8"/>
        <v>0.9000000000000008</v>
      </c>
      <c r="AC11" s="88">
        <f t="shared" si="9"/>
        <v>0.52091184672443991</v>
      </c>
      <c r="AD11" s="88">
        <f t="shared" si="10"/>
        <v>0.51387893597960199</v>
      </c>
      <c r="AE11" s="181">
        <f t="shared" si="11"/>
        <v>0.70000000000000062</v>
      </c>
      <c r="AF11" s="94">
        <v>0</v>
      </c>
    </row>
    <row r="12" spans="2:32" s="68" customFormat="1" ht="13.5" customHeight="1">
      <c r="B12" s="92">
        <v>7</v>
      </c>
      <c r="C12" s="66" t="s">
        <v>92</v>
      </c>
      <c r="D12" s="215">
        <v>0.54977138815434701</v>
      </c>
      <c r="E12" s="216">
        <v>0.61153705732018981</v>
      </c>
      <c r="F12" s="215">
        <v>0.58947708689156664</v>
      </c>
      <c r="G12" s="216">
        <v>0.61166443755157796</v>
      </c>
      <c r="J12" s="185">
        <v>7</v>
      </c>
      <c r="K12" s="66" t="s">
        <v>92</v>
      </c>
      <c r="L12" s="188">
        <v>0.66336775903989598</v>
      </c>
      <c r="M12" s="188">
        <v>0.59067198527155573</v>
      </c>
      <c r="N12" s="188">
        <v>0.56061453189599086</v>
      </c>
      <c r="O12" s="188">
        <v>0.56757536038562828</v>
      </c>
      <c r="Q12" s="65" t="str">
        <f t="shared" si="0"/>
        <v>西淀川区</v>
      </c>
      <c r="R12" s="88">
        <f t="shared" si="12"/>
        <v>0.61555630350982327</v>
      </c>
      <c r="S12" s="88">
        <f t="shared" si="1"/>
        <v>0.60515075474094882</v>
      </c>
      <c r="T12" s="181">
        <f t="shared" si="2"/>
        <v>1.100000000000001</v>
      </c>
      <c r="U12" s="65" t="str">
        <f t="shared" si="3"/>
        <v>茨木市</v>
      </c>
      <c r="V12" s="88">
        <f t="shared" si="13"/>
        <v>0.63576621256407984</v>
      </c>
      <c r="W12" s="88">
        <f t="shared" si="4"/>
        <v>0.61342789400943776</v>
      </c>
      <c r="X12" s="181">
        <f t="shared" si="5"/>
        <v>2.300000000000002</v>
      </c>
      <c r="Y12" s="64"/>
      <c r="Z12" s="88">
        <f t="shared" si="6"/>
        <v>0.47794081748802941</v>
      </c>
      <c r="AA12" s="88">
        <f t="shared" si="7"/>
        <v>0.46905682753039712</v>
      </c>
      <c r="AB12" s="181">
        <f t="shared" si="8"/>
        <v>0.9000000000000008</v>
      </c>
      <c r="AC12" s="88">
        <f t="shared" si="9"/>
        <v>0.52091184672443991</v>
      </c>
      <c r="AD12" s="88">
        <f t="shared" si="10"/>
        <v>0.51387893597960199</v>
      </c>
      <c r="AE12" s="181">
        <f t="shared" si="11"/>
        <v>0.70000000000000062</v>
      </c>
      <c r="AF12" s="94">
        <v>0</v>
      </c>
    </row>
    <row r="13" spans="2:32" s="68" customFormat="1" ht="13.5" customHeight="1">
      <c r="B13" s="92">
        <v>8</v>
      </c>
      <c r="C13" s="66" t="s">
        <v>59</v>
      </c>
      <c r="D13" s="217">
        <v>0.44731620655756277</v>
      </c>
      <c r="E13" s="218">
        <v>0.49362068965517242</v>
      </c>
      <c r="F13" s="217">
        <v>0.44723428868466925</v>
      </c>
      <c r="G13" s="218">
        <v>0.52250908337345436</v>
      </c>
      <c r="J13" s="185">
        <v>8</v>
      </c>
      <c r="K13" s="66" t="s">
        <v>59</v>
      </c>
      <c r="L13" s="188">
        <v>0.47905431400616688</v>
      </c>
      <c r="M13" s="188">
        <v>0.54199351894204939</v>
      </c>
      <c r="N13" s="188">
        <v>0.4774757274093373</v>
      </c>
      <c r="O13" s="188">
        <v>0.55648614229118387</v>
      </c>
      <c r="Q13" s="65" t="str">
        <f t="shared" si="0"/>
        <v>港区</v>
      </c>
      <c r="R13" s="88">
        <f t="shared" si="12"/>
        <v>0.60332228342756256</v>
      </c>
      <c r="S13" s="88">
        <f t="shared" si="1"/>
        <v>0.56799508989022895</v>
      </c>
      <c r="T13" s="181">
        <f t="shared" si="2"/>
        <v>3.5000000000000031</v>
      </c>
      <c r="U13" s="65" t="str">
        <f t="shared" si="3"/>
        <v>大正区</v>
      </c>
      <c r="V13" s="88">
        <f t="shared" si="13"/>
        <v>0.61166443755157796</v>
      </c>
      <c r="W13" s="88">
        <f t="shared" si="4"/>
        <v>0.56757536038562828</v>
      </c>
      <c r="X13" s="181">
        <f t="shared" si="5"/>
        <v>4.4000000000000039</v>
      </c>
      <c r="Y13" s="64"/>
      <c r="Z13" s="88">
        <f t="shared" si="6"/>
        <v>0.47794081748802941</v>
      </c>
      <c r="AA13" s="88">
        <f t="shared" si="7"/>
        <v>0.46905682753039712</v>
      </c>
      <c r="AB13" s="181">
        <f t="shared" si="8"/>
        <v>0.9000000000000008</v>
      </c>
      <c r="AC13" s="88">
        <f t="shared" si="9"/>
        <v>0.52091184672443991</v>
      </c>
      <c r="AD13" s="88">
        <f t="shared" si="10"/>
        <v>0.51387893597960199</v>
      </c>
      <c r="AE13" s="181">
        <f t="shared" si="11"/>
        <v>0.70000000000000062</v>
      </c>
      <c r="AF13" s="94">
        <v>0</v>
      </c>
    </row>
    <row r="14" spans="2:32" s="68" customFormat="1" ht="13.5" customHeight="1">
      <c r="B14" s="92">
        <v>9</v>
      </c>
      <c r="C14" s="66" t="s">
        <v>93</v>
      </c>
      <c r="D14" s="213">
        <v>0.50971478317900032</v>
      </c>
      <c r="E14" s="214">
        <v>0.49262899262899262</v>
      </c>
      <c r="F14" s="213">
        <v>0.51813715792167025</v>
      </c>
      <c r="G14" s="214">
        <v>0.50878946440119932</v>
      </c>
      <c r="J14" s="185">
        <v>9</v>
      </c>
      <c r="K14" s="66" t="s">
        <v>93</v>
      </c>
      <c r="L14" s="188">
        <v>0.5068769047303564</v>
      </c>
      <c r="M14" s="188">
        <v>0.49266001174398122</v>
      </c>
      <c r="N14" s="188">
        <v>0.4701894172102738</v>
      </c>
      <c r="O14" s="188">
        <v>0.48727782924131524</v>
      </c>
      <c r="Q14" s="65" t="str">
        <f t="shared" si="0"/>
        <v>岬町</v>
      </c>
      <c r="R14" s="88">
        <f t="shared" si="12"/>
        <v>0.59904567860448077</v>
      </c>
      <c r="S14" s="88">
        <f t="shared" si="1"/>
        <v>0.51349911002742599</v>
      </c>
      <c r="T14" s="181">
        <f t="shared" si="2"/>
        <v>8.5999999999999961</v>
      </c>
      <c r="U14" s="65" t="str">
        <f t="shared" si="3"/>
        <v>淀川区</v>
      </c>
      <c r="V14" s="88">
        <f t="shared" si="13"/>
        <v>0.60816274170571294</v>
      </c>
      <c r="W14" s="88">
        <f t="shared" si="4"/>
        <v>0.62692498815401265</v>
      </c>
      <c r="X14" s="181">
        <f t="shared" si="5"/>
        <v>-1.9000000000000017</v>
      </c>
      <c r="Z14" s="88">
        <f t="shared" si="6"/>
        <v>0.47794081748802941</v>
      </c>
      <c r="AA14" s="88">
        <f t="shared" si="7"/>
        <v>0.46905682753039712</v>
      </c>
      <c r="AB14" s="181">
        <f t="shared" si="8"/>
        <v>0.9000000000000008</v>
      </c>
      <c r="AC14" s="88">
        <f t="shared" si="9"/>
        <v>0.52091184672443991</v>
      </c>
      <c r="AD14" s="88">
        <f t="shared" si="10"/>
        <v>0.51387893597960199</v>
      </c>
      <c r="AE14" s="181">
        <f t="shared" si="11"/>
        <v>0.70000000000000062</v>
      </c>
      <c r="AF14" s="94">
        <v>0</v>
      </c>
    </row>
    <row r="15" spans="2:32" s="68" customFormat="1" ht="13.5" customHeight="1">
      <c r="B15" s="92">
        <v>10</v>
      </c>
      <c r="C15" s="66" t="s">
        <v>60</v>
      </c>
      <c r="D15" s="213">
        <v>0.60281793461240374</v>
      </c>
      <c r="E15" s="214">
        <v>0.53640640937057871</v>
      </c>
      <c r="F15" s="213">
        <v>0.61555630350982327</v>
      </c>
      <c r="G15" s="214">
        <v>0.52955159563100684</v>
      </c>
      <c r="J15" s="185">
        <v>10</v>
      </c>
      <c r="K15" s="66" t="s">
        <v>60</v>
      </c>
      <c r="L15" s="188">
        <v>0.63547620587182096</v>
      </c>
      <c r="M15" s="188">
        <v>0.54049693449499836</v>
      </c>
      <c r="N15" s="188">
        <v>0.60515075474094882</v>
      </c>
      <c r="O15" s="188">
        <v>0.53436634844277231</v>
      </c>
      <c r="Q15" s="65" t="str">
        <f t="shared" si="0"/>
        <v>岸和田市</v>
      </c>
      <c r="R15" s="88">
        <f t="shared" si="12"/>
        <v>0.5948754357660625</v>
      </c>
      <c r="S15" s="88">
        <f t="shared" si="1"/>
        <v>0.53052600450203025</v>
      </c>
      <c r="T15" s="181">
        <f t="shared" si="2"/>
        <v>6.399999999999995</v>
      </c>
      <c r="U15" s="65" t="str">
        <f t="shared" si="3"/>
        <v>大阪狭山市</v>
      </c>
      <c r="V15" s="88">
        <f t="shared" si="13"/>
        <v>0.58910892658249292</v>
      </c>
      <c r="W15" s="88">
        <f t="shared" si="4"/>
        <v>0.54041469085382488</v>
      </c>
      <c r="X15" s="181">
        <f t="shared" si="5"/>
        <v>4.8999999999999932</v>
      </c>
      <c r="Z15" s="88">
        <f t="shared" si="6"/>
        <v>0.47794081748802941</v>
      </c>
      <c r="AA15" s="88">
        <f t="shared" si="7"/>
        <v>0.46905682753039712</v>
      </c>
      <c r="AB15" s="181">
        <f t="shared" si="8"/>
        <v>0.9000000000000008</v>
      </c>
      <c r="AC15" s="88">
        <f t="shared" si="9"/>
        <v>0.52091184672443991</v>
      </c>
      <c r="AD15" s="88">
        <f t="shared" si="10"/>
        <v>0.51387893597960199</v>
      </c>
      <c r="AE15" s="181">
        <f t="shared" si="11"/>
        <v>0.70000000000000062</v>
      </c>
      <c r="AF15" s="94">
        <v>0</v>
      </c>
    </row>
    <row r="16" spans="2:32" s="68" customFormat="1" ht="13.5" customHeight="1">
      <c r="B16" s="92">
        <v>11</v>
      </c>
      <c r="C16" s="66" t="s">
        <v>61</v>
      </c>
      <c r="D16" s="213">
        <v>0.48949569916119828</v>
      </c>
      <c r="E16" s="214">
        <v>0.45495681810575678</v>
      </c>
      <c r="F16" s="213">
        <v>0.52090410583676605</v>
      </c>
      <c r="G16" s="214">
        <v>0.49211864566228963</v>
      </c>
      <c r="J16" s="185">
        <v>11</v>
      </c>
      <c r="K16" s="66" t="s">
        <v>61</v>
      </c>
      <c r="L16" s="188">
        <v>0.48439168785008913</v>
      </c>
      <c r="M16" s="188">
        <v>0.46306201678787751</v>
      </c>
      <c r="N16" s="188">
        <v>0.50664258151264097</v>
      </c>
      <c r="O16" s="188">
        <v>0.48135731876513627</v>
      </c>
      <c r="Q16" s="65" t="str">
        <f t="shared" si="0"/>
        <v>大正区</v>
      </c>
      <c r="R16" s="88">
        <f t="shared" si="12"/>
        <v>0.58947708689156664</v>
      </c>
      <c r="S16" s="88">
        <f t="shared" si="1"/>
        <v>0.56061453189599086</v>
      </c>
      <c r="T16" s="181">
        <f t="shared" si="2"/>
        <v>2.7999999999999914</v>
      </c>
      <c r="U16" s="65" t="str">
        <f t="shared" si="3"/>
        <v>生野区</v>
      </c>
      <c r="V16" s="88">
        <f t="shared" si="13"/>
        <v>0.58898393067172761</v>
      </c>
      <c r="W16" s="88">
        <f t="shared" si="4"/>
        <v>0.60376219163613376</v>
      </c>
      <c r="X16" s="181">
        <f t="shared" si="5"/>
        <v>-1.5000000000000013</v>
      </c>
      <c r="Z16" s="88">
        <f t="shared" si="6"/>
        <v>0.47794081748802941</v>
      </c>
      <c r="AA16" s="88">
        <f t="shared" si="7"/>
        <v>0.46905682753039712</v>
      </c>
      <c r="AB16" s="181">
        <f t="shared" si="8"/>
        <v>0.9000000000000008</v>
      </c>
      <c r="AC16" s="88">
        <f t="shared" si="9"/>
        <v>0.52091184672443991</v>
      </c>
      <c r="AD16" s="88">
        <f t="shared" si="10"/>
        <v>0.51387893597960199</v>
      </c>
      <c r="AE16" s="181">
        <f t="shared" si="11"/>
        <v>0.70000000000000062</v>
      </c>
      <c r="AF16" s="94">
        <v>0</v>
      </c>
    </row>
    <row r="17" spans="2:32" s="68" customFormat="1" ht="13.5" customHeight="1">
      <c r="B17" s="92">
        <v>12</v>
      </c>
      <c r="C17" s="66" t="s">
        <v>94</v>
      </c>
      <c r="D17" s="213">
        <v>0.52223995525489764</v>
      </c>
      <c r="E17" s="214">
        <v>0.416793893129771</v>
      </c>
      <c r="F17" s="213">
        <v>0.54127360449865713</v>
      </c>
      <c r="G17" s="214">
        <v>0.50089557484336078</v>
      </c>
      <c r="J17" s="185">
        <v>12</v>
      </c>
      <c r="K17" s="66" t="s">
        <v>94</v>
      </c>
      <c r="L17" s="188">
        <v>0.53432727592502749</v>
      </c>
      <c r="M17" s="188">
        <v>0.41520737327188939</v>
      </c>
      <c r="N17" s="188">
        <v>0.52058790329942461</v>
      </c>
      <c r="O17" s="188">
        <v>0.48261856972441552</v>
      </c>
      <c r="Q17" s="65" t="str">
        <f t="shared" si="0"/>
        <v>茨木市</v>
      </c>
      <c r="R17" s="88">
        <f t="shared" si="12"/>
        <v>0.57679229294174772</v>
      </c>
      <c r="S17" s="88">
        <f t="shared" si="1"/>
        <v>0.55237862761395984</v>
      </c>
      <c r="T17" s="181">
        <f t="shared" si="2"/>
        <v>2.4999999999999911</v>
      </c>
      <c r="U17" s="65" t="str">
        <f t="shared" si="3"/>
        <v>吹田市</v>
      </c>
      <c r="V17" s="88">
        <f t="shared" si="13"/>
        <v>0.58692013940085974</v>
      </c>
      <c r="W17" s="88">
        <f t="shared" si="4"/>
        <v>0.58619541937320385</v>
      </c>
      <c r="X17" s="181">
        <f t="shared" si="5"/>
        <v>0.10000000000000009</v>
      </c>
      <c r="Z17" s="88">
        <f t="shared" si="6"/>
        <v>0.47794081748802941</v>
      </c>
      <c r="AA17" s="88">
        <f t="shared" si="7"/>
        <v>0.46905682753039712</v>
      </c>
      <c r="AB17" s="181">
        <f t="shared" si="8"/>
        <v>0.9000000000000008</v>
      </c>
      <c r="AC17" s="88">
        <f t="shared" si="9"/>
        <v>0.52091184672443991</v>
      </c>
      <c r="AD17" s="88">
        <f t="shared" si="10"/>
        <v>0.51387893597960199</v>
      </c>
      <c r="AE17" s="181">
        <f t="shared" si="11"/>
        <v>0.70000000000000062</v>
      </c>
      <c r="AF17" s="94">
        <v>0</v>
      </c>
    </row>
    <row r="18" spans="2:32" s="68" customFormat="1" ht="13.5" customHeight="1">
      <c r="B18" s="92">
        <v>13</v>
      </c>
      <c r="C18" s="66" t="s">
        <v>95</v>
      </c>
      <c r="D18" s="213">
        <v>0.53978880689764064</v>
      </c>
      <c r="E18" s="214">
        <v>0.58298600975615633</v>
      </c>
      <c r="F18" s="213">
        <v>0.52527801241379313</v>
      </c>
      <c r="G18" s="214">
        <v>0.58898393067172761</v>
      </c>
      <c r="J18" s="185">
        <v>13</v>
      </c>
      <c r="K18" s="66" t="s">
        <v>95</v>
      </c>
      <c r="L18" s="188">
        <v>0.53458773237652812</v>
      </c>
      <c r="M18" s="188">
        <v>0.56778774289985057</v>
      </c>
      <c r="N18" s="188">
        <v>0.56474643820143344</v>
      </c>
      <c r="O18" s="188">
        <v>0.60376219163613376</v>
      </c>
      <c r="Q18" s="65" t="str">
        <f t="shared" si="0"/>
        <v>堺市東区</v>
      </c>
      <c r="R18" s="88">
        <f t="shared" si="12"/>
        <v>0.55820481678803147</v>
      </c>
      <c r="S18" s="88">
        <f t="shared" si="1"/>
        <v>0.57262442407459069</v>
      </c>
      <c r="T18" s="181">
        <f t="shared" si="2"/>
        <v>-1.4999999999999902</v>
      </c>
      <c r="U18" s="65" t="str">
        <f t="shared" si="3"/>
        <v>住之江区</v>
      </c>
      <c r="V18" s="88">
        <f t="shared" si="13"/>
        <v>0.58026340263361997</v>
      </c>
      <c r="W18" s="88">
        <f t="shared" si="4"/>
        <v>0.55266807376159799</v>
      </c>
      <c r="X18" s="181">
        <f t="shared" si="5"/>
        <v>2.6999999999999913</v>
      </c>
      <c r="Z18" s="88">
        <f t="shared" si="6"/>
        <v>0.47794081748802941</v>
      </c>
      <c r="AA18" s="88">
        <f t="shared" si="7"/>
        <v>0.46905682753039712</v>
      </c>
      <c r="AB18" s="181">
        <f t="shared" si="8"/>
        <v>0.9000000000000008</v>
      </c>
      <c r="AC18" s="88">
        <f t="shared" si="9"/>
        <v>0.52091184672443991</v>
      </c>
      <c r="AD18" s="88">
        <f t="shared" si="10"/>
        <v>0.51387893597960199</v>
      </c>
      <c r="AE18" s="181">
        <f t="shared" si="11"/>
        <v>0.70000000000000062</v>
      </c>
      <c r="AF18" s="94">
        <v>0</v>
      </c>
    </row>
    <row r="19" spans="2:32" s="68" customFormat="1" ht="13.5" customHeight="1">
      <c r="B19" s="92">
        <v>14</v>
      </c>
      <c r="C19" s="66" t="s">
        <v>96</v>
      </c>
      <c r="D19" s="213">
        <v>0.35563207979795353</v>
      </c>
      <c r="E19" s="214">
        <v>0.47433738575615475</v>
      </c>
      <c r="F19" s="213">
        <v>0.4267026557696168</v>
      </c>
      <c r="G19" s="214">
        <v>0.4294683858134461</v>
      </c>
      <c r="J19" s="185">
        <v>14</v>
      </c>
      <c r="K19" s="66" t="s">
        <v>96</v>
      </c>
      <c r="L19" s="188">
        <v>0.39706142365059277</v>
      </c>
      <c r="M19" s="188">
        <v>0.4295442486902053</v>
      </c>
      <c r="N19" s="188">
        <v>0.36682492907239844</v>
      </c>
      <c r="O19" s="188">
        <v>0.42527442517601294</v>
      </c>
      <c r="Q19" s="65" t="str">
        <f t="shared" si="0"/>
        <v>堺市西区</v>
      </c>
      <c r="R19" s="88">
        <f t="shared" si="12"/>
        <v>0.55720463663698427</v>
      </c>
      <c r="S19" s="88">
        <f t="shared" si="1"/>
        <v>0.55332830637373309</v>
      </c>
      <c r="T19" s="181">
        <f t="shared" si="2"/>
        <v>0.40000000000000036</v>
      </c>
      <c r="U19" s="65" t="str">
        <f t="shared" si="3"/>
        <v>豊中市</v>
      </c>
      <c r="V19" s="88">
        <f t="shared" si="13"/>
        <v>0.57714785284172387</v>
      </c>
      <c r="W19" s="88">
        <f t="shared" si="4"/>
        <v>0.58245760902671251</v>
      </c>
      <c r="X19" s="181">
        <f t="shared" si="5"/>
        <v>-0.50000000000000044</v>
      </c>
      <c r="Z19" s="88">
        <f t="shared" si="6"/>
        <v>0.47794081748802941</v>
      </c>
      <c r="AA19" s="88">
        <f t="shared" si="7"/>
        <v>0.46905682753039712</v>
      </c>
      <c r="AB19" s="181">
        <f t="shared" si="8"/>
        <v>0.9000000000000008</v>
      </c>
      <c r="AC19" s="88">
        <f t="shared" si="9"/>
        <v>0.52091184672443991</v>
      </c>
      <c r="AD19" s="88">
        <f t="shared" si="10"/>
        <v>0.51387893597960199</v>
      </c>
      <c r="AE19" s="181">
        <f t="shared" si="11"/>
        <v>0.70000000000000062</v>
      </c>
      <c r="AF19" s="94">
        <v>0</v>
      </c>
    </row>
    <row r="20" spans="2:32" s="68" customFormat="1" ht="13.5" customHeight="1">
      <c r="B20" s="92">
        <v>15</v>
      </c>
      <c r="C20" s="66" t="s">
        <v>97</v>
      </c>
      <c r="D20" s="215">
        <v>0.37856086884575396</v>
      </c>
      <c r="E20" s="216">
        <v>0.49664010001562742</v>
      </c>
      <c r="F20" s="215">
        <v>0.42732863538917687</v>
      </c>
      <c r="G20" s="216">
        <v>0.5140561504340313</v>
      </c>
      <c r="J20" s="185">
        <v>15</v>
      </c>
      <c r="K20" s="66" t="s">
        <v>97</v>
      </c>
      <c r="L20" s="188">
        <v>0.3950208197024842</v>
      </c>
      <c r="M20" s="188">
        <v>0.49670285752347965</v>
      </c>
      <c r="N20" s="188">
        <v>0.41874940383816839</v>
      </c>
      <c r="O20" s="188">
        <v>0.51492454150037792</v>
      </c>
      <c r="Q20" s="65" t="str">
        <f t="shared" si="0"/>
        <v>河内長野市</v>
      </c>
      <c r="R20" s="88">
        <f t="shared" si="12"/>
        <v>0.54626568675064668</v>
      </c>
      <c r="S20" s="88">
        <f t="shared" si="1"/>
        <v>0.45143263581133503</v>
      </c>
      <c r="T20" s="181">
        <f t="shared" si="2"/>
        <v>9.5000000000000036</v>
      </c>
      <c r="U20" s="65" t="str">
        <f t="shared" si="3"/>
        <v>島本町</v>
      </c>
      <c r="V20" s="88">
        <f t="shared" si="13"/>
        <v>0.57636070691526642</v>
      </c>
      <c r="W20" s="88">
        <f t="shared" si="4"/>
        <v>0.53844515441959528</v>
      </c>
      <c r="X20" s="181">
        <f t="shared" si="5"/>
        <v>3.7999999999999923</v>
      </c>
      <c r="Z20" s="88">
        <f t="shared" si="6"/>
        <v>0.47794081748802941</v>
      </c>
      <c r="AA20" s="88">
        <f t="shared" si="7"/>
        <v>0.46905682753039712</v>
      </c>
      <c r="AB20" s="181">
        <f t="shared" si="8"/>
        <v>0.9000000000000008</v>
      </c>
      <c r="AC20" s="88">
        <f t="shared" si="9"/>
        <v>0.52091184672443991</v>
      </c>
      <c r="AD20" s="88">
        <f t="shared" si="10"/>
        <v>0.51387893597960199</v>
      </c>
      <c r="AE20" s="181">
        <f t="shared" si="11"/>
        <v>0.70000000000000062</v>
      </c>
      <c r="AF20" s="94">
        <v>0</v>
      </c>
    </row>
    <row r="21" spans="2:32" s="68" customFormat="1" ht="13.5" customHeight="1">
      <c r="B21" s="92">
        <v>16</v>
      </c>
      <c r="C21" s="66" t="s">
        <v>62</v>
      </c>
      <c r="D21" s="217">
        <v>0.62612725167379135</v>
      </c>
      <c r="E21" s="218">
        <v>0.58993460806224651</v>
      </c>
      <c r="F21" s="217">
        <v>0.53519722396827996</v>
      </c>
      <c r="G21" s="218">
        <v>0.51724812428076683</v>
      </c>
      <c r="J21" s="185">
        <v>16</v>
      </c>
      <c r="K21" s="66" t="s">
        <v>62</v>
      </c>
      <c r="L21" s="188">
        <v>0.5570917874850746</v>
      </c>
      <c r="M21" s="188">
        <v>0.51733303121689977</v>
      </c>
      <c r="N21" s="188">
        <v>0.534133685610516</v>
      </c>
      <c r="O21" s="188">
        <v>0.48274593428160917</v>
      </c>
      <c r="Q21" s="65" t="str">
        <f t="shared" si="0"/>
        <v>熊取町</v>
      </c>
      <c r="R21" s="88">
        <f t="shared" si="12"/>
        <v>0.54517396001517904</v>
      </c>
      <c r="S21" s="88">
        <f t="shared" si="1"/>
        <v>0.40909477894003532</v>
      </c>
      <c r="T21" s="181">
        <f t="shared" si="2"/>
        <v>13.600000000000007</v>
      </c>
      <c r="U21" s="65" t="str">
        <f t="shared" si="3"/>
        <v>岬町</v>
      </c>
      <c r="V21" s="88">
        <f t="shared" si="13"/>
        <v>0.56951155029425471</v>
      </c>
      <c r="W21" s="88">
        <f t="shared" si="4"/>
        <v>0.39078156312625251</v>
      </c>
      <c r="X21" s="181">
        <f t="shared" si="5"/>
        <v>17.899999999999995</v>
      </c>
      <c r="Z21" s="88">
        <f t="shared" si="6"/>
        <v>0.47794081748802941</v>
      </c>
      <c r="AA21" s="88">
        <f t="shared" si="7"/>
        <v>0.46905682753039712</v>
      </c>
      <c r="AB21" s="181">
        <f t="shared" si="8"/>
        <v>0.9000000000000008</v>
      </c>
      <c r="AC21" s="88">
        <f t="shared" si="9"/>
        <v>0.52091184672443991</v>
      </c>
      <c r="AD21" s="88">
        <f t="shared" si="10"/>
        <v>0.51387893597960199</v>
      </c>
      <c r="AE21" s="181">
        <f t="shared" si="11"/>
        <v>0.70000000000000062</v>
      </c>
      <c r="AF21" s="94">
        <v>0</v>
      </c>
    </row>
    <row r="22" spans="2:32" s="68" customFormat="1" ht="13.5" customHeight="1">
      <c r="B22" s="92">
        <v>17</v>
      </c>
      <c r="C22" s="66" t="s">
        <v>98</v>
      </c>
      <c r="D22" s="213">
        <v>0.41450815478571534</v>
      </c>
      <c r="E22" s="214">
        <v>0.47970610890561116</v>
      </c>
      <c r="F22" s="213">
        <v>0.42209683579737162</v>
      </c>
      <c r="G22" s="214">
        <v>0.48162472020327746</v>
      </c>
      <c r="J22" s="185">
        <v>17</v>
      </c>
      <c r="K22" s="66" t="s">
        <v>98</v>
      </c>
      <c r="L22" s="188">
        <v>0.49933425361538464</v>
      </c>
      <c r="M22" s="188">
        <v>0.55619664409773328</v>
      </c>
      <c r="N22" s="188">
        <v>0.45127857177263864</v>
      </c>
      <c r="O22" s="188">
        <v>0.48091559600006911</v>
      </c>
      <c r="Q22" s="65" t="str">
        <f t="shared" si="0"/>
        <v>貝塚市</v>
      </c>
      <c r="R22" s="88">
        <f t="shared" si="12"/>
        <v>0.54487189327557373</v>
      </c>
      <c r="S22" s="88">
        <f t="shared" si="1"/>
        <v>0.56640076829648334</v>
      </c>
      <c r="T22" s="181">
        <f t="shared" si="2"/>
        <v>-2.0999999999999908</v>
      </c>
      <c r="U22" s="65" t="str">
        <f t="shared" si="3"/>
        <v>東住吉区</v>
      </c>
      <c r="V22" s="88">
        <f t="shared" si="13"/>
        <v>0.56752964337646783</v>
      </c>
      <c r="W22" s="88">
        <f t="shared" si="4"/>
        <v>0.52276421799541983</v>
      </c>
      <c r="X22" s="181">
        <f t="shared" si="5"/>
        <v>4.4999999999999929</v>
      </c>
      <c r="Z22" s="88">
        <f t="shared" si="6"/>
        <v>0.47794081748802941</v>
      </c>
      <c r="AA22" s="88">
        <f t="shared" si="7"/>
        <v>0.46905682753039712</v>
      </c>
      <c r="AB22" s="181">
        <f t="shared" si="8"/>
        <v>0.9000000000000008</v>
      </c>
      <c r="AC22" s="88">
        <f t="shared" si="9"/>
        <v>0.52091184672443991</v>
      </c>
      <c r="AD22" s="88">
        <f t="shared" si="10"/>
        <v>0.51387893597960199</v>
      </c>
      <c r="AE22" s="181">
        <f t="shared" si="11"/>
        <v>0.70000000000000062</v>
      </c>
      <c r="AF22" s="94">
        <v>0</v>
      </c>
    </row>
    <row r="23" spans="2:32" s="68" customFormat="1" ht="13.5" customHeight="1">
      <c r="B23" s="92">
        <v>18</v>
      </c>
      <c r="C23" s="66" t="s">
        <v>63</v>
      </c>
      <c r="D23" s="213">
        <v>0.4385180986148578</v>
      </c>
      <c r="E23" s="214">
        <v>0.56689910197236038</v>
      </c>
      <c r="F23" s="213">
        <v>0.41149460122231379</v>
      </c>
      <c r="G23" s="214">
        <v>0.56752964337646783</v>
      </c>
      <c r="J23" s="185">
        <v>18</v>
      </c>
      <c r="K23" s="66" t="s">
        <v>63</v>
      </c>
      <c r="L23" s="188">
        <v>0.47873343972163201</v>
      </c>
      <c r="M23" s="188">
        <v>0.55553048187751708</v>
      </c>
      <c r="N23" s="188">
        <v>0.43717295979616427</v>
      </c>
      <c r="O23" s="188">
        <v>0.52276421799541983</v>
      </c>
      <c r="Q23" s="65" t="str">
        <f t="shared" si="0"/>
        <v>守口市</v>
      </c>
      <c r="R23" s="88">
        <f t="shared" si="12"/>
        <v>0.54340801433217401</v>
      </c>
      <c r="S23" s="88">
        <f t="shared" si="1"/>
        <v>0.56536405909634413</v>
      </c>
      <c r="T23" s="181">
        <f t="shared" si="2"/>
        <v>-2.1999999999999909</v>
      </c>
      <c r="U23" s="65" t="str">
        <f t="shared" si="3"/>
        <v>富田林市</v>
      </c>
      <c r="V23" s="88">
        <f t="shared" si="13"/>
        <v>0.56426320215911052</v>
      </c>
      <c r="W23" s="88">
        <f t="shared" si="4"/>
        <v>0.57526977932705492</v>
      </c>
      <c r="X23" s="181">
        <f t="shared" si="5"/>
        <v>-1.100000000000001</v>
      </c>
      <c r="Z23" s="88">
        <f t="shared" si="6"/>
        <v>0.47794081748802941</v>
      </c>
      <c r="AA23" s="88">
        <f t="shared" si="7"/>
        <v>0.46905682753039712</v>
      </c>
      <c r="AB23" s="181">
        <f t="shared" si="8"/>
        <v>0.9000000000000008</v>
      </c>
      <c r="AC23" s="88">
        <f t="shared" si="9"/>
        <v>0.52091184672443991</v>
      </c>
      <c r="AD23" s="88">
        <f t="shared" si="10"/>
        <v>0.51387893597960199</v>
      </c>
      <c r="AE23" s="181">
        <f t="shared" si="11"/>
        <v>0.70000000000000062</v>
      </c>
      <c r="AF23" s="94">
        <v>0</v>
      </c>
    </row>
    <row r="24" spans="2:32" s="68" customFormat="1" ht="13.5" customHeight="1">
      <c r="B24" s="92">
        <v>19</v>
      </c>
      <c r="C24" s="66" t="s">
        <v>99</v>
      </c>
      <c r="D24" s="213">
        <v>0.60869947348037567</v>
      </c>
      <c r="E24" s="214">
        <v>0.67187388544118698</v>
      </c>
      <c r="F24" s="213">
        <v>0.53078359008661691</v>
      </c>
      <c r="G24" s="214">
        <v>0.65070808066536279</v>
      </c>
      <c r="J24" s="185">
        <v>19</v>
      </c>
      <c r="K24" s="66" t="s">
        <v>99</v>
      </c>
      <c r="L24" s="188">
        <v>0.51148121100431798</v>
      </c>
      <c r="M24" s="188">
        <v>0.65248226950354615</v>
      </c>
      <c r="N24" s="188">
        <v>0.50840937089262095</v>
      </c>
      <c r="O24" s="188">
        <v>0.63737702777827154</v>
      </c>
      <c r="Q24" s="65" t="str">
        <f t="shared" si="0"/>
        <v>泉佐野市</v>
      </c>
      <c r="R24" s="88">
        <f t="shared" si="12"/>
        <v>0.54169551990244502</v>
      </c>
      <c r="S24" s="88">
        <f t="shared" si="1"/>
        <v>0.49109027786548931</v>
      </c>
      <c r="T24" s="181">
        <f t="shared" si="2"/>
        <v>5.100000000000005</v>
      </c>
      <c r="U24" s="65" t="str">
        <f t="shared" si="3"/>
        <v>泉大津市</v>
      </c>
      <c r="V24" s="88">
        <f t="shared" si="13"/>
        <v>0.56325656204636065</v>
      </c>
      <c r="W24" s="88">
        <f t="shared" si="4"/>
        <v>0.54435948343013385</v>
      </c>
      <c r="X24" s="181">
        <f t="shared" si="5"/>
        <v>1.8999999999999906</v>
      </c>
      <c r="Z24" s="88">
        <f t="shared" si="6"/>
        <v>0.47794081748802941</v>
      </c>
      <c r="AA24" s="88">
        <f t="shared" si="7"/>
        <v>0.46905682753039712</v>
      </c>
      <c r="AB24" s="181">
        <f t="shared" si="8"/>
        <v>0.9000000000000008</v>
      </c>
      <c r="AC24" s="88">
        <f t="shared" si="9"/>
        <v>0.52091184672443991</v>
      </c>
      <c r="AD24" s="88">
        <f t="shared" si="10"/>
        <v>0.51387893597960199</v>
      </c>
      <c r="AE24" s="181">
        <f t="shared" si="11"/>
        <v>0.70000000000000062</v>
      </c>
      <c r="AF24" s="94">
        <v>0</v>
      </c>
    </row>
    <row r="25" spans="2:32" s="68" customFormat="1" ht="13.5" customHeight="1">
      <c r="B25" s="92">
        <v>20</v>
      </c>
      <c r="C25" s="66" t="s">
        <v>100</v>
      </c>
      <c r="D25" s="213">
        <v>0.5217139835177752</v>
      </c>
      <c r="E25" s="214">
        <v>0.62145007561569809</v>
      </c>
      <c r="F25" s="213">
        <v>0.50974957254168152</v>
      </c>
      <c r="G25" s="214">
        <v>0.60816274170571294</v>
      </c>
      <c r="J25" s="185">
        <v>20</v>
      </c>
      <c r="K25" s="66" t="s">
        <v>100</v>
      </c>
      <c r="L25" s="188">
        <v>0.46043785521770531</v>
      </c>
      <c r="M25" s="188">
        <v>0.58620524227550863</v>
      </c>
      <c r="N25" s="188">
        <v>0.509659536962907</v>
      </c>
      <c r="O25" s="188">
        <v>0.62692498815401265</v>
      </c>
      <c r="Q25" s="65" t="str">
        <f t="shared" si="0"/>
        <v>東成区</v>
      </c>
      <c r="R25" s="88">
        <f t="shared" si="12"/>
        <v>0.54127360449865713</v>
      </c>
      <c r="S25" s="88">
        <f t="shared" si="1"/>
        <v>0.52058790329942461</v>
      </c>
      <c r="T25" s="181">
        <f t="shared" si="2"/>
        <v>2.0000000000000018</v>
      </c>
      <c r="U25" s="65" t="str">
        <f t="shared" si="3"/>
        <v>此花区</v>
      </c>
      <c r="V25" s="88">
        <f t="shared" si="13"/>
        <v>0.55474948085831421</v>
      </c>
      <c r="W25" s="88">
        <f t="shared" si="4"/>
        <v>0.56618349905900611</v>
      </c>
      <c r="X25" s="181">
        <f t="shared" si="5"/>
        <v>-1.0999999999999899</v>
      </c>
      <c r="Z25" s="88">
        <f t="shared" si="6"/>
        <v>0.47794081748802941</v>
      </c>
      <c r="AA25" s="88">
        <f t="shared" si="7"/>
        <v>0.46905682753039712</v>
      </c>
      <c r="AB25" s="181">
        <f t="shared" si="8"/>
        <v>0.9000000000000008</v>
      </c>
      <c r="AC25" s="88">
        <f t="shared" si="9"/>
        <v>0.52091184672443991</v>
      </c>
      <c r="AD25" s="88">
        <f t="shared" si="10"/>
        <v>0.51387893597960199</v>
      </c>
      <c r="AE25" s="181">
        <f t="shared" si="11"/>
        <v>0.70000000000000062</v>
      </c>
      <c r="AF25" s="94">
        <v>0</v>
      </c>
    </row>
    <row r="26" spans="2:32" s="68" customFormat="1" ht="13.5" customHeight="1">
      <c r="B26" s="92">
        <v>21</v>
      </c>
      <c r="C26" s="66" t="s">
        <v>101</v>
      </c>
      <c r="D26" s="213">
        <v>0.40802838396328356</v>
      </c>
      <c r="E26" s="214">
        <v>0.45619658119658119</v>
      </c>
      <c r="F26" s="213">
        <v>0.4320760345108694</v>
      </c>
      <c r="G26" s="214">
        <v>0.42209561630550746</v>
      </c>
      <c r="J26" s="185">
        <v>21</v>
      </c>
      <c r="K26" s="66" t="s">
        <v>101</v>
      </c>
      <c r="L26" s="188">
        <v>0.39068604532434792</v>
      </c>
      <c r="M26" s="188">
        <v>0.38102766798418974</v>
      </c>
      <c r="N26" s="188">
        <v>0.4112183580249778</v>
      </c>
      <c r="O26" s="188">
        <v>0.42116333029533848</v>
      </c>
      <c r="Q26" s="65" t="str">
        <f t="shared" si="0"/>
        <v>阿倍野区</v>
      </c>
      <c r="R26" s="88">
        <f t="shared" si="12"/>
        <v>0.53519722396827996</v>
      </c>
      <c r="S26" s="88">
        <f t="shared" si="1"/>
        <v>0.534133685610516</v>
      </c>
      <c r="T26" s="181">
        <f t="shared" si="2"/>
        <v>0.10000000000000009</v>
      </c>
      <c r="U26" s="65" t="str">
        <f t="shared" si="3"/>
        <v>池田市</v>
      </c>
      <c r="V26" s="88">
        <f t="shared" si="13"/>
        <v>0.55280883338864062</v>
      </c>
      <c r="W26" s="88">
        <f t="shared" si="4"/>
        <v>0.55618859826620026</v>
      </c>
      <c r="X26" s="181">
        <f t="shared" si="5"/>
        <v>-0.30000000000000027</v>
      </c>
      <c r="Z26" s="88">
        <f t="shared" si="6"/>
        <v>0.47794081748802941</v>
      </c>
      <c r="AA26" s="88">
        <f t="shared" si="7"/>
        <v>0.46905682753039712</v>
      </c>
      <c r="AB26" s="181">
        <f t="shared" si="8"/>
        <v>0.9000000000000008</v>
      </c>
      <c r="AC26" s="88">
        <f t="shared" si="9"/>
        <v>0.52091184672443991</v>
      </c>
      <c r="AD26" s="88">
        <f t="shared" si="10"/>
        <v>0.51387893597960199</v>
      </c>
      <c r="AE26" s="181">
        <f t="shared" si="11"/>
        <v>0.70000000000000062</v>
      </c>
      <c r="AF26" s="94">
        <v>0</v>
      </c>
    </row>
    <row r="27" spans="2:32" s="68" customFormat="1" ht="13.5" customHeight="1">
      <c r="B27" s="92">
        <v>22</v>
      </c>
      <c r="C27" s="66" t="s">
        <v>64</v>
      </c>
      <c r="D27" s="213">
        <v>0.32319338060538305</v>
      </c>
      <c r="E27" s="214">
        <v>0.54551997121266638</v>
      </c>
      <c r="F27" s="213">
        <v>0.37538025177689827</v>
      </c>
      <c r="G27" s="214">
        <v>0.58026340263361997</v>
      </c>
      <c r="J27" s="185">
        <v>22</v>
      </c>
      <c r="K27" s="66" t="s">
        <v>64</v>
      </c>
      <c r="L27" s="188">
        <v>0.41326195732175086</v>
      </c>
      <c r="M27" s="188">
        <v>0.55051964771380579</v>
      </c>
      <c r="N27" s="188">
        <v>0.37746039963090711</v>
      </c>
      <c r="O27" s="188">
        <v>0.55266807376159799</v>
      </c>
      <c r="Q27" s="65" t="str">
        <f t="shared" si="0"/>
        <v>摂津市</v>
      </c>
      <c r="R27" s="88">
        <f t="shared" si="12"/>
        <v>0.53319250211491687</v>
      </c>
      <c r="S27" s="88">
        <f t="shared" si="1"/>
        <v>0.51486224440287542</v>
      </c>
      <c r="T27" s="181">
        <f t="shared" si="2"/>
        <v>1.8000000000000016</v>
      </c>
      <c r="U27" s="65" t="str">
        <f t="shared" si="3"/>
        <v>守口市</v>
      </c>
      <c r="V27" s="88">
        <f t="shared" si="13"/>
        <v>0.54962420810753354</v>
      </c>
      <c r="W27" s="88">
        <f t="shared" si="4"/>
        <v>0.59296270384727223</v>
      </c>
      <c r="X27" s="181">
        <f t="shared" si="5"/>
        <v>-4.2999999999999927</v>
      </c>
      <c r="Z27" s="88">
        <f t="shared" si="6"/>
        <v>0.47794081748802941</v>
      </c>
      <c r="AA27" s="88">
        <f t="shared" si="7"/>
        <v>0.46905682753039712</v>
      </c>
      <c r="AB27" s="181">
        <f t="shared" si="8"/>
        <v>0.9000000000000008</v>
      </c>
      <c r="AC27" s="88">
        <f t="shared" si="9"/>
        <v>0.52091184672443991</v>
      </c>
      <c r="AD27" s="88">
        <f t="shared" si="10"/>
        <v>0.51387893597960199</v>
      </c>
      <c r="AE27" s="181">
        <f t="shared" si="11"/>
        <v>0.70000000000000062</v>
      </c>
      <c r="AF27" s="94">
        <v>0</v>
      </c>
    </row>
    <row r="28" spans="2:32" s="68" customFormat="1" ht="13.5" customHeight="1">
      <c r="B28" s="92">
        <v>23</v>
      </c>
      <c r="C28" s="66" t="s">
        <v>102</v>
      </c>
      <c r="D28" s="215">
        <v>0.43078321969706646</v>
      </c>
      <c r="E28" s="216">
        <v>0.460461906712958</v>
      </c>
      <c r="F28" s="215">
        <v>0.45894194883459438</v>
      </c>
      <c r="G28" s="216">
        <v>0.51702120545153019</v>
      </c>
      <c r="J28" s="185">
        <v>23</v>
      </c>
      <c r="K28" s="66" t="s">
        <v>102</v>
      </c>
      <c r="L28" s="188">
        <v>0.45094162018116829</v>
      </c>
      <c r="M28" s="188">
        <v>0.49358369377065903</v>
      </c>
      <c r="N28" s="188">
        <v>0.45689563778283732</v>
      </c>
      <c r="O28" s="188">
        <v>0.50023630155087373</v>
      </c>
      <c r="Q28" s="65" t="str">
        <f t="shared" si="0"/>
        <v>西成区</v>
      </c>
      <c r="R28" s="88">
        <f t="shared" si="12"/>
        <v>0.53078359008661691</v>
      </c>
      <c r="S28" s="88">
        <f t="shared" si="1"/>
        <v>0.50840937089262095</v>
      </c>
      <c r="T28" s="181">
        <f t="shared" si="2"/>
        <v>2.300000000000002</v>
      </c>
      <c r="U28" s="65" t="str">
        <f t="shared" si="3"/>
        <v>河南町</v>
      </c>
      <c r="V28" s="88">
        <f t="shared" si="13"/>
        <v>0.54897917930058626</v>
      </c>
      <c r="W28" s="88">
        <f t="shared" si="4"/>
        <v>0.54922513893281522</v>
      </c>
      <c r="X28" s="181">
        <f t="shared" si="5"/>
        <v>0</v>
      </c>
      <c r="Z28" s="88">
        <f t="shared" si="6"/>
        <v>0.47794081748802941</v>
      </c>
      <c r="AA28" s="88">
        <f t="shared" si="7"/>
        <v>0.46905682753039712</v>
      </c>
      <c r="AB28" s="181">
        <f t="shared" si="8"/>
        <v>0.9000000000000008</v>
      </c>
      <c r="AC28" s="88">
        <f t="shared" si="9"/>
        <v>0.52091184672443991</v>
      </c>
      <c r="AD28" s="88">
        <f t="shared" si="10"/>
        <v>0.51387893597960199</v>
      </c>
      <c r="AE28" s="181">
        <f t="shared" si="11"/>
        <v>0.70000000000000062</v>
      </c>
      <c r="AF28" s="94">
        <v>0</v>
      </c>
    </row>
    <row r="29" spans="2:32" s="68" customFormat="1" ht="13.5" customHeight="1">
      <c r="B29" s="92">
        <v>24</v>
      </c>
      <c r="C29" s="66" t="s">
        <v>103</v>
      </c>
      <c r="D29" s="217">
        <v>0.50911536798108814</v>
      </c>
      <c r="E29" s="218">
        <v>0.52964042759961127</v>
      </c>
      <c r="F29" s="217">
        <v>0.48018662090941777</v>
      </c>
      <c r="G29" s="218">
        <v>0.45128568154204712</v>
      </c>
      <c r="J29" s="185">
        <v>24</v>
      </c>
      <c r="K29" s="66" t="s">
        <v>103</v>
      </c>
      <c r="L29" s="188">
        <v>0.43301377774424854</v>
      </c>
      <c r="M29" s="188">
        <v>0.39951377633711505</v>
      </c>
      <c r="N29" s="188">
        <v>0.48166158460046837</v>
      </c>
      <c r="O29" s="188">
        <v>0.42395262380406834</v>
      </c>
      <c r="Q29" s="65" t="str">
        <f t="shared" si="0"/>
        <v>生野区</v>
      </c>
      <c r="R29" s="88">
        <f t="shared" si="12"/>
        <v>0.52527801241379313</v>
      </c>
      <c r="S29" s="88">
        <f t="shared" si="1"/>
        <v>0.56474643820143344</v>
      </c>
      <c r="T29" s="181">
        <f t="shared" si="2"/>
        <v>-3.9999999999999925</v>
      </c>
      <c r="U29" s="65" t="str">
        <f t="shared" si="3"/>
        <v>大東市</v>
      </c>
      <c r="V29" s="88">
        <f t="shared" si="13"/>
        <v>0.54464208403943448</v>
      </c>
      <c r="W29" s="88">
        <f t="shared" si="4"/>
        <v>0.50442795373445559</v>
      </c>
      <c r="X29" s="181">
        <f t="shared" si="5"/>
        <v>4.1000000000000032</v>
      </c>
      <c r="Z29" s="88">
        <f t="shared" si="6"/>
        <v>0.47794081748802941</v>
      </c>
      <c r="AA29" s="88">
        <f t="shared" si="7"/>
        <v>0.46905682753039712</v>
      </c>
      <c r="AB29" s="181">
        <f t="shared" si="8"/>
        <v>0.9000000000000008</v>
      </c>
      <c r="AC29" s="88">
        <f t="shared" si="9"/>
        <v>0.52091184672443991</v>
      </c>
      <c r="AD29" s="88">
        <f t="shared" si="10"/>
        <v>0.51387893597960199</v>
      </c>
      <c r="AE29" s="181">
        <f t="shared" si="11"/>
        <v>0.70000000000000062</v>
      </c>
      <c r="AF29" s="94">
        <v>0</v>
      </c>
    </row>
    <row r="30" spans="2:32" s="68" customFormat="1" ht="13.5" customHeight="1">
      <c r="B30" s="92">
        <v>25</v>
      </c>
      <c r="C30" s="66" t="s">
        <v>104</v>
      </c>
      <c r="D30" s="213">
        <v>0.44889300346177891</v>
      </c>
      <c r="E30" s="214">
        <v>0.50277623199045618</v>
      </c>
      <c r="F30" s="213">
        <v>0.41995887056064535</v>
      </c>
      <c r="G30" s="214">
        <v>0.5014559592649066</v>
      </c>
      <c r="J30" s="185">
        <v>25</v>
      </c>
      <c r="K30" s="66" t="s">
        <v>104</v>
      </c>
      <c r="L30" s="188">
        <v>0.3961117345564224</v>
      </c>
      <c r="M30" s="188">
        <v>0.51894787687173405</v>
      </c>
      <c r="N30" s="188">
        <v>0.43091514266731534</v>
      </c>
      <c r="O30" s="188">
        <v>0.50211558634254039</v>
      </c>
      <c r="Q30" s="65" t="str">
        <f t="shared" si="0"/>
        <v>八尾市</v>
      </c>
      <c r="R30" s="88">
        <f t="shared" si="12"/>
        <v>0.52364520058879038</v>
      </c>
      <c r="S30" s="88">
        <f t="shared" si="1"/>
        <v>0.52225123655910533</v>
      </c>
      <c r="T30" s="181">
        <f t="shared" si="2"/>
        <v>0.20000000000000018</v>
      </c>
      <c r="U30" s="65" t="str">
        <f t="shared" si="3"/>
        <v>東大阪市</v>
      </c>
      <c r="V30" s="88">
        <f t="shared" si="13"/>
        <v>0.53920335532525354</v>
      </c>
      <c r="W30" s="88">
        <f t="shared" si="4"/>
        <v>0.55673466636178337</v>
      </c>
      <c r="X30" s="181">
        <f t="shared" si="5"/>
        <v>-1.8000000000000016</v>
      </c>
      <c r="Z30" s="88">
        <f t="shared" si="6"/>
        <v>0.47794081748802941</v>
      </c>
      <c r="AA30" s="88">
        <f t="shared" si="7"/>
        <v>0.46905682753039712</v>
      </c>
      <c r="AB30" s="181">
        <f t="shared" si="8"/>
        <v>0.9000000000000008</v>
      </c>
      <c r="AC30" s="88">
        <f t="shared" si="9"/>
        <v>0.52091184672443991</v>
      </c>
      <c r="AD30" s="88">
        <f t="shared" si="10"/>
        <v>0.51387893597960199</v>
      </c>
      <c r="AE30" s="181">
        <f t="shared" si="11"/>
        <v>0.70000000000000062</v>
      </c>
      <c r="AF30" s="94">
        <v>0</v>
      </c>
    </row>
    <row r="31" spans="2:32" s="68" customFormat="1" ht="13.5" customHeight="1">
      <c r="B31" s="92">
        <v>26</v>
      </c>
      <c r="C31" s="66" t="s">
        <v>36</v>
      </c>
      <c r="D31" s="213">
        <v>0.48448856476380542</v>
      </c>
      <c r="E31" s="214">
        <v>0.49157231864168049</v>
      </c>
      <c r="F31" s="213">
        <v>0.48740039859812162</v>
      </c>
      <c r="G31" s="214">
        <v>0.49329969058813905</v>
      </c>
      <c r="J31" s="185">
        <v>26</v>
      </c>
      <c r="K31" s="66" t="s">
        <v>36</v>
      </c>
      <c r="L31" s="188">
        <v>0.50318201930191797</v>
      </c>
      <c r="M31" s="188">
        <v>0.53349598480681693</v>
      </c>
      <c r="N31" s="188">
        <v>0.48643689223400127</v>
      </c>
      <c r="O31" s="188">
        <v>0.47835754661114871</v>
      </c>
      <c r="Q31" s="65" t="str">
        <f t="shared" si="0"/>
        <v>東淀川区</v>
      </c>
      <c r="R31" s="88">
        <f t="shared" si="12"/>
        <v>0.52090410583676605</v>
      </c>
      <c r="S31" s="88">
        <f t="shared" si="1"/>
        <v>0.50664258151264097</v>
      </c>
      <c r="T31" s="181">
        <f t="shared" si="2"/>
        <v>1.4000000000000012</v>
      </c>
      <c r="U31" s="65" t="str">
        <f t="shared" si="3"/>
        <v>摂津市</v>
      </c>
      <c r="V31" s="88">
        <f t="shared" si="13"/>
        <v>0.53698087874438627</v>
      </c>
      <c r="W31" s="88">
        <f t="shared" si="4"/>
        <v>0.58948457434724688</v>
      </c>
      <c r="X31" s="181">
        <f t="shared" si="5"/>
        <v>-5.199999999999994</v>
      </c>
      <c r="Z31" s="88">
        <f t="shared" si="6"/>
        <v>0.47794081748802941</v>
      </c>
      <c r="AA31" s="88">
        <f t="shared" si="7"/>
        <v>0.46905682753039712</v>
      </c>
      <c r="AB31" s="181">
        <f t="shared" si="8"/>
        <v>0.9000000000000008</v>
      </c>
      <c r="AC31" s="88">
        <f t="shared" si="9"/>
        <v>0.52091184672443991</v>
      </c>
      <c r="AD31" s="88">
        <f t="shared" si="10"/>
        <v>0.51387893597960199</v>
      </c>
      <c r="AE31" s="181">
        <f t="shared" si="11"/>
        <v>0.70000000000000062</v>
      </c>
      <c r="AF31" s="94">
        <v>0</v>
      </c>
    </row>
    <row r="32" spans="2:32" s="68" customFormat="1" ht="13.5" customHeight="1">
      <c r="B32" s="92">
        <v>27</v>
      </c>
      <c r="C32" s="66" t="s">
        <v>37</v>
      </c>
      <c r="D32" s="213">
        <v>0.34959462856390683</v>
      </c>
      <c r="E32" s="214">
        <v>0.54868555385400719</v>
      </c>
      <c r="F32" s="213">
        <v>0.38148420134140565</v>
      </c>
      <c r="G32" s="214">
        <v>0.52615329133498834</v>
      </c>
      <c r="J32" s="185">
        <v>27</v>
      </c>
      <c r="K32" s="66" t="s">
        <v>37</v>
      </c>
      <c r="L32" s="188">
        <v>0.37418250627867028</v>
      </c>
      <c r="M32" s="188">
        <v>0.45382763058211745</v>
      </c>
      <c r="N32" s="188">
        <v>0.41686986332324255</v>
      </c>
      <c r="O32" s="188">
        <v>0.4974389153654461</v>
      </c>
      <c r="Q32" s="65" t="str">
        <f t="shared" si="0"/>
        <v>浪速区</v>
      </c>
      <c r="R32" s="88">
        <f t="shared" si="12"/>
        <v>0.51813715792167025</v>
      </c>
      <c r="S32" s="88">
        <f t="shared" si="1"/>
        <v>0.4701894172102738</v>
      </c>
      <c r="T32" s="181">
        <f t="shared" si="2"/>
        <v>4.8000000000000043</v>
      </c>
      <c r="U32" s="65" t="str">
        <f t="shared" si="3"/>
        <v>貝塚市</v>
      </c>
      <c r="V32" s="88">
        <f t="shared" si="13"/>
        <v>0.53558332443305212</v>
      </c>
      <c r="W32" s="88">
        <f t="shared" si="4"/>
        <v>0.56196081168821932</v>
      </c>
      <c r="X32" s="181">
        <f t="shared" si="5"/>
        <v>-2.6000000000000023</v>
      </c>
      <c r="Z32" s="88">
        <f t="shared" si="6"/>
        <v>0.47794081748802941</v>
      </c>
      <c r="AA32" s="88">
        <f t="shared" si="7"/>
        <v>0.46905682753039712</v>
      </c>
      <c r="AB32" s="181">
        <f t="shared" si="8"/>
        <v>0.9000000000000008</v>
      </c>
      <c r="AC32" s="88">
        <f t="shared" si="9"/>
        <v>0.52091184672443991</v>
      </c>
      <c r="AD32" s="88">
        <f t="shared" si="10"/>
        <v>0.51387893597960199</v>
      </c>
      <c r="AE32" s="181">
        <f t="shared" si="11"/>
        <v>0.70000000000000062</v>
      </c>
      <c r="AF32" s="94">
        <v>0</v>
      </c>
    </row>
    <row r="33" spans="2:32" s="68" customFormat="1" ht="13.5" customHeight="1">
      <c r="B33" s="92">
        <v>28</v>
      </c>
      <c r="C33" s="66" t="s">
        <v>38</v>
      </c>
      <c r="D33" s="213">
        <v>0.47883495811729188</v>
      </c>
      <c r="E33" s="214">
        <v>0.53640067910819966</v>
      </c>
      <c r="F33" s="213">
        <v>0.50422753309914103</v>
      </c>
      <c r="G33" s="214">
        <v>0.51379801855127349</v>
      </c>
      <c r="J33" s="185">
        <v>28</v>
      </c>
      <c r="K33" s="66" t="s">
        <v>38</v>
      </c>
      <c r="L33" s="188">
        <v>0.56081939966135608</v>
      </c>
      <c r="M33" s="188">
        <v>0.59856887267817782</v>
      </c>
      <c r="N33" s="188">
        <v>0.50373615846925746</v>
      </c>
      <c r="O33" s="188">
        <v>0.45235474369644729</v>
      </c>
      <c r="Q33" s="65" t="str">
        <f t="shared" si="0"/>
        <v>寝屋川市</v>
      </c>
      <c r="R33" s="88">
        <f t="shared" si="12"/>
        <v>0.51533291098687317</v>
      </c>
      <c r="S33" s="88">
        <f t="shared" si="1"/>
        <v>0.54420600127580121</v>
      </c>
      <c r="T33" s="181">
        <f t="shared" si="2"/>
        <v>-2.9000000000000026</v>
      </c>
      <c r="U33" s="65" t="str">
        <f t="shared" si="3"/>
        <v>岸和田市</v>
      </c>
      <c r="V33" s="88">
        <f t="shared" si="13"/>
        <v>0.5343102544613465</v>
      </c>
      <c r="W33" s="88">
        <f t="shared" si="4"/>
        <v>0.46657652998415139</v>
      </c>
      <c r="X33" s="181">
        <f t="shared" si="5"/>
        <v>6.7</v>
      </c>
      <c r="Z33" s="88">
        <f t="shared" si="6"/>
        <v>0.47794081748802941</v>
      </c>
      <c r="AA33" s="88">
        <f t="shared" si="7"/>
        <v>0.46905682753039712</v>
      </c>
      <c r="AB33" s="181">
        <f t="shared" si="8"/>
        <v>0.9000000000000008</v>
      </c>
      <c r="AC33" s="88">
        <f t="shared" si="9"/>
        <v>0.52091184672443991</v>
      </c>
      <c r="AD33" s="88">
        <f t="shared" si="10"/>
        <v>0.51387893597960199</v>
      </c>
      <c r="AE33" s="181">
        <f t="shared" si="11"/>
        <v>0.70000000000000062</v>
      </c>
      <c r="AF33" s="94">
        <v>0</v>
      </c>
    </row>
    <row r="34" spans="2:32" s="68" customFormat="1" ht="13.5" customHeight="1">
      <c r="B34" s="92">
        <v>29</v>
      </c>
      <c r="C34" s="66" t="s">
        <v>39</v>
      </c>
      <c r="D34" s="213">
        <v>0.59936432821444474</v>
      </c>
      <c r="E34" s="214">
        <v>0.52974966313136118</v>
      </c>
      <c r="F34" s="213">
        <v>0.55820481678803147</v>
      </c>
      <c r="G34" s="214">
        <v>0.45246201871585101</v>
      </c>
      <c r="J34" s="185">
        <v>29</v>
      </c>
      <c r="K34" s="66" t="s">
        <v>39</v>
      </c>
      <c r="L34" s="188">
        <v>0.56567172855571313</v>
      </c>
      <c r="M34" s="188">
        <v>0.49099730214835408</v>
      </c>
      <c r="N34" s="188">
        <v>0.57262442407459069</v>
      </c>
      <c r="O34" s="188">
        <v>0.46325356144489754</v>
      </c>
      <c r="Q34" s="65" t="str">
        <f t="shared" si="0"/>
        <v>淀川区</v>
      </c>
      <c r="R34" s="88">
        <f t="shared" si="12"/>
        <v>0.50974957254168152</v>
      </c>
      <c r="S34" s="88">
        <f t="shared" si="1"/>
        <v>0.509659536962907</v>
      </c>
      <c r="T34" s="181">
        <f t="shared" si="2"/>
        <v>0</v>
      </c>
      <c r="U34" s="65" t="str">
        <f t="shared" si="3"/>
        <v>堺市南区</v>
      </c>
      <c r="V34" s="88">
        <f t="shared" si="13"/>
        <v>0.53259925857175594</v>
      </c>
      <c r="W34" s="88">
        <f t="shared" si="4"/>
        <v>0.51576746183877376</v>
      </c>
      <c r="X34" s="181">
        <f t="shared" si="5"/>
        <v>1.7000000000000015</v>
      </c>
      <c r="Z34" s="88">
        <f t="shared" si="6"/>
        <v>0.47794081748802941</v>
      </c>
      <c r="AA34" s="88">
        <f t="shared" si="7"/>
        <v>0.46905682753039712</v>
      </c>
      <c r="AB34" s="181">
        <f t="shared" si="8"/>
        <v>0.9000000000000008</v>
      </c>
      <c r="AC34" s="88">
        <f t="shared" si="9"/>
        <v>0.52091184672443991</v>
      </c>
      <c r="AD34" s="88">
        <f t="shared" si="10"/>
        <v>0.51387893597960199</v>
      </c>
      <c r="AE34" s="181">
        <f t="shared" si="11"/>
        <v>0.70000000000000062</v>
      </c>
      <c r="AF34" s="94">
        <v>0</v>
      </c>
    </row>
    <row r="35" spans="2:32" s="68" customFormat="1" ht="13.5" customHeight="1">
      <c r="B35" s="92">
        <v>30</v>
      </c>
      <c r="C35" s="66" t="s">
        <v>40</v>
      </c>
      <c r="D35" s="213">
        <v>0.54658985671404425</v>
      </c>
      <c r="E35" s="214">
        <v>0.55630343823903949</v>
      </c>
      <c r="F35" s="213">
        <v>0.55720463663698427</v>
      </c>
      <c r="G35" s="214">
        <v>0.52815142603330401</v>
      </c>
      <c r="J35" s="185">
        <v>30</v>
      </c>
      <c r="K35" s="66" t="s">
        <v>40</v>
      </c>
      <c r="L35" s="188">
        <v>0.61237702210795875</v>
      </c>
      <c r="M35" s="188">
        <v>0.54134682911762744</v>
      </c>
      <c r="N35" s="188">
        <v>0.55332830637373309</v>
      </c>
      <c r="O35" s="188">
        <v>0.50503910650755179</v>
      </c>
      <c r="Q35" s="65" t="str">
        <f t="shared" si="0"/>
        <v>東大阪市</v>
      </c>
      <c r="R35" s="88">
        <f t="shared" si="12"/>
        <v>0.50918870898509638</v>
      </c>
      <c r="S35" s="88">
        <f t="shared" si="1"/>
        <v>0.49468182584032855</v>
      </c>
      <c r="T35" s="181">
        <f t="shared" si="2"/>
        <v>1.4000000000000012</v>
      </c>
      <c r="U35" s="65" t="str">
        <f t="shared" si="3"/>
        <v>羽曳野市</v>
      </c>
      <c r="V35" s="88">
        <f t="shared" si="13"/>
        <v>0.53211309071763524</v>
      </c>
      <c r="W35" s="88">
        <f t="shared" si="4"/>
        <v>0.48807659803708775</v>
      </c>
      <c r="X35" s="181">
        <f t="shared" si="5"/>
        <v>4.4000000000000039</v>
      </c>
      <c r="Z35" s="88">
        <f t="shared" si="6"/>
        <v>0.47794081748802941</v>
      </c>
      <c r="AA35" s="88">
        <f t="shared" si="7"/>
        <v>0.46905682753039712</v>
      </c>
      <c r="AB35" s="181">
        <f t="shared" si="8"/>
        <v>0.9000000000000008</v>
      </c>
      <c r="AC35" s="88">
        <f t="shared" si="9"/>
        <v>0.52091184672443991</v>
      </c>
      <c r="AD35" s="88">
        <f t="shared" si="10"/>
        <v>0.51387893597960199</v>
      </c>
      <c r="AE35" s="181">
        <f t="shared" si="11"/>
        <v>0.70000000000000062</v>
      </c>
      <c r="AF35" s="94">
        <v>0</v>
      </c>
    </row>
    <row r="36" spans="2:32" s="68" customFormat="1" ht="13.5" customHeight="1">
      <c r="B36" s="92">
        <v>31</v>
      </c>
      <c r="C36" s="66" t="s">
        <v>41</v>
      </c>
      <c r="D36" s="215">
        <v>0.4665942059238648</v>
      </c>
      <c r="E36" s="216">
        <v>0.4488509374181413</v>
      </c>
      <c r="F36" s="215">
        <v>0.48393166737016197</v>
      </c>
      <c r="G36" s="216">
        <v>0.53259925857175594</v>
      </c>
      <c r="J36" s="185">
        <v>31</v>
      </c>
      <c r="K36" s="66" t="s">
        <v>41</v>
      </c>
      <c r="L36" s="188">
        <v>0.49381477842484706</v>
      </c>
      <c r="M36" s="188">
        <v>0.61239213467251374</v>
      </c>
      <c r="N36" s="188">
        <v>0.46757540105143475</v>
      </c>
      <c r="O36" s="188">
        <v>0.51576746183877376</v>
      </c>
      <c r="Q36" s="65" t="str">
        <f t="shared" si="0"/>
        <v>吹田市</v>
      </c>
      <c r="R36" s="88">
        <f t="shared" si="12"/>
        <v>0.50626438594444767</v>
      </c>
      <c r="S36" s="88">
        <f t="shared" si="1"/>
        <v>0.51858083785163789</v>
      </c>
      <c r="T36" s="181">
        <f t="shared" si="2"/>
        <v>-1.3000000000000012</v>
      </c>
      <c r="U36" s="65" t="str">
        <f t="shared" si="3"/>
        <v>西淀川区</v>
      </c>
      <c r="V36" s="88">
        <f t="shared" si="13"/>
        <v>0.52955159563100684</v>
      </c>
      <c r="W36" s="88">
        <f t="shared" si="4"/>
        <v>0.53436634844277231</v>
      </c>
      <c r="X36" s="181">
        <f t="shared" si="5"/>
        <v>-0.40000000000000036</v>
      </c>
      <c r="Z36" s="88">
        <f t="shared" si="6"/>
        <v>0.47794081748802941</v>
      </c>
      <c r="AA36" s="88">
        <f t="shared" si="7"/>
        <v>0.46905682753039712</v>
      </c>
      <c r="AB36" s="181">
        <f t="shared" si="8"/>
        <v>0.9000000000000008</v>
      </c>
      <c r="AC36" s="88">
        <f t="shared" si="9"/>
        <v>0.52091184672443991</v>
      </c>
      <c r="AD36" s="88">
        <f t="shared" si="10"/>
        <v>0.51387893597960199</v>
      </c>
      <c r="AE36" s="181">
        <f t="shared" si="11"/>
        <v>0.70000000000000062</v>
      </c>
      <c r="AF36" s="94">
        <v>0</v>
      </c>
    </row>
    <row r="37" spans="2:32" s="68" customFormat="1" ht="13.5" customHeight="1">
      <c r="B37" s="92">
        <v>32</v>
      </c>
      <c r="C37" s="66" t="s">
        <v>42</v>
      </c>
      <c r="D37" s="215">
        <v>0.53567246856693529</v>
      </c>
      <c r="E37" s="216">
        <v>0.40647382600761445</v>
      </c>
      <c r="F37" s="215">
        <v>0.50308351482390379</v>
      </c>
      <c r="G37" s="216">
        <v>0.42723390221546259</v>
      </c>
      <c r="J37" s="185">
        <v>32</v>
      </c>
      <c r="K37" s="66" t="s">
        <v>42</v>
      </c>
      <c r="L37" s="188">
        <v>0.5045949766727994</v>
      </c>
      <c r="M37" s="188">
        <v>0.48452899381159753</v>
      </c>
      <c r="N37" s="188">
        <v>0.50555753490764832</v>
      </c>
      <c r="O37" s="188">
        <v>0.44271871281222769</v>
      </c>
      <c r="Q37" s="65" t="str">
        <f t="shared" si="0"/>
        <v>堺市中区</v>
      </c>
      <c r="R37" s="88">
        <f t="shared" si="12"/>
        <v>0.50422753309914103</v>
      </c>
      <c r="S37" s="88">
        <f t="shared" si="1"/>
        <v>0.50373615846925746</v>
      </c>
      <c r="T37" s="181">
        <f t="shared" si="2"/>
        <v>0</v>
      </c>
      <c r="U37" s="65" t="str">
        <f t="shared" si="3"/>
        <v>堺市西区</v>
      </c>
      <c r="V37" s="88">
        <f t="shared" si="13"/>
        <v>0.52815142603330401</v>
      </c>
      <c r="W37" s="88">
        <f t="shared" si="4"/>
        <v>0.50503910650755179</v>
      </c>
      <c r="X37" s="181">
        <f t="shared" si="5"/>
        <v>2.300000000000002</v>
      </c>
      <c r="Z37" s="88">
        <f t="shared" si="6"/>
        <v>0.47794081748802941</v>
      </c>
      <c r="AA37" s="88">
        <f t="shared" si="7"/>
        <v>0.46905682753039712</v>
      </c>
      <c r="AB37" s="181">
        <f t="shared" si="8"/>
        <v>0.9000000000000008</v>
      </c>
      <c r="AC37" s="88">
        <f t="shared" si="9"/>
        <v>0.52091184672443991</v>
      </c>
      <c r="AD37" s="88">
        <f t="shared" si="10"/>
        <v>0.51387893597960199</v>
      </c>
      <c r="AE37" s="181">
        <f t="shared" si="11"/>
        <v>0.70000000000000062</v>
      </c>
      <c r="AF37" s="94">
        <v>0</v>
      </c>
    </row>
    <row r="38" spans="2:32" s="68" customFormat="1" ht="13.5" customHeight="1">
      <c r="B38" s="92">
        <v>33</v>
      </c>
      <c r="C38" s="66" t="s">
        <v>43</v>
      </c>
      <c r="D38" s="213">
        <v>0.44567347151583653</v>
      </c>
      <c r="E38" s="214">
        <v>0.38117019876266944</v>
      </c>
      <c r="F38" s="213">
        <v>0.39221975771702783</v>
      </c>
      <c r="G38" s="214">
        <v>0.3539919173519826</v>
      </c>
      <c r="J38" s="185">
        <v>33</v>
      </c>
      <c r="K38" s="66" t="s">
        <v>43</v>
      </c>
      <c r="L38" s="188">
        <v>0.35548961908042365</v>
      </c>
      <c r="M38" s="188">
        <v>0.34000387947756372</v>
      </c>
      <c r="N38" s="188">
        <v>0.36129708470395333</v>
      </c>
      <c r="O38" s="188">
        <v>0.38408777479622347</v>
      </c>
      <c r="Q38" s="65" t="str">
        <f t="shared" si="0"/>
        <v>堺市北区</v>
      </c>
      <c r="R38" s="88">
        <f t="shared" ref="R38:R69" si="14">LARGE(F$6:F$79,ROW(A33))</f>
        <v>0.50308351482390379</v>
      </c>
      <c r="S38" s="88">
        <f t="shared" si="1"/>
        <v>0.50555753490764832</v>
      </c>
      <c r="T38" s="181">
        <f t="shared" si="2"/>
        <v>-0.30000000000000027</v>
      </c>
      <c r="U38" s="65" t="str">
        <f t="shared" si="3"/>
        <v>堺市堺区</v>
      </c>
      <c r="V38" s="88">
        <f t="shared" ref="V38:V69" si="15">LARGE(G$6:G$79,ROW(A33))</f>
        <v>0.52615329133498834</v>
      </c>
      <c r="W38" s="88">
        <f t="shared" si="4"/>
        <v>0.4974389153654461</v>
      </c>
      <c r="X38" s="181">
        <f t="shared" si="5"/>
        <v>2.9000000000000026</v>
      </c>
      <c r="Z38" s="88">
        <f t="shared" si="6"/>
        <v>0.47794081748802941</v>
      </c>
      <c r="AA38" s="88">
        <f t="shared" si="7"/>
        <v>0.46905682753039712</v>
      </c>
      <c r="AB38" s="181">
        <f t="shared" si="8"/>
        <v>0.9000000000000008</v>
      </c>
      <c r="AC38" s="88">
        <f t="shared" si="9"/>
        <v>0.52091184672443991</v>
      </c>
      <c r="AD38" s="88">
        <f t="shared" si="10"/>
        <v>0.51387893597960199</v>
      </c>
      <c r="AE38" s="181">
        <f t="shared" si="11"/>
        <v>0.70000000000000062</v>
      </c>
      <c r="AF38" s="94">
        <v>0</v>
      </c>
    </row>
    <row r="39" spans="2:32" s="68" customFormat="1" ht="13.5" customHeight="1">
      <c r="B39" s="92">
        <v>34</v>
      </c>
      <c r="C39" s="66" t="s">
        <v>45</v>
      </c>
      <c r="D39" s="213">
        <v>0.51814312980729027</v>
      </c>
      <c r="E39" s="214">
        <v>0.49782356934627214</v>
      </c>
      <c r="F39" s="213">
        <v>0.5948754357660625</v>
      </c>
      <c r="G39" s="214">
        <v>0.5343102544613465</v>
      </c>
      <c r="J39" s="185">
        <v>34</v>
      </c>
      <c r="K39" s="66" t="s">
        <v>45</v>
      </c>
      <c r="L39" s="188">
        <v>0.57150618842206258</v>
      </c>
      <c r="M39" s="188">
        <v>0.50922613679934625</v>
      </c>
      <c r="N39" s="188">
        <v>0.53052600450203025</v>
      </c>
      <c r="O39" s="188">
        <v>0.46657652998415139</v>
      </c>
      <c r="Q39" s="65" t="str">
        <f t="shared" si="0"/>
        <v>堺市</v>
      </c>
      <c r="R39" s="88">
        <f t="shared" si="14"/>
        <v>0.48740039859812162</v>
      </c>
      <c r="S39" s="88">
        <f t="shared" si="1"/>
        <v>0.48643689223400127</v>
      </c>
      <c r="T39" s="181">
        <f t="shared" si="2"/>
        <v>0.10000000000000009</v>
      </c>
      <c r="U39" s="65" t="str">
        <f t="shared" si="3"/>
        <v>大阪市</v>
      </c>
      <c r="V39" s="88">
        <f t="shared" si="15"/>
        <v>0.52510698537821576</v>
      </c>
      <c r="W39" s="88">
        <f t="shared" si="4"/>
        <v>0.51823224373234822</v>
      </c>
      <c r="X39" s="181">
        <f t="shared" si="5"/>
        <v>0.70000000000000062</v>
      </c>
      <c r="Z39" s="88">
        <f t="shared" si="6"/>
        <v>0.47794081748802941</v>
      </c>
      <c r="AA39" s="88">
        <f t="shared" si="7"/>
        <v>0.46905682753039712</v>
      </c>
      <c r="AB39" s="181">
        <f t="shared" si="8"/>
        <v>0.9000000000000008</v>
      </c>
      <c r="AC39" s="88">
        <f t="shared" si="9"/>
        <v>0.52091184672443991</v>
      </c>
      <c r="AD39" s="88">
        <f t="shared" si="10"/>
        <v>0.51387893597960199</v>
      </c>
      <c r="AE39" s="181">
        <f t="shared" si="11"/>
        <v>0.70000000000000062</v>
      </c>
      <c r="AF39" s="94">
        <v>0</v>
      </c>
    </row>
    <row r="40" spans="2:32" s="68" customFormat="1" ht="13.5" customHeight="1">
      <c r="B40" s="92">
        <v>35</v>
      </c>
      <c r="C40" s="66" t="s">
        <v>2</v>
      </c>
      <c r="D40" s="213">
        <v>0.45277760718994958</v>
      </c>
      <c r="E40" s="214">
        <v>0.53182252353536597</v>
      </c>
      <c r="F40" s="213">
        <v>0.45951738426939709</v>
      </c>
      <c r="G40" s="214">
        <v>0.57714785284172387</v>
      </c>
      <c r="J40" s="185">
        <v>35</v>
      </c>
      <c r="K40" s="66" t="s">
        <v>2</v>
      </c>
      <c r="L40" s="188">
        <v>0.49049689067172975</v>
      </c>
      <c r="M40" s="188">
        <v>0.61055210862656406</v>
      </c>
      <c r="N40" s="188">
        <v>0.47808995197534704</v>
      </c>
      <c r="O40" s="188">
        <v>0.58245760902671251</v>
      </c>
      <c r="Q40" s="65" t="str">
        <f t="shared" si="0"/>
        <v>高石市</v>
      </c>
      <c r="R40" s="88">
        <f t="shared" si="14"/>
        <v>0.48613011540511319</v>
      </c>
      <c r="S40" s="88">
        <f t="shared" si="1"/>
        <v>0.49815626040751787</v>
      </c>
      <c r="T40" s="181">
        <f t="shared" si="2"/>
        <v>-1.2000000000000011</v>
      </c>
      <c r="U40" s="65" t="str">
        <f t="shared" si="3"/>
        <v>寝屋川市</v>
      </c>
      <c r="V40" s="88">
        <f t="shared" si="15"/>
        <v>0.52473872189413817</v>
      </c>
      <c r="W40" s="88">
        <f t="shared" si="4"/>
        <v>0.53285869293060373</v>
      </c>
      <c r="X40" s="181">
        <f t="shared" si="5"/>
        <v>-0.80000000000000071</v>
      </c>
      <c r="Z40" s="88">
        <f t="shared" si="6"/>
        <v>0.47794081748802941</v>
      </c>
      <c r="AA40" s="88">
        <f t="shared" si="7"/>
        <v>0.46905682753039712</v>
      </c>
      <c r="AB40" s="181">
        <f t="shared" si="8"/>
        <v>0.9000000000000008</v>
      </c>
      <c r="AC40" s="88">
        <f t="shared" si="9"/>
        <v>0.52091184672443991</v>
      </c>
      <c r="AD40" s="88">
        <f t="shared" si="10"/>
        <v>0.51387893597960199</v>
      </c>
      <c r="AE40" s="181">
        <f t="shared" si="11"/>
        <v>0.70000000000000062</v>
      </c>
      <c r="AF40" s="94">
        <v>0</v>
      </c>
    </row>
    <row r="41" spans="2:32" s="68" customFormat="1" ht="13.5" customHeight="1">
      <c r="B41" s="92">
        <v>36</v>
      </c>
      <c r="C41" s="66" t="s">
        <v>3</v>
      </c>
      <c r="D41" s="213">
        <v>0.32728057290873075</v>
      </c>
      <c r="E41" s="214">
        <v>0.51628721541155864</v>
      </c>
      <c r="F41" s="213">
        <v>0.36173313519056111</v>
      </c>
      <c r="G41" s="214">
        <v>0.55280883338864062</v>
      </c>
      <c r="J41" s="185">
        <v>36</v>
      </c>
      <c r="K41" s="66" t="s">
        <v>3</v>
      </c>
      <c r="L41" s="188">
        <v>0.40228275362594712</v>
      </c>
      <c r="M41" s="188">
        <v>0.6297597157083531</v>
      </c>
      <c r="N41" s="188">
        <v>0.37002990798385921</v>
      </c>
      <c r="O41" s="188">
        <v>0.55618859826620026</v>
      </c>
      <c r="Q41" s="65" t="str">
        <f t="shared" si="0"/>
        <v>島本町</v>
      </c>
      <c r="R41" s="88">
        <f t="shared" si="14"/>
        <v>0.48447568867059415</v>
      </c>
      <c r="S41" s="88">
        <f t="shared" si="1"/>
        <v>0.43662474174916022</v>
      </c>
      <c r="T41" s="181">
        <f t="shared" si="2"/>
        <v>4.6999999999999984</v>
      </c>
      <c r="U41" s="65" t="str">
        <f t="shared" si="3"/>
        <v>天王寺区</v>
      </c>
      <c r="V41" s="88">
        <f t="shared" si="15"/>
        <v>0.52250908337345436</v>
      </c>
      <c r="W41" s="88">
        <f t="shared" si="4"/>
        <v>0.55648614229118387</v>
      </c>
      <c r="X41" s="181">
        <f t="shared" si="5"/>
        <v>-3.3000000000000029</v>
      </c>
      <c r="Z41" s="88">
        <f t="shared" si="6"/>
        <v>0.47794081748802941</v>
      </c>
      <c r="AA41" s="88">
        <f t="shared" si="7"/>
        <v>0.46905682753039712</v>
      </c>
      <c r="AB41" s="181">
        <f t="shared" si="8"/>
        <v>0.9000000000000008</v>
      </c>
      <c r="AC41" s="88">
        <f t="shared" si="9"/>
        <v>0.52091184672443991</v>
      </c>
      <c r="AD41" s="88">
        <f t="shared" si="10"/>
        <v>0.51387893597960199</v>
      </c>
      <c r="AE41" s="181">
        <f t="shared" si="11"/>
        <v>0.70000000000000062</v>
      </c>
      <c r="AF41" s="94">
        <v>0</v>
      </c>
    </row>
    <row r="42" spans="2:32" s="68" customFormat="1" ht="13.5" customHeight="1">
      <c r="B42" s="92">
        <v>37</v>
      </c>
      <c r="C42" s="66" t="s">
        <v>4</v>
      </c>
      <c r="D42" s="213">
        <v>0.52836221806447525</v>
      </c>
      <c r="E42" s="214">
        <v>0.58740025973033405</v>
      </c>
      <c r="F42" s="213">
        <v>0.50626438594444767</v>
      </c>
      <c r="G42" s="214">
        <v>0.58692013940085974</v>
      </c>
      <c r="J42" s="185">
        <v>37</v>
      </c>
      <c r="K42" s="66" t="s">
        <v>4</v>
      </c>
      <c r="L42" s="188">
        <v>0.51128840448737267</v>
      </c>
      <c r="M42" s="188">
        <v>0.59249919759393266</v>
      </c>
      <c r="N42" s="188">
        <v>0.51858083785163789</v>
      </c>
      <c r="O42" s="188">
        <v>0.58619541937320385</v>
      </c>
      <c r="Q42" s="65" t="str">
        <f t="shared" si="0"/>
        <v>堺市南区</v>
      </c>
      <c r="R42" s="88">
        <f t="shared" si="14"/>
        <v>0.48393166737016197</v>
      </c>
      <c r="S42" s="88">
        <f t="shared" si="1"/>
        <v>0.46757540105143475</v>
      </c>
      <c r="T42" s="181">
        <f t="shared" si="2"/>
        <v>1.5999999999999959</v>
      </c>
      <c r="U42" s="65" t="str">
        <f t="shared" si="3"/>
        <v>四條畷市</v>
      </c>
      <c r="V42" s="88">
        <f t="shared" si="15"/>
        <v>0.51908037772713833</v>
      </c>
      <c r="W42" s="88">
        <f t="shared" si="4"/>
        <v>0.51402255518516882</v>
      </c>
      <c r="X42" s="181">
        <f t="shared" si="5"/>
        <v>0.50000000000000044</v>
      </c>
      <c r="Z42" s="88">
        <f t="shared" si="6"/>
        <v>0.47794081748802941</v>
      </c>
      <c r="AA42" s="88">
        <f t="shared" si="7"/>
        <v>0.46905682753039712</v>
      </c>
      <c r="AB42" s="181">
        <f t="shared" si="8"/>
        <v>0.9000000000000008</v>
      </c>
      <c r="AC42" s="88">
        <f t="shared" si="9"/>
        <v>0.52091184672443991</v>
      </c>
      <c r="AD42" s="88">
        <f t="shared" si="10"/>
        <v>0.51387893597960199</v>
      </c>
      <c r="AE42" s="181">
        <f t="shared" si="11"/>
        <v>0.70000000000000062</v>
      </c>
      <c r="AF42" s="94">
        <v>0</v>
      </c>
    </row>
    <row r="43" spans="2:32" s="68" customFormat="1" ht="13.5" customHeight="1">
      <c r="B43" s="92">
        <v>38</v>
      </c>
      <c r="C43" s="93" t="s">
        <v>46</v>
      </c>
      <c r="D43" s="213">
        <v>0.40926082333738384</v>
      </c>
      <c r="E43" s="214">
        <v>0.58306524476789612</v>
      </c>
      <c r="F43" s="213">
        <v>0.45811731082440926</v>
      </c>
      <c r="G43" s="214">
        <v>0.56325656204636065</v>
      </c>
      <c r="J43" s="185">
        <v>38</v>
      </c>
      <c r="K43" s="93" t="s">
        <v>46</v>
      </c>
      <c r="L43" s="188">
        <v>0.38074214548882795</v>
      </c>
      <c r="M43" s="188">
        <v>0.50365175254946659</v>
      </c>
      <c r="N43" s="188">
        <v>0.42613533421793631</v>
      </c>
      <c r="O43" s="188">
        <v>0.54435948343013385</v>
      </c>
      <c r="Q43" s="65" t="str">
        <f t="shared" si="0"/>
        <v>北区</v>
      </c>
      <c r="R43" s="88">
        <f t="shared" si="14"/>
        <v>0.48018662090941777</v>
      </c>
      <c r="S43" s="88">
        <f t="shared" si="1"/>
        <v>0.48166158460046837</v>
      </c>
      <c r="T43" s="181">
        <f t="shared" si="2"/>
        <v>-0.20000000000000018</v>
      </c>
      <c r="U43" s="65" t="str">
        <f t="shared" si="3"/>
        <v>阿倍野区</v>
      </c>
      <c r="V43" s="88">
        <f t="shared" si="15"/>
        <v>0.51724812428076683</v>
      </c>
      <c r="W43" s="88">
        <f t="shared" si="4"/>
        <v>0.48274593428160917</v>
      </c>
      <c r="X43" s="181">
        <f t="shared" si="5"/>
        <v>3.400000000000003</v>
      </c>
      <c r="Z43" s="88">
        <f t="shared" si="6"/>
        <v>0.47794081748802941</v>
      </c>
      <c r="AA43" s="88">
        <f t="shared" si="7"/>
        <v>0.46905682753039712</v>
      </c>
      <c r="AB43" s="181">
        <f t="shared" si="8"/>
        <v>0.9000000000000008</v>
      </c>
      <c r="AC43" s="88">
        <f t="shared" si="9"/>
        <v>0.52091184672443991</v>
      </c>
      <c r="AD43" s="88">
        <f t="shared" si="10"/>
        <v>0.51387893597960199</v>
      </c>
      <c r="AE43" s="181">
        <f t="shared" si="11"/>
        <v>0.70000000000000062</v>
      </c>
      <c r="AF43" s="94">
        <v>0</v>
      </c>
    </row>
    <row r="44" spans="2:32" s="68" customFormat="1" ht="13.5" customHeight="1">
      <c r="B44" s="92">
        <v>39</v>
      </c>
      <c r="C44" s="93" t="s">
        <v>9</v>
      </c>
      <c r="D44" s="215">
        <v>0.45928394632129593</v>
      </c>
      <c r="E44" s="216">
        <v>0.44199452370658598</v>
      </c>
      <c r="F44" s="215">
        <v>0.40856270896975394</v>
      </c>
      <c r="G44" s="216">
        <v>0.48140636285692795</v>
      </c>
      <c r="J44" s="185">
        <v>39</v>
      </c>
      <c r="K44" s="93" t="s">
        <v>9</v>
      </c>
      <c r="L44" s="188">
        <v>0.45523111929853233</v>
      </c>
      <c r="M44" s="188">
        <v>0.49957556016187937</v>
      </c>
      <c r="N44" s="188">
        <v>0.4769939223773772</v>
      </c>
      <c r="O44" s="188">
        <v>0.47447495285712327</v>
      </c>
      <c r="Q44" s="65" t="str">
        <f t="shared" si="0"/>
        <v>此花区</v>
      </c>
      <c r="R44" s="88">
        <f t="shared" si="14"/>
        <v>0.47533464945033338</v>
      </c>
      <c r="S44" s="88">
        <f t="shared" si="1"/>
        <v>0.30311848607689967</v>
      </c>
      <c r="T44" s="181">
        <f t="shared" si="2"/>
        <v>17.2</v>
      </c>
      <c r="U44" s="65" t="str">
        <f t="shared" si="3"/>
        <v>平野区</v>
      </c>
      <c r="V44" s="88">
        <f t="shared" si="15"/>
        <v>0.51702120545153019</v>
      </c>
      <c r="W44" s="88">
        <f t="shared" si="4"/>
        <v>0.50023630155087373</v>
      </c>
      <c r="X44" s="181">
        <f t="shared" si="5"/>
        <v>1.7000000000000015</v>
      </c>
      <c r="Z44" s="88">
        <f t="shared" si="6"/>
        <v>0.47794081748802941</v>
      </c>
      <c r="AA44" s="88">
        <f t="shared" si="7"/>
        <v>0.46905682753039712</v>
      </c>
      <c r="AB44" s="181">
        <f t="shared" si="8"/>
        <v>0.9000000000000008</v>
      </c>
      <c r="AC44" s="88">
        <f t="shared" si="9"/>
        <v>0.52091184672443991</v>
      </c>
      <c r="AD44" s="88">
        <f t="shared" si="10"/>
        <v>0.51387893597960199</v>
      </c>
      <c r="AE44" s="181">
        <f t="shared" si="11"/>
        <v>0.70000000000000062</v>
      </c>
      <c r="AF44" s="94">
        <v>0</v>
      </c>
    </row>
    <row r="45" spans="2:32" s="68" customFormat="1" ht="13.5" customHeight="1">
      <c r="B45" s="92">
        <v>40</v>
      </c>
      <c r="C45" s="93" t="s">
        <v>47</v>
      </c>
      <c r="D45" s="217">
        <v>0.54694757273089956</v>
      </c>
      <c r="E45" s="218">
        <v>0.51154806491885141</v>
      </c>
      <c r="F45" s="217">
        <v>0.54487189327557373</v>
      </c>
      <c r="G45" s="218">
        <v>0.53558332443305212</v>
      </c>
      <c r="J45" s="185">
        <v>40</v>
      </c>
      <c r="K45" s="93" t="s">
        <v>47</v>
      </c>
      <c r="L45" s="188">
        <v>0.71576894743974928</v>
      </c>
      <c r="M45" s="188">
        <v>0.57019064124783359</v>
      </c>
      <c r="N45" s="188">
        <v>0.56640076829648334</v>
      </c>
      <c r="O45" s="188">
        <v>0.56196081168821932</v>
      </c>
      <c r="Q45" s="65" t="str">
        <f t="shared" si="0"/>
        <v>大東市</v>
      </c>
      <c r="R45" s="88">
        <f t="shared" si="14"/>
        <v>0.47148733383920649</v>
      </c>
      <c r="S45" s="88">
        <f t="shared" si="1"/>
        <v>0.42253618331817477</v>
      </c>
      <c r="T45" s="181">
        <f t="shared" si="2"/>
        <v>4.7999999999999989</v>
      </c>
      <c r="U45" s="65" t="str">
        <f t="shared" si="3"/>
        <v>福島区</v>
      </c>
      <c r="V45" s="88">
        <f t="shared" si="15"/>
        <v>0.51535474761736677</v>
      </c>
      <c r="W45" s="88">
        <f t="shared" si="4"/>
        <v>0.47951826788176188</v>
      </c>
      <c r="X45" s="181">
        <f t="shared" si="5"/>
        <v>3.5000000000000031</v>
      </c>
      <c r="Z45" s="88">
        <f t="shared" si="6"/>
        <v>0.47794081748802941</v>
      </c>
      <c r="AA45" s="88">
        <f t="shared" si="7"/>
        <v>0.46905682753039712</v>
      </c>
      <c r="AB45" s="181">
        <f t="shared" si="8"/>
        <v>0.9000000000000008</v>
      </c>
      <c r="AC45" s="88">
        <f t="shared" si="9"/>
        <v>0.52091184672443991</v>
      </c>
      <c r="AD45" s="88">
        <f t="shared" si="10"/>
        <v>0.51387893597960199</v>
      </c>
      <c r="AE45" s="181">
        <f t="shared" si="11"/>
        <v>0.70000000000000062</v>
      </c>
      <c r="AF45" s="94">
        <v>0</v>
      </c>
    </row>
    <row r="46" spans="2:32" s="68" customFormat="1" ht="13.5" customHeight="1">
      <c r="B46" s="92">
        <v>41</v>
      </c>
      <c r="C46" s="93" t="s">
        <v>14</v>
      </c>
      <c r="D46" s="213">
        <v>0.53381629629463279</v>
      </c>
      <c r="E46" s="214">
        <v>0.51238731218697831</v>
      </c>
      <c r="F46" s="213">
        <v>0.54340801433217401</v>
      </c>
      <c r="G46" s="214">
        <v>0.54962420810753354</v>
      </c>
      <c r="J46" s="185">
        <v>41</v>
      </c>
      <c r="K46" s="93" t="s">
        <v>14</v>
      </c>
      <c r="L46" s="188">
        <v>0.5365098979001871</v>
      </c>
      <c r="M46" s="188">
        <v>0.55909494662240911</v>
      </c>
      <c r="N46" s="188">
        <v>0.56536405909634413</v>
      </c>
      <c r="O46" s="188">
        <v>0.59296270384727223</v>
      </c>
      <c r="Q46" s="65" t="str">
        <f t="shared" si="0"/>
        <v>大阪市</v>
      </c>
      <c r="R46" s="88">
        <f t="shared" si="14"/>
        <v>0.46822442839230249</v>
      </c>
      <c r="S46" s="88">
        <f t="shared" si="1"/>
        <v>0.45514536661369914</v>
      </c>
      <c r="T46" s="181">
        <f t="shared" si="2"/>
        <v>1.3000000000000012</v>
      </c>
      <c r="U46" s="65" t="str">
        <f t="shared" si="3"/>
        <v>城東区</v>
      </c>
      <c r="V46" s="88">
        <f t="shared" si="15"/>
        <v>0.5140561504340313</v>
      </c>
      <c r="W46" s="88">
        <f t="shared" si="4"/>
        <v>0.51492454150037792</v>
      </c>
      <c r="X46" s="181">
        <f t="shared" si="5"/>
        <v>-0.10000000000000009</v>
      </c>
      <c r="Z46" s="88">
        <f t="shared" si="6"/>
        <v>0.47794081748802941</v>
      </c>
      <c r="AA46" s="88">
        <f t="shared" si="7"/>
        <v>0.46905682753039712</v>
      </c>
      <c r="AB46" s="181">
        <f t="shared" si="8"/>
        <v>0.9000000000000008</v>
      </c>
      <c r="AC46" s="88">
        <f t="shared" si="9"/>
        <v>0.52091184672443991</v>
      </c>
      <c r="AD46" s="88">
        <f t="shared" si="10"/>
        <v>0.51387893597960199</v>
      </c>
      <c r="AE46" s="181">
        <f t="shared" si="11"/>
        <v>0.70000000000000062</v>
      </c>
      <c r="AF46" s="94">
        <v>0</v>
      </c>
    </row>
    <row r="47" spans="2:32" s="68" customFormat="1" ht="13.5" customHeight="1">
      <c r="B47" s="92">
        <v>42</v>
      </c>
      <c r="C47" s="93" t="s">
        <v>15</v>
      </c>
      <c r="D47" s="213">
        <v>0.36948186199313587</v>
      </c>
      <c r="E47" s="214">
        <v>0.42403615714308035</v>
      </c>
      <c r="F47" s="213">
        <v>0.38906295716822442</v>
      </c>
      <c r="G47" s="214">
        <v>0.46470068571642931</v>
      </c>
      <c r="J47" s="185">
        <v>42</v>
      </c>
      <c r="K47" s="93" t="s">
        <v>15</v>
      </c>
      <c r="L47" s="188">
        <v>0.39996875327806125</v>
      </c>
      <c r="M47" s="188">
        <v>0.48569898795117245</v>
      </c>
      <c r="N47" s="188">
        <v>0.39587900258431302</v>
      </c>
      <c r="O47" s="188">
        <v>0.46010416766244916</v>
      </c>
      <c r="Q47" s="65" t="str">
        <f t="shared" si="0"/>
        <v>豊中市</v>
      </c>
      <c r="R47" s="88">
        <f t="shared" si="14"/>
        <v>0.45951738426939709</v>
      </c>
      <c r="S47" s="88">
        <f t="shared" si="1"/>
        <v>0.47808995197534704</v>
      </c>
      <c r="T47" s="181">
        <f t="shared" si="2"/>
        <v>-1.799999999999996</v>
      </c>
      <c r="U47" s="65" t="str">
        <f t="shared" si="3"/>
        <v>堺市中区</v>
      </c>
      <c r="V47" s="88">
        <f t="shared" si="15"/>
        <v>0.51379801855127349</v>
      </c>
      <c r="W47" s="88">
        <f t="shared" si="4"/>
        <v>0.45235474369644729</v>
      </c>
      <c r="X47" s="181">
        <f t="shared" si="5"/>
        <v>6.2</v>
      </c>
      <c r="Z47" s="88">
        <f t="shared" si="6"/>
        <v>0.47794081748802941</v>
      </c>
      <c r="AA47" s="88">
        <f t="shared" si="7"/>
        <v>0.46905682753039712</v>
      </c>
      <c r="AB47" s="181">
        <f t="shared" si="8"/>
        <v>0.9000000000000008</v>
      </c>
      <c r="AC47" s="88">
        <f t="shared" si="9"/>
        <v>0.52091184672443991</v>
      </c>
      <c r="AD47" s="88">
        <f t="shared" si="10"/>
        <v>0.51387893597960199</v>
      </c>
      <c r="AE47" s="181">
        <f t="shared" si="11"/>
        <v>0.70000000000000062</v>
      </c>
      <c r="AF47" s="94">
        <v>0</v>
      </c>
    </row>
    <row r="48" spans="2:32" s="68" customFormat="1" ht="13.5" customHeight="1">
      <c r="B48" s="92">
        <v>43</v>
      </c>
      <c r="C48" s="93" t="s">
        <v>10</v>
      </c>
      <c r="D48" s="213">
        <v>0.55418724346588688</v>
      </c>
      <c r="E48" s="214">
        <v>0.5703008234544249</v>
      </c>
      <c r="F48" s="213">
        <v>0.57679229294174772</v>
      </c>
      <c r="G48" s="214">
        <v>0.63576621256407984</v>
      </c>
      <c r="J48" s="185">
        <v>43</v>
      </c>
      <c r="K48" s="93" t="s">
        <v>10</v>
      </c>
      <c r="L48" s="188">
        <v>0.59251379114272362</v>
      </c>
      <c r="M48" s="188">
        <v>0.64010390199603162</v>
      </c>
      <c r="N48" s="188">
        <v>0.55237862761395984</v>
      </c>
      <c r="O48" s="188">
        <v>0.61342789400943776</v>
      </c>
      <c r="Q48" s="65" t="str">
        <f t="shared" si="0"/>
        <v>平野区</v>
      </c>
      <c r="R48" s="88">
        <f t="shared" si="14"/>
        <v>0.45894194883459438</v>
      </c>
      <c r="S48" s="88">
        <f t="shared" si="1"/>
        <v>0.45689563778283732</v>
      </c>
      <c r="T48" s="181">
        <f t="shared" si="2"/>
        <v>0.20000000000000018</v>
      </c>
      <c r="U48" s="65" t="str">
        <f t="shared" si="3"/>
        <v>浪速区</v>
      </c>
      <c r="V48" s="88">
        <f t="shared" si="15"/>
        <v>0.50878946440119932</v>
      </c>
      <c r="W48" s="88">
        <f t="shared" si="4"/>
        <v>0.48727782924131524</v>
      </c>
      <c r="X48" s="181">
        <f t="shared" si="5"/>
        <v>2.200000000000002</v>
      </c>
      <c r="Z48" s="88">
        <f t="shared" si="6"/>
        <v>0.47794081748802941</v>
      </c>
      <c r="AA48" s="88">
        <f t="shared" si="7"/>
        <v>0.46905682753039712</v>
      </c>
      <c r="AB48" s="181">
        <f t="shared" si="8"/>
        <v>0.9000000000000008</v>
      </c>
      <c r="AC48" s="88">
        <f t="shared" si="9"/>
        <v>0.52091184672443991</v>
      </c>
      <c r="AD48" s="88">
        <f t="shared" si="10"/>
        <v>0.51387893597960199</v>
      </c>
      <c r="AE48" s="181">
        <f t="shared" si="11"/>
        <v>0.70000000000000062</v>
      </c>
      <c r="AF48" s="94">
        <v>0</v>
      </c>
    </row>
    <row r="49" spans="2:32" s="68" customFormat="1" ht="13.5" customHeight="1">
      <c r="B49" s="92">
        <v>44</v>
      </c>
      <c r="C49" s="93" t="s">
        <v>22</v>
      </c>
      <c r="D49" s="213">
        <v>0.51305460522408142</v>
      </c>
      <c r="E49" s="214">
        <v>0.46116609144681836</v>
      </c>
      <c r="F49" s="213">
        <v>0.52364520058879038</v>
      </c>
      <c r="G49" s="214">
        <v>0.44991883826639018</v>
      </c>
      <c r="J49" s="185">
        <v>44</v>
      </c>
      <c r="K49" s="93" t="s">
        <v>22</v>
      </c>
      <c r="L49" s="188">
        <v>0.53043200844117211</v>
      </c>
      <c r="M49" s="188">
        <v>0.45990785038295579</v>
      </c>
      <c r="N49" s="188">
        <v>0.52225123655910533</v>
      </c>
      <c r="O49" s="188">
        <v>0.45481708525055048</v>
      </c>
      <c r="Q49" s="65" t="str">
        <f t="shared" si="0"/>
        <v>富田林市</v>
      </c>
      <c r="R49" s="88">
        <f t="shared" si="14"/>
        <v>0.45882118598546473</v>
      </c>
      <c r="S49" s="88">
        <f t="shared" si="1"/>
        <v>0.44703495504103796</v>
      </c>
      <c r="T49" s="181">
        <f t="shared" si="2"/>
        <v>1.2000000000000011</v>
      </c>
      <c r="U49" s="65" t="str">
        <f t="shared" si="3"/>
        <v>中央区</v>
      </c>
      <c r="V49" s="88">
        <f t="shared" si="15"/>
        <v>0.5014559592649066</v>
      </c>
      <c r="W49" s="88">
        <f t="shared" si="4"/>
        <v>0.50211558634254039</v>
      </c>
      <c r="X49" s="181">
        <f t="shared" si="5"/>
        <v>-0.10000000000000009</v>
      </c>
      <c r="Z49" s="88">
        <f t="shared" si="6"/>
        <v>0.47794081748802941</v>
      </c>
      <c r="AA49" s="88">
        <f t="shared" si="7"/>
        <v>0.46905682753039712</v>
      </c>
      <c r="AB49" s="181">
        <f t="shared" si="8"/>
        <v>0.9000000000000008</v>
      </c>
      <c r="AC49" s="88">
        <f t="shared" si="9"/>
        <v>0.52091184672443991</v>
      </c>
      <c r="AD49" s="88">
        <f t="shared" si="10"/>
        <v>0.51387893597960199</v>
      </c>
      <c r="AE49" s="181">
        <f t="shared" si="11"/>
        <v>0.70000000000000062</v>
      </c>
      <c r="AF49" s="94">
        <v>0</v>
      </c>
    </row>
    <row r="50" spans="2:32" s="68" customFormat="1" ht="13.5" customHeight="1">
      <c r="B50" s="92">
        <v>45</v>
      </c>
      <c r="C50" s="93" t="s">
        <v>48</v>
      </c>
      <c r="D50" s="213">
        <v>0.42947344344085231</v>
      </c>
      <c r="E50" s="214">
        <v>0.34154929577464788</v>
      </c>
      <c r="F50" s="213">
        <v>0.54169551990244502</v>
      </c>
      <c r="G50" s="214">
        <v>0.43625007323009762</v>
      </c>
      <c r="J50" s="185">
        <v>45</v>
      </c>
      <c r="K50" s="93" t="s">
        <v>48</v>
      </c>
      <c r="L50" s="188">
        <v>0.39018448536282901</v>
      </c>
      <c r="M50" s="188">
        <v>0.32660602615122231</v>
      </c>
      <c r="N50" s="188">
        <v>0.49109027786548931</v>
      </c>
      <c r="O50" s="188">
        <v>0.41852563263413245</v>
      </c>
      <c r="Q50" s="65" t="str">
        <f t="shared" si="0"/>
        <v>泉大津市</v>
      </c>
      <c r="R50" s="88">
        <f t="shared" si="14"/>
        <v>0.45811731082440926</v>
      </c>
      <c r="S50" s="88">
        <f t="shared" si="1"/>
        <v>0.42613533421793631</v>
      </c>
      <c r="T50" s="181">
        <f t="shared" si="2"/>
        <v>3.2000000000000028</v>
      </c>
      <c r="U50" s="65" t="str">
        <f t="shared" si="3"/>
        <v>東成区</v>
      </c>
      <c r="V50" s="88">
        <f t="shared" si="15"/>
        <v>0.50089557484336078</v>
      </c>
      <c r="W50" s="88">
        <f t="shared" si="4"/>
        <v>0.48261856972441552</v>
      </c>
      <c r="X50" s="181">
        <f t="shared" si="5"/>
        <v>1.8000000000000016</v>
      </c>
      <c r="Z50" s="88">
        <f t="shared" si="6"/>
        <v>0.47794081748802941</v>
      </c>
      <c r="AA50" s="88">
        <f t="shared" si="7"/>
        <v>0.46905682753039712</v>
      </c>
      <c r="AB50" s="181">
        <f t="shared" si="8"/>
        <v>0.9000000000000008</v>
      </c>
      <c r="AC50" s="88">
        <f t="shared" si="9"/>
        <v>0.52091184672443991</v>
      </c>
      <c r="AD50" s="88">
        <f t="shared" si="10"/>
        <v>0.51387893597960199</v>
      </c>
      <c r="AE50" s="181">
        <f t="shared" si="11"/>
        <v>0.70000000000000062</v>
      </c>
      <c r="AF50" s="94">
        <v>0</v>
      </c>
    </row>
    <row r="51" spans="2:32" s="68" customFormat="1" ht="13.5" customHeight="1">
      <c r="B51" s="92">
        <v>46</v>
      </c>
      <c r="C51" s="93" t="s">
        <v>26</v>
      </c>
      <c r="D51" s="213">
        <v>0.46081005083342058</v>
      </c>
      <c r="E51" s="214">
        <v>0.52137875916831022</v>
      </c>
      <c r="F51" s="213">
        <v>0.45882118598546473</v>
      </c>
      <c r="G51" s="214">
        <v>0.56426320215911052</v>
      </c>
      <c r="J51" s="185">
        <v>46</v>
      </c>
      <c r="K51" s="93" t="s">
        <v>26</v>
      </c>
      <c r="L51" s="188">
        <v>0.43195817810865622</v>
      </c>
      <c r="M51" s="188">
        <v>0.5475473580183059</v>
      </c>
      <c r="N51" s="188">
        <v>0.44703495504103796</v>
      </c>
      <c r="O51" s="188">
        <v>0.57526977932705492</v>
      </c>
      <c r="Q51" s="65" t="str">
        <f t="shared" si="0"/>
        <v>四條畷市</v>
      </c>
      <c r="R51" s="88">
        <f t="shared" si="14"/>
        <v>0.45307321186189758</v>
      </c>
      <c r="S51" s="88">
        <f t="shared" si="1"/>
        <v>0.48162050343317075</v>
      </c>
      <c r="T51" s="181">
        <f t="shared" si="2"/>
        <v>-2.8999999999999968</v>
      </c>
      <c r="U51" s="65" t="str">
        <f t="shared" si="3"/>
        <v>箕面市</v>
      </c>
      <c r="V51" s="88">
        <f t="shared" si="15"/>
        <v>0.49740019158855103</v>
      </c>
      <c r="W51" s="88">
        <f t="shared" si="4"/>
        <v>0.51319689206044183</v>
      </c>
      <c r="X51" s="181">
        <f t="shared" si="5"/>
        <v>-1.6000000000000014</v>
      </c>
      <c r="Z51" s="88">
        <f t="shared" si="6"/>
        <v>0.47794081748802941</v>
      </c>
      <c r="AA51" s="88">
        <f t="shared" si="7"/>
        <v>0.46905682753039712</v>
      </c>
      <c r="AB51" s="181">
        <f t="shared" si="8"/>
        <v>0.9000000000000008</v>
      </c>
      <c r="AC51" s="88">
        <f t="shared" si="9"/>
        <v>0.52091184672443991</v>
      </c>
      <c r="AD51" s="88">
        <f t="shared" si="10"/>
        <v>0.51387893597960199</v>
      </c>
      <c r="AE51" s="181">
        <f t="shared" si="11"/>
        <v>0.70000000000000062</v>
      </c>
      <c r="AF51" s="94">
        <v>0</v>
      </c>
    </row>
    <row r="52" spans="2:32" s="68" customFormat="1" ht="13.5" customHeight="1">
      <c r="B52" s="92">
        <v>47</v>
      </c>
      <c r="C52" s="93" t="s">
        <v>16</v>
      </c>
      <c r="D52" s="213">
        <v>0.52894355868762288</v>
      </c>
      <c r="E52" s="214">
        <v>0.54719571814627921</v>
      </c>
      <c r="F52" s="213">
        <v>0.51533291098687317</v>
      </c>
      <c r="G52" s="214">
        <v>0.52473872189413817</v>
      </c>
      <c r="J52" s="185">
        <v>47</v>
      </c>
      <c r="K52" s="93" t="s">
        <v>16</v>
      </c>
      <c r="L52" s="188">
        <v>0.58827571507583643</v>
      </c>
      <c r="M52" s="188">
        <v>0.56542384953913727</v>
      </c>
      <c r="N52" s="188">
        <v>0.54420600127580121</v>
      </c>
      <c r="O52" s="188">
        <v>0.53285869293060373</v>
      </c>
      <c r="Q52" s="65" t="str">
        <f t="shared" si="0"/>
        <v>泉南市</v>
      </c>
      <c r="R52" s="88">
        <f t="shared" si="14"/>
        <v>0.4502254276525538</v>
      </c>
      <c r="S52" s="88">
        <f t="shared" si="1"/>
        <v>0.38280214381253974</v>
      </c>
      <c r="T52" s="181">
        <f t="shared" si="2"/>
        <v>6.7</v>
      </c>
      <c r="U52" s="65" t="str">
        <f t="shared" si="3"/>
        <v>泉南市</v>
      </c>
      <c r="V52" s="88">
        <f t="shared" si="15"/>
        <v>0.49564684876423026</v>
      </c>
      <c r="W52" s="88">
        <f t="shared" si="4"/>
        <v>0.47562278847837414</v>
      </c>
      <c r="X52" s="181">
        <f t="shared" si="5"/>
        <v>2.0000000000000018</v>
      </c>
      <c r="Z52" s="88">
        <f t="shared" si="6"/>
        <v>0.47794081748802941</v>
      </c>
      <c r="AA52" s="88">
        <f t="shared" si="7"/>
        <v>0.46905682753039712</v>
      </c>
      <c r="AB52" s="181">
        <f t="shared" si="8"/>
        <v>0.9000000000000008</v>
      </c>
      <c r="AC52" s="88">
        <f t="shared" si="9"/>
        <v>0.52091184672443991</v>
      </c>
      <c r="AD52" s="88">
        <f t="shared" si="10"/>
        <v>0.51387893597960199</v>
      </c>
      <c r="AE52" s="181">
        <f t="shared" si="11"/>
        <v>0.70000000000000062</v>
      </c>
      <c r="AF52" s="94">
        <v>0</v>
      </c>
    </row>
    <row r="53" spans="2:32" s="68" customFormat="1" ht="13.5" customHeight="1">
      <c r="B53" s="92">
        <v>48</v>
      </c>
      <c r="C53" s="93" t="s">
        <v>27</v>
      </c>
      <c r="D53" s="213">
        <v>0.49233035956327914</v>
      </c>
      <c r="E53" s="214">
        <v>0.41655993369999245</v>
      </c>
      <c r="F53" s="213">
        <v>0.54626568675064668</v>
      </c>
      <c r="G53" s="214">
        <v>0.47683710654473932</v>
      </c>
      <c r="J53" s="185">
        <v>48</v>
      </c>
      <c r="K53" s="93" t="s">
        <v>27</v>
      </c>
      <c r="L53" s="188">
        <v>0.46521337417541148</v>
      </c>
      <c r="M53" s="188">
        <v>0.45053155019554592</v>
      </c>
      <c r="N53" s="188">
        <v>0.45143263581133503</v>
      </c>
      <c r="O53" s="188">
        <v>0.43843123179380761</v>
      </c>
      <c r="Q53" s="65" t="str">
        <f t="shared" si="0"/>
        <v>天王寺区</v>
      </c>
      <c r="R53" s="88">
        <f t="shared" si="14"/>
        <v>0.44723428868466925</v>
      </c>
      <c r="S53" s="88">
        <f t="shared" si="1"/>
        <v>0.4774757274093373</v>
      </c>
      <c r="T53" s="181">
        <f t="shared" si="2"/>
        <v>-2.9999999999999973</v>
      </c>
      <c r="U53" s="65" t="str">
        <f t="shared" si="3"/>
        <v>堺市</v>
      </c>
      <c r="V53" s="88">
        <f t="shared" si="15"/>
        <v>0.49329969058813905</v>
      </c>
      <c r="W53" s="88">
        <f t="shared" si="4"/>
        <v>0.47835754661114871</v>
      </c>
      <c r="X53" s="181">
        <f t="shared" si="5"/>
        <v>1.5000000000000013</v>
      </c>
      <c r="Z53" s="88">
        <f t="shared" si="6"/>
        <v>0.47794081748802941</v>
      </c>
      <c r="AA53" s="88">
        <f t="shared" si="7"/>
        <v>0.46905682753039712</v>
      </c>
      <c r="AB53" s="181">
        <f t="shared" si="8"/>
        <v>0.9000000000000008</v>
      </c>
      <c r="AC53" s="88">
        <f t="shared" si="9"/>
        <v>0.52091184672443991</v>
      </c>
      <c r="AD53" s="88">
        <f t="shared" si="10"/>
        <v>0.51387893597960199</v>
      </c>
      <c r="AE53" s="181">
        <f t="shared" si="11"/>
        <v>0.70000000000000062</v>
      </c>
      <c r="AF53" s="94">
        <v>0</v>
      </c>
    </row>
    <row r="54" spans="2:32" s="68" customFormat="1" ht="13.5" customHeight="1">
      <c r="B54" s="92">
        <v>49</v>
      </c>
      <c r="C54" s="93" t="s">
        <v>28</v>
      </c>
      <c r="D54" s="213">
        <v>0.29126273413544346</v>
      </c>
      <c r="E54" s="214">
        <v>0.33009109155473215</v>
      </c>
      <c r="F54" s="213">
        <v>0.32337425826405769</v>
      </c>
      <c r="G54" s="214">
        <v>0.31813587683070732</v>
      </c>
      <c r="J54" s="185">
        <v>49</v>
      </c>
      <c r="K54" s="93" t="s">
        <v>28</v>
      </c>
      <c r="L54" s="188">
        <v>0.29099546941962529</v>
      </c>
      <c r="M54" s="188">
        <v>0.27863591404036891</v>
      </c>
      <c r="N54" s="188">
        <v>0.32717178749395115</v>
      </c>
      <c r="O54" s="188">
        <v>0.32796848134134621</v>
      </c>
      <c r="Q54" s="65" t="str">
        <f t="shared" si="0"/>
        <v>和泉市</v>
      </c>
      <c r="R54" s="88">
        <f t="shared" si="14"/>
        <v>0.44133507995249366</v>
      </c>
      <c r="S54" s="88">
        <f t="shared" si="1"/>
        <v>0.40407253685437522</v>
      </c>
      <c r="T54" s="181">
        <f t="shared" si="2"/>
        <v>3.6999999999999975</v>
      </c>
      <c r="U54" s="65" t="str">
        <f t="shared" si="3"/>
        <v>高石市</v>
      </c>
      <c r="V54" s="88">
        <f t="shared" si="15"/>
        <v>0.49318986917009627</v>
      </c>
      <c r="W54" s="88">
        <f t="shared" si="4"/>
        <v>0.49857987865824732</v>
      </c>
      <c r="X54" s="181">
        <f t="shared" si="5"/>
        <v>-0.60000000000000053</v>
      </c>
      <c r="Z54" s="88">
        <f t="shared" si="6"/>
        <v>0.47794081748802941</v>
      </c>
      <c r="AA54" s="88">
        <f t="shared" si="7"/>
        <v>0.46905682753039712</v>
      </c>
      <c r="AB54" s="181">
        <f t="shared" si="8"/>
        <v>0.9000000000000008</v>
      </c>
      <c r="AC54" s="88">
        <f t="shared" si="9"/>
        <v>0.52091184672443991</v>
      </c>
      <c r="AD54" s="88">
        <f t="shared" si="10"/>
        <v>0.51387893597960199</v>
      </c>
      <c r="AE54" s="181">
        <f t="shared" si="11"/>
        <v>0.70000000000000062</v>
      </c>
      <c r="AF54" s="94">
        <v>0</v>
      </c>
    </row>
    <row r="55" spans="2:32" s="68" customFormat="1" ht="13.5" customHeight="1">
      <c r="B55" s="92">
        <v>50</v>
      </c>
      <c r="C55" s="93" t="s">
        <v>17</v>
      </c>
      <c r="D55" s="215">
        <v>0.4429290127652209</v>
      </c>
      <c r="E55" s="216">
        <v>0.54517171438876166</v>
      </c>
      <c r="F55" s="215">
        <v>0.47148733383920649</v>
      </c>
      <c r="G55" s="216">
        <v>0.54464208403943448</v>
      </c>
      <c r="J55" s="185">
        <v>50</v>
      </c>
      <c r="K55" s="93" t="s">
        <v>17</v>
      </c>
      <c r="L55" s="188">
        <v>0.40644153757394136</v>
      </c>
      <c r="M55" s="188">
        <v>0.50105275256918647</v>
      </c>
      <c r="N55" s="188">
        <v>0.42253618331817477</v>
      </c>
      <c r="O55" s="188">
        <v>0.50442795373445559</v>
      </c>
      <c r="Q55" s="65" t="str">
        <f t="shared" si="0"/>
        <v>鶴見区</v>
      </c>
      <c r="R55" s="88">
        <f t="shared" si="14"/>
        <v>0.4320760345108694</v>
      </c>
      <c r="S55" s="88">
        <f t="shared" si="1"/>
        <v>0.4112183580249778</v>
      </c>
      <c r="T55" s="181">
        <f t="shared" si="2"/>
        <v>2.1000000000000019</v>
      </c>
      <c r="U55" s="65" t="str">
        <f t="shared" si="3"/>
        <v>東淀川区</v>
      </c>
      <c r="V55" s="88">
        <f t="shared" si="15"/>
        <v>0.49211864566228963</v>
      </c>
      <c r="W55" s="88">
        <f t="shared" si="4"/>
        <v>0.48135731876513627</v>
      </c>
      <c r="X55" s="181">
        <f t="shared" si="5"/>
        <v>1.100000000000001</v>
      </c>
      <c r="Z55" s="88">
        <f t="shared" si="6"/>
        <v>0.47794081748802941</v>
      </c>
      <c r="AA55" s="88">
        <f t="shared" si="7"/>
        <v>0.46905682753039712</v>
      </c>
      <c r="AB55" s="181">
        <f t="shared" si="8"/>
        <v>0.9000000000000008</v>
      </c>
      <c r="AC55" s="88">
        <f t="shared" si="9"/>
        <v>0.52091184672443991</v>
      </c>
      <c r="AD55" s="88">
        <f t="shared" si="10"/>
        <v>0.51387893597960199</v>
      </c>
      <c r="AE55" s="181">
        <f t="shared" si="11"/>
        <v>0.70000000000000062</v>
      </c>
      <c r="AF55" s="94">
        <v>0</v>
      </c>
    </row>
    <row r="56" spans="2:32" s="68" customFormat="1" ht="13.5" customHeight="1">
      <c r="B56" s="92">
        <v>51</v>
      </c>
      <c r="C56" s="93" t="s">
        <v>49</v>
      </c>
      <c r="D56" s="217">
        <v>0.39507956134094108</v>
      </c>
      <c r="E56" s="218">
        <v>0.48317313206854623</v>
      </c>
      <c r="F56" s="217">
        <v>0.44133507995249366</v>
      </c>
      <c r="G56" s="218">
        <v>0.44269451662161302</v>
      </c>
      <c r="J56" s="185">
        <v>51</v>
      </c>
      <c r="K56" s="93" t="s">
        <v>49</v>
      </c>
      <c r="L56" s="188">
        <v>0.39547081666721101</v>
      </c>
      <c r="M56" s="188">
        <v>0.36010583010488517</v>
      </c>
      <c r="N56" s="188">
        <v>0.40407253685437522</v>
      </c>
      <c r="O56" s="188">
        <v>0.39055021548729163</v>
      </c>
      <c r="Q56" s="65" t="str">
        <f t="shared" si="0"/>
        <v>西区</v>
      </c>
      <c r="R56" s="88">
        <f t="shared" si="14"/>
        <v>0.43104144263462718</v>
      </c>
      <c r="S56" s="88">
        <f t="shared" si="1"/>
        <v>0.44269977336808392</v>
      </c>
      <c r="T56" s="181">
        <f t="shared" si="2"/>
        <v>-1.2000000000000011</v>
      </c>
      <c r="U56" s="65" t="str">
        <f t="shared" si="3"/>
        <v>藤井寺市</v>
      </c>
      <c r="V56" s="88">
        <f t="shared" si="15"/>
        <v>0.49014593232980425</v>
      </c>
      <c r="W56" s="88">
        <f t="shared" si="4"/>
        <v>0.43414616808684581</v>
      </c>
      <c r="X56" s="181">
        <f t="shared" si="5"/>
        <v>5.6</v>
      </c>
      <c r="Z56" s="88">
        <f t="shared" si="6"/>
        <v>0.47794081748802941</v>
      </c>
      <c r="AA56" s="88">
        <f t="shared" si="7"/>
        <v>0.46905682753039712</v>
      </c>
      <c r="AB56" s="181">
        <f t="shared" si="8"/>
        <v>0.9000000000000008</v>
      </c>
      <c r="AC56" s="88">
        <f t="shared" si="9"/>
        <v>0.52091184672443991</v>
      </c>
      <c r="AD56" s="88">
        <f t="shared" si="10"/>
        <v>0.51387893597960199</v>
      </c>
      <c r="AE56" s="181">
        <f t="shared" si="11"/>
        <v>0.70000000000000062</v>
      </c>
      <c r="AF56" s="94">
        <v>0</v>
      </c>
    </row>
    <row r="57" spans="2:32" s="68" customFormat="1" ht="13.5" customHeight="1">
      <c r="B57" s="92">
        <v>52</v>
      </c>
      <c r="C57" s="93" t="s">
        <v>5</v>
      </c>
      <c r="D57" s="213">
        <v>0.43608876382832346</v>
      </c>
      <c r="E57" s="214">
        <v>0.51530877267622777</v>
      </c>
      <c r="F57" s="213">
        <v>0.41745982835225476</v>
      </c>
      <c r="G57" s="214">
        <v>0.49740019158855103</v>
      </c>
      <c r="J57" s="185">
        <v>52</v>
      </c>
      <c r="K57" s="93" t="s">
        <v>5</v>
      </c>
      <c r="L57" s="188">
        <v>0.43610535346414836</v>
      </c>
      <c r="M57" s="188">
        <v>0.49890524098556027</v>
      </c>
      <c r="N57" s="188">
        <v>0.37603448521370869</v>
      </c>
      <c r="O57" s="188">
        <v>0.51319689206044183</v>
      </c>
      <c r="Q57" s="65" t="str">
        <f t="shared" si="0"/>
        <v>大阪狭山市</v>
      </c>
      <c r="R57" s="88">
        <f t="shared" si="14"/>
        <v>0.42881718955926007</v>
      </c>
      <c r="S57" s="88">
        <f t="shared" si="1"/>
        <v>0.39566870639921231</v>
      </c>
      <c r="T57" s="181">
        <f t="shared" si="2"/>
        <v>3.2999999999999972</v>
      </c>
      <c r="U57" s="65" t="str">
        <f t="shared" si="3"/>
        <v>住吉区</v>
      </c>
      <c r="V57" s="88">
        <f t="shared" si="15"/>
        <v>0.48162472020327746</v>
      </c>
      <c r="W57" s="88">
        <f t="shared" si="4"/>
        <v>0.48091559600006911</v>
      </c>
      <c r="X57" s="181">
        <f t="shared" si="5"/>
        <v>0.10000000000000009</v>
      </c>
      <c r="Z57" s="88">
        <f t="shared" si="6"/>
        <v>0.47794081748802941</v>
      </c>
      <c r="AA57" s="88">
        <f t="shared" si="7"/>
        <v>0.46905682753039712</v>
      </c>
      <c r="AB57" s="181">
        <f t="shared" si="8"/>
        <v>0.9000000000000008</v>
      </c>
      <c r="AC57" s="88">
        <f t="shared" si="9"/>
        <v>0.52091184672443991</v>
      </c>
      <c r="AD57" s="88">
        <f t="shared" si="10"/>
        <v>0.51387893597960199</v>
      </c>
      <c r="AE57" s="181">
        <f t="shared" si="11"/>
        <v>0.70000000000000062</v>
      </c>
      <c r="AF57" s="94">
        <v>0</v>
      </c>
    </row>
    <row r="58" spans="2:32" s="68" customFormat="1" ht="13.5" customHeight="1">
      <c r="B58" s="92">
        <v>53</v>
      </c>
      <c r="C58" s="93" t="s">
        <v>23</v>
      </c>
      <c r="D58" s="213">
        <v>0.30893208864255556</v>
      </c>
      <c r="E58" s="214">
        <v>0.32306166812859921</v>
      </c>
      <c r="F58" s="213">
        <v>0.34392930560590596</v>
      </c>
      <c r="G58" s="214">
        <v>0.37846714156776939</v>
      </c>
      <c r="J58" s="185">
        <v>53</v>
      </c>
      <c r="K58" s="93" t="s">
        <v>23</v>
      </c>
      <c r="L58" s="188">
        <v>0.33164081417020091</v>
      </c>
      <c r="M58" s="188">
        <v>0.37657992565055765</v>
      </c>
      <c r="N58" s="188">
        <v>0.28939238768941455</v>
      </c>
      <c r="O58" s="188">
        <v>0.33642851859934791</v>
      </c>
      <c r="Q58" s="65" t="str">
        <f t="shared" si="0"/>
        <v>城東区</v>
      </c>
      <c r="R58" s="88">
        <f t="shared" si="14"/>
        <v>0.42732863538917687</v>
      </c>
      <c r="S58" s="88">
        <f t="shared" si="1"/>
        <v>0.41874940383816839</v>
      </c>
      <c r="T58" s="181">
        <f t="shared" si="2"/>
        <v>0.80000000000000071</v>
      </c>
      <c r="U58" s="65" t="str">
        <f t="shared" si="3"/>
        <v>高槻市</v>
      </c>
      <c r="V58" s="88">
        <f t="shared" si="15"/>
        <v>0.48140636285692795</v>
      </c>
      <c r="W58" s="88">
        <f t="shared" si="4"/>
        <v>0.47447495285712327</v>
      </c>
      <c r="X58" s="181">
        <f t="shared" si="5"/>
        <v>0.70000000000000062</v>
      </c>
      <c r="Z58" s="88">
        <f t="shared" si="6"/>
        <v>0.47794081748802941</v>
      </c>
      <c r="AA58" s="88">
        <f t="shared" si="7"/>
        <v>0.46905682753039712</v>
      </c>
      <c r="AB58" s="181">
        <f t="shared" si="8"/>
        <v>0.9000000000000008</v>
      </c>
      <c r="AC58" s="88">
        <f t="shared" si="9"/>
        <v>0.52091184672443991</v>
      </c>
      <c r="AD58" s="88">
        <f t="shared" si="10"/>
        <v>0.51387893597960199</v>
      </c>
      <c r="AE58" s="181">
        <f t="shared" si="11"/>
        <v>0.70000000000000062</v>
      </c>
      <c r="AF58" s="94">
        <v>0</v>
      </c>
    </row>
    <row r="59" spans="2:32" s="68" customFormat="1" ht="13.5" customHeight="1">
      <c r="B59" s="92">
        <v>54</v>
      </c>
      <c r="C59" s="93" t="s">
        <v>29</v>
      </c>
      <c r="D59" s="215">
        <v>0.4273127157606707</v>
      </c>
      <c r="E59" s="216">
        <v>0.54302216937059378</v>
      </c>
      <c r="F59" s="215">
        <v>0.40452528151611383</v>
      </c>
      <c r="G59" s="216">
        <v>0.53211309071763524</v>
      </c>
      <c r="J59" s="185">
        <v>54</v>
      </c>
      <c r="K59" s="93" t="s">
        <v>29</v>
      </c>
      <c r="L59" s="188">
        <v>0.41918729375549918</v>
      </c>
      <c r="M59" s="188">
        <v>0.51012847369201775</v>
      </c>
      <c r="N59" s="188">
        <v>0.4099552844933459</v>
      </c>
      <c r="O59" s="188">
        <v>0.48807659803708775</v>
      </c>
      <c r="Q59" s="65" t="str">
        <f t="shared" si="0"/>
        <v>旭区</v>
      </c>
      <c r="R59" s="88">
        <f t="shared" si="14"/>
        <v>0.4267026557696168</v>
      </c>
      <c r="S59" s="88">
        <f t="shared" si="1"/>
        <v>0.36682492907239844</v>
      </c>
      <c r="T59" s="181">
        <f t="shared" si="2"/>
        <v>6</v>
      </c>
      <c r="U59" s="65" t="str">
        <f t="shared" si="3"/>
        <v>河内長野市</v>
      </c>
      <c r="V59" s="88">
        <f t="shared" si="15"/>
        <v>0.47683710654473932</v>
      </c>
      <c r="W59" s="88">
        <f t="shared" si="4"/>
        <v>0.43843123179380761</v>
      </c>
      <c r="X59" s="181">
        <f t="shared" si="5"/>
        <v>3.8999999999999977</v>
      </c>
      <c r="Z59" s="88">
        <f t="shared" si="6"/>
        <v>0.47794081748802941</v>
      </c>
      <c r="AA59" s="88">
        <f t="shared" si="7"/>
        <v>0.46905682753039712</v>
      </c>
      <c r="AB59" s="181">
        <f t="shared" si="8"/>
        <v>0.9000000000000008</v>
      </c>
      <c r="AC59" s="88">
        <f t="shared" si="9"/>
        <v>0.52091184672443991</v>
      </c>
      <c r="AD59" s="88">
        <f t="shared" si="10"/>
        <v>0.51387893597960199</v>
      </c>
      <c r="AE59" s="181">
        <f t="shared" si="11"/>
        <v>0.70000000000000062</v>
      </c>
      <c r="AF59" s="94">
        <v>0</v>
      </c>
    </row>
    <row r="60" spans="2:32" s="68" customFormat="1" ht="13.5" customHeight="1">
      <c r="B60" s="92">
        <v>55</v>
      </c>
      <c r="C60" s="93" t="s">
        <v>18</v>
      </c>
      <c r="D60" s="215">
        <v>0.36358352871900673</v>
      </c>
      <c r="E60" s="216">
        <v>0.69596031183557761</v>
      </c>
      <c r="F60" s="215">
        <v>0.40800002385059275</v>
      </c>
      <c r="G60" s="216">
        <v>0.69940728711321309</v>
      </c>
      <c r="J60" s="185">
        <v>55</v>
      </c>
      <c r="K60" s="93" t="s">
        <v>18</v>
      </c>
      <c r="L60" s="188">
        <v>0.524578477519695</v>
      </c>
      <c r="M60" s="188">
        <v>0.65758441368197462</v>
      </c>
      <c r="N60" s="188">
        <v>0.47867497050441332</v>
      </c>
      <c r="O60" s="188">
        <v>0.69435599781432555</v>
      </c>
      <c r="Q60" s="65" t="str">
        <f t="shared" si="0"/>
        <v>住吉区</v>
      </c>
      <c r="R60" s="88">
        <f t="shared" si="14"/>
        <v>0.42209683579737162</v>
      </c>
      <c r="S60" s="88">
        <f t="shared" si="1"/>
        <v>0.45127857177263864</v>
      </c>
      <c r="T60" s="181">
        <f t="shared" si="2"/>
        <v>-2.9000000000000026</v>
      </c>
      <c r="U60" s="65" t="str">
        <f t="shared" si="3"/>
        <v>西区</v>
      </c>
      <c r="V60" s="88">
        <f t="shared" si="15"/>
        <v>0.4750935100386543</v>
      </c>
      <c r="W60" s="88">
        <f t="shared" si="4"/>
        <v>0.487858651136308</v>
      </c>
      <c r="X60" s="181">
        <f t="shared" si="5"/>
        <v>-1.3000000000000012</v>
      </c>
      <c r="Z60" s="88">
        <f t="shared" si="6"/>
        <v>0.47794081748802941</v>
      </c>
      <c r="AA60" s="88">
        <f t="shared" si="7"/>
        <v>0.46905682753039712</v>
      </c>
      <c r="AB60" s="181">
        <f t="shared" si="8"/>
        <v>0.9000000000000008</v>
      </c>
      <c r="AC60" s="88">
        <f t="shared" si="9"/>
        <v>0.52091184672443991</v>
      </c>
      <c r="AD60" s="88">
        <f t="shared" si="10"/>
        <v>0.51387893597960199</v>
      </c>
      <c r="AE60" s="181">
        <f t="shared" si="11"/>
        <v>0.70000000000000062</v>
      </c>
      <c r="AF60" s="94">
        <v>0</v>
      </c>
    </row>
    <row r="61" spans="2:32" s="68" customFormat="1" ht="13.5" customHeight="1">
      <c r="B61" s="92">
        <v>56</v>
      </c>
      <c r="C61" s="93" t="s">
        <v>11</v>
      </c>
      <c r="D61" s="213">
        <v>0.48322866032618084</v>
      </c>
      <c r="E61" s="214">
        <v>0.52769566893715458</v>
      </c>
      <c r="F61" s="213">
        <v>0.53319250211491687</v>
      </c>
      <c r="G61" s="214">
        <v>0.53698087874438627</v>
      </c>
      <c r="J61" s="185">
        <v>56</v>
      </c>
      <c r="K61" s="93" t="s">
        <v>11</v>
      </c>
      <c r="L61" s="188">
        <v>0.48545367538505563</v>
      </c>
      <c r="M61" s="188">
        <v>0.5576212912262829</v>
      </c>
      <c r="N61" s="188">
        <v>0.51486224440287542</v>
      </c>
      <c r="O61" s="188">
        <v>0.58948457434724688</v>
      </c>
      <c r="Q61" s="65" t="str">
        <f t="shared" si="0"/>
        <v>中央区</v>
      </c>
      <c r="R61" s="88">
        <f t="shared" si="14"/>
        <v>0.41995887056064535</v>
      </c>
      <c r="S61" s="88">
        <f t="shared" si="1"/>
        <v>0.43091514266731534</v>
      </c>
      <c r="T61" s="181">
        <f t="shared" si="2"/>
        <v>-1.100000000000001</v>
      </c>
      <c r="U61" s="65" t="str">
        <f t="shared" si="3"/>
        <v>千早赤阪村</v>
      </c>
      <c r="V61" s="88">
        <f t="shared" si="15"/>
        <v>0.47126436781609193</v>
      </c>
      <c r="W61" s="88">
        <f t="shared" si="4"/>
        <v>0.49232769597123555</v>
      </c>
      <c r="X61" s="181">
        <f t="shared" si="5"/>
        <v>-2.1000000000000019</v>
      </c>
      <c r="Z61" s="88">
        <f t="shared" si="6"/>
        <v>0.47794081748802941</v>
      </c>
      <c r="AA61" s="88">
        <f t="shared" si="7"/>
        <v>0.46905682753039712</v>
      </c>
      <c r="AB61" s="181">
        <f t="shared" si="8"/>
        <v>0.9000000000000008</v>
      </c>
      <c r="AC61" s="88">
        <f t="shared" si="9"/>
        <v>0.52091184672443991</v>
      </c>
      <c r="AD61" s="88">
        <f t="shared" si="10"/>
        <v>0.51387893597960199</v>
      </c>
      <c r="AE61" s="181">
        <f t="shared" si="11"/>
        <v>0.70000000000000062</v>
      </c>
      <c r="AF61" s="94">
        <v>0</v>
      </c>
    </row>
    <row r="62" spans="2:32" s="68" customFormat="1" ht="13.5" customHeight="1">
      <c r="B62" s="92">
        <v>57</v>
      </c>
      <c r="C62" s="93" t="s">
        <v>50</v>
      </c>
      <c r="D62" s="215">
        <v>0.62656183364395812</v>
      </c>
      <c r="E62" s="216">
        <v>0.51754779642760984</v>
      </c>
      <c r="F62" s="215">
        <v>0.48613011540511319</v>
      </c>
      <c r="G62" s="216">
        <v>0.49318986917009627</v>
      </c>
      <c r="J62" s="185">
        <v>57</v>
      </c>
      <c r="K62" s="93" t="s">
        <v>50</v>
      </c>
      <c r="L62" s="188">
        <v>0.39802680473925273</v>
      </c>
      <c r="M62" s="188">
        <v>0.44511498939814059</v>
      </c>
      <c r="N62" s="188">
        <v>0.49815626040751787</v>
      </c>
      <c r="O62" s="188">
        <v>0.49857987865824732</v>
      </c>
      <c r="Q62" s="65" t="str">
        <f t="shared" si="0"/>
        <v>箕面市</v>
      </c>
      <c r="R62" s="88">
        <f t="shared" si="14"/>
        <v>0.41745982835225476</v>
      </c>
      <c r="S62" s="88">
        <f t="shared" si="1"/>
        <v>0.37603448521370869</v>
      </c>
      <c r="T62" s="181">
        <f t="shared" si="2"/>
        <v>4.0999999999999979</v>
      </c>
      <c r="U62" s="65" t="str">
        <f t="shared" si="3"/>
        <v>枚方市</v>
      </c>
      <c r="V62" s="88">
        <f t="shared" si="15"/>
        <v>0.46470068571642931</v>
      </c>
      <c r="W62" s="88">
        <f t="shared" si="4"/>
        <v>0.46010416766244916</v>
      </c>
      <c r="X62" s="181">
        <f t="shared" si="5"/>
        <v>0.50000000000000044</v>
      </c>
      <c r="Z62" s="88">
        <f t="shared" si="6"/>
        <v>0.47794081748802941</v>
      </c>
      <c r="AA62" s="88">
        <f t="shared" si="7"/>
        <v>0.46905682753039712</v>
      </c>
      <c r="AB62" s="181">
        <f t="shared" si="8"/>
        <v>0.9000000000000008</v>
      </c>
      <c r="AC62" s="88">
        <f t="shared" si="9"/>
        <v>0.52091184672443991</v>
      </c>
      <c r="AD62" s="88">
        <f t="shared" si="10"/>
        <v>0.51387893597960199</v>
      </c>
      <c r="AE62" s="181">
        <f t="shared" si="11"/>
        <v>0.70000000000000062</v>
      </c>
      <c r="AF62" s="94">
        <v>0</v>
      </c>
    </row>
    <row r="63" spans="2:32" s="68" customFormat="1" ht="13.5" customHeight="1">
      <c r="B63" s="92">
        <v>58</v>
      </c>
      <c r="C63" s="93" t="s">
        <v>30</v>
      </c>
      <c r="D63" s="217">
        <v>0.35320572985276738</v>
      </c>
      <c r="E63" s="218">
        <v>0.50502750327317036</v>
      </c>
      <c r="F63" s="217">
        <v>0.36610474298633677</v>
      </c>
      <c r="G63" s="218">
        <v>0.49014593232980425</v>
      </c>
      <c r="J63" s="185">
        <v>58</v>
      </c>
      <c r="K63" s="93" t="s">
        <v>30</v>
      </c>
      <c r="L63" s="188">
        <v>0.29649789172925251</v>
      </c>
      <c r="M63" s="188">
        <v>0.38617922963231083</v>
      </c>
      <c r="N63" s="188">
        <v>0.35288962158783949</v>
      </c>
      <c r="O63" s="188">
        <v>0.43414616808684581</v>
      </c>
      <c r="Q63" s="65" t="str">
        <f t="shared" si="0"/>
        <v>東住吉区</v>
      </c>
      <c r="R63" s="88">
        <f t="shared" si="14"/>
        <v>0.41149460122231379</v>
      </c>
      <c r="S63" s="88">
        <f t="shared" si="1"/>
        <v>0.43717295979616427</v>
      </c>
      <c r="T63" s="181">
        <f t="shared" si="2"/>
        <v>-2.6000000000000023</v>
      </c>
      <c r="U63" s="65" t="str">
        <f t="shared" si="3"/>
        <v>都島区</v>
      </c>
      <c r="V63" s="88">
        <f t="shared" si="15"/>
        <v>0.45744360369332115</v>
      </c>
      <c r="W63" s="88">
        <f t="shared" si="4"/>
        <v>0.52146216666579137</v>
      </c>
      <c r="X63" s="181">
        <f t="shared" si="5"/>
        <v>-6.4</v>
      </c>
      <c r="Z63" s="88">
        <f t="shared" si="6"/>
        <v>0.47794081748802941</v>
      </c>
      <c r="AA63" s="88">
        <f t="shared" si="7"/>
        <v>0.46905682753039712</v>
      </c>
      <c r="AB63" s="181">
        <f t="shared" si="8"/>
        <v>0.9000000000000008</v>
      </c>
      <c r="AC63" s="88">
        <f t="shared" si="9"/>
        <v>0.52091184672443991</v>
      </c>
      <c r="AD63" s="88">
        <f t="shared" si="10"/>
        <v>0.51387893597960199</v>
      </c>
      <c r="AE63" s="181">
        <f t="shared" si="11"/>
        <v>0.70000000000000062</v>
      </c>
      <c r="AF63" s="94">
        <v>0</v>
      </c>
    </row>
    <row r="64" spans="2:32" s="68" customFormat="1" ht="13.5" customHeight="1">
      <c r="B64" s="92">
        <v>59</v>
      </c>
      <c r="C64" s="93" t="s">
        <v>24</v>
      </c>
      <c r="D64" s="213">
        <v>0.50766127459724197</v>
      </c>
      <c r="E64" s="214">
        <v>0.50988437044898083</v>
      </c>
      <c r="F64" s="213">
        <v>0.50918870898509638</v>
      </c>
      <c r="G64" s="214">
        <v>0.53920335532525354</v>
      </c>
      <c r="J64" s="185">
        <v>59</v>
      </c>
      <c r="K64" s="93" t="s">
        <v>24</v>
      </c>
      <c r="L64" s="188">
        <v>0.5036152713557901</v>
      </c>
      <c r="M64" s="188">
        <v>0.51514415221765741</v>
      </c>
      <c r="N64" s="188">
        <v>0.49468182584032855</v>
      </c>
      <c r="O64" s="188">
        <v>0.55673466636178337</v>
      </c>
      <c r="Q64" s="65" t="str">
        <f t="shared" si="0"/>
        <v>高槻市</v>
      </c>
      <c r="R64" s="88">
        <f t="shared" si="14"/>
        <v>0.40856270896975394</v>
      </c>
      <c r="S64" s="88">
        <f t="shared" si="1"/>
        <v>0.4769939223773772</v>
      </c>
      <c r="T64" s="181">
        <f t="shared" si="2"/>
        <v>-6.8000000000000007</v>
      </c>
      <c r="U64" s="65" t="str">
        <f t="shared" si="3"/>
        <v>堺市東区</v>
      </c>
      <c r="V64" s="88">
        <f t="shared" si="15"/>
        <v>0.45246201871585101</v>
      </c>
      <c r="W64" s="88">
        <f t="shared" si="4"/>
        <v>0.46325356144489754</v>
      </c>
      <c r="X64" s="181">
        <f t="shared" si="5"/>
        <v>-1.100000000000001</v>
      </c>
      <c r="Z64" s="88">
        <f t="shared" si="6"/>
        <v>0.47794081748802941</v>
      </c>
      <c r="AA64" s="88">
        <f t="shared" si="7"/>
        <v>0.46905682753039712</v>
      </c>
      <c r="AB64" s="181">
        <f t="shared" si="8"/>
        <v>0.9000000000000008</v>
      </c>
      <c r="AC64" s="88">
        <f t="shared" si="9"/>
        <v>0.52091184672443991</v>
      </c>
      <c r="AD64" s="88">
        <f t="shared" si="10"/>
        <v>0.51387893597960199</v>
      </c>
      <c r="AE64" s="181">
        <f t="shared" si="11"/>
        <v>0.70000000000000062</v>
      </c>
      <c r="AF64" s="94">
        <v>0</v>
      </c>
    </row>
    <row r="65" spans="2:32" s="68" customFormat="1" ht="13.5" customHeight="1">
      <c r="B65" s="92">
        <v>60</v>
      </c>
      <c r="C65" s="93" t="s">
        <v>51</v>
      </c>
      <c r="D65" s="213">
        <v>0.45383223171199311</v>
      </c>
      <c r="E65" s="214">
        <v>0.46403978576893651</v>
      </c>
      <c r="F65" s="213">
        <v>0.4502254276525538</v>
      </c>
      <c r="G65" s="214">
        <v>0.49564684876423026</v>
      </c>
      <c r="J65" s="185">
        <v>60</v>
      </c>
      <c r="K65" s="93" t="s">
        <v>51</v>
      </c>
      <c r="L65" s="188">
        <v>0.43107450344087922</v>
      </c>
      <c r="M65" s="188">
        <v>0.42995378097763892</v>
      </c>
      <c r="N65" s="188">
        <v>0.38280214381253974</v>
      </c>
      <c r="O65" s="188">
        <v>0.47562278847837414</v>
      </c>
      <c r="Q65" s="65" t="str">
        <f t="shared" si="0"/>
        <v>門真市</v>
      </c>
      <c r="R65" s="88">
        <f t="shared" si="14"/>
        <v>0.40800002385059275</v>
      </c>
      <c r="S65" s="88">
        <f t="shared" si="1"/>
        <v>0.47867497050441332</v>
      </c>
      <c r="T65" s="181">
        <f t="shared" si="2"/>
        <v>-7.1000000000000005</v>
      </c>
      <c r="U65" s="65" t="str">
        <f t="shared" si="3"/>
        <v>北区</v>
      </c>
      <c r="V65" s="88">
        <f t="shared" si="15"/>
        <v>0.45128568154204712</v>
      </c>
      <c r="W65" s="88">
        <f t="shared" si="4"/>
        <v>0.42395262380406834</v>
      </c>
      <c r="X65" s="181">
        <f t="shared" si="5"/>
        <v>2.7000000000000024</v>
      </c>
      <c r="Z65" s="88">
        <f t="shared" si="6"/>
        <v>0.47794081748802941</v>
      </c>
      <c r="AA65" s="88">
        <f t="shared" si="7"/>
        <v>0.46905682753039712</v>
      </c>
      <c r="AB65" s="181">
        <f t="shared" si="8"/>
        <v>0.9000000000000008</v>
      </c>
      <c r="AC65" s="88">
        <f t="shared" si="9"/>
        <v>0.52091184672443991</v>
      </c>
      <c r="AD65" s="88">
        <f t="shared" si="10"/>
        <v>0.51387893597960199</v>
      </c>
      <c r="AE65" s="181">
        <f t="shared" si="11"/>
        <v>0.70000000000000062</v>
      </c>
      <c r="AF65" s="94">
        <v>0</v>
      </c>
    </row>
    <row r="66" spans="2:32" s="68" customFormat="1" ht="13.5" customHeight="1">
      <c r="B66" s="92">
        <v>61</v>
      </c>
      <c r="C66" s="93" t="s">
        <v>19</v>
      </c>
      <c r="D66" s="215">
        <v>0.42084117663585535</v>
      </c>
      <c r="E66" s="216">
        <v>0.45701096364685517</v>
      </c>
      <c r="F66" s="215">
        <v>0.45307321186189758</v>
      </c>
      <c r="G66" s="216">
        <v>0.51908037772713833</v>
      </c>
      <c r="J66" s="185">
        <v>61</v>
      </c>
      <c r="K66" s="93" t="s">
        <v>19</v>
      </c>
      <c r="L66" s="188">
        <v>0.49343315897654566</v>
      </c>
      <c r="M66" s="188">
        <v>0.60373889059148023</v>
      </c>
      <c r="N66" s="188">
        <v>0.48162050343317075</v>
      </c>
      <c r="O66" s="188">
        <v>0.51402255518516882</v>
      </c>
      <c r="Q66" s="65" t="str">
        <f t="shared" si="0"/>
        <v>千早赤阪村</v>
      </c>
      <c r="R66" s="88">
        <f t="shared" si="14"/>
        <v>0.4055035826450179</v>
      </c>
      <c r="S66" s="88">
        <f t="shared" si="1"/>
        <v>0.38102701234244807</v>
      </c>
      <c r="T66" s="181">
        <f t="shared" si="2"/>
        <v>2.5000000000000022</v>
      </c>
      <c r="U66" s="65" t="str">
        <f t="shared" si="3"/>
        <v>八尾市</v>
      </c>
      <c r="V66" s="88">
        <f t="shared" si="15"/>
        <v>0.44991883826639018</v>
      </c>
      <c r="W66" s="88">
        <f t="shared" si="4"/>
        <v>0.45481708525055048</v>
      </c>
      <c r="X66" s="181">
        <f t="shared" si="5"/>
        <v>-0.50000000000000044</v>
      </c>
      <c r="Z66" s="88">
        <f t="shared" si="6"/>
        <v>0.47794081748802941</v>
      </c>
      <c r="AA66" s="88">
        <f t="shared" si="7"/>
        <v>0.46905682753039712</v>
      </c>
      <c r="AB66" s="181">
        <f t="shared" si="8"/>
        <v>0.9000000000000008</v>
      </c>
      <c r="AC66" s="88">
        <f t="shared" si="9"/>
        <v>0.52091184672443991</v>
      </c>
      <c r="AD66" s="88">
        <f t="shared" si="10"/>
        <v>0.51387893597960199</v>
      </c>
      <c r="AE66" s="181">
        <f t="shared" si="11"/>
        <v>0.70000000000000062</v>
      </c>
      <c r="AF66" s="94">
        <v>0</v>
      </c>
    </row>
    <row r="67" spans="2:32" s="68" customFormat="1" ht="13.5" customHeight="1">
      <c r="B67" s="92">
        <v>62</v>
      </c>
      <c r="C67" s="93" t="s">
        <v>20</v>
      </c>
      <c r="D67" s="215">
        <v>0.4675076722793608</v>
      </c>
      <c r="E67" s="216">
        <v>0.25092743730523814</v>
      </c>
      <c r="F67" s="215">
        <v>0.38662336725991664</v>
      </c>
      <c r="G67" s="216">
        <v>0.30680980406987424</v>
      </c>
      <c r="J67" s="185">
        <v>62</v>
      </c>
      <c r="K67" s="93" t="s">
        <v>20</v>
      </c>
      <c r="L67" s="188">
        <v>0.26738245817163514</v>
      </c>
      <c r="M67" s="188">
        <v>0.30438268305718869</v>
      </c>
      <c r="N67" s="188">
        <v>0.29039654901923601</v>
      </c>
      <c r="O67" s="188">
        <v>0.28631622250244604</v>
      </c>
      <c r="Q67" s="65" t="str">
        <f t="shared" si="0"/>
        <v>羽曳野市</v>
      </c>
      <c r="R67" s="88">
        <f t="shared" si="14"/>
        <v>0.40452528151611383</v>
      </c>
      <c r="S67" s="88">
        <f t="shared" si="1"/>
        <v>0.4099552844933459</v>
      </c>
      <c r="T67" s="181">
        <f t="shared" si="2"/>
        <v>-0.49999999999999489</v>
      </c>
      <c r="U67" s="65" t="str">
        <f t="shared" si="3"/>
        <v>阪南市</v>
      </c>
      <c r="V67" s="88">
        <f t="shared" si="15"/>
        <v>0.44290559151341274</v>
      </c>
      <c r="W67" s="88">
        <f t="shared" si="4"/>
        <v>0.4446417950506022</v>
      </c>
      <c r="X67" s="181">
        <f t="shared" si="5"/>
        <v>-0.20000000000000018</v>
      </c>
      <c r="Z67" s="88">
        <f t="shared" si="6"/>
        <v>0.47794081748802941</v>
      </c>
      <c r="AA67" s="88">
        <f t="shared" si="7"/>
        <v>0.46905682753039712</v>
      </c>
      <c r="AB67" s="181">
        <f t="shared" si="8"/>
        <v>0.9000000000000008</v>
      </c>
      <c r="AC67" s="88">
        <f t="shared" si="9"/>
        <v>0.52091184672443991</v>
      </c>
      <c r="AD67" s="88">
        <f t="shared" si="10"/>
        <v>0.51387893597960199</v>
      </c>
      <c r="AE67" s="181">
        <f t="shared" si="11"/>
        <v>0.70000000000000062</v>
      </c>
      <c r="AF67" s="94">
        <v>0</v>
      </c>
    </row>
    <row r="68" spans="2:32" s="68" customFormat="1" ht="13.5" customHeight="1">
      <c r="B68" s="92">
        <v>63</v>
      </c>
      <c r="C68" s="93" t="s">
        <v>31</v>
      </c>
      <c r="D68" s="213">
        <v>0.42611073387034515</v>
      </c>
      <c r="E68" s="214">
        <v>0.65425347086111818</v>
      </c>
      <c r="F68" s="213">
        <v>0.42881718955926007</v>
      </c>
      <c r="G68" s="214">
        <v>0.58910892658249292</v>
      </c>
      <c r="J68" s="185">
        <v>63</v>
      </c>
      <c r="K68" s="93" t="s">
        <v>31</v>
      </c>
      <c r="L68" s="188">
        <v>0.33463301392937628</v>
      </c>
      <c r="M68" s="188">
        <v>0.47000236938963869</v>
      </c>
      <c r="N68" s="188">
        <v>0.39566870639921231</v>
      </c>
      <c r="O68" s="188">
        <v>0.54041469085382488</v>
      </c>
      <c r="Q68" s="65" t="str">
        <f t="shared" si="0"/>
        <v>堺市美原区</v>
      </c>
      <c r="R68" s="88">
        <f t="shared" si="14"/>
        <v>0.39221975771702783</v>
      </c>
      <c r="S68" s="88">
        <f t="shared" si="1"/>
        <v>0.36129708470395333</v>
      </c>
      <c r="T68" s="181">
        <f t="shared" si="2"/>
        <v>3.1000000000000028</v>
      </c>
      <c r="U68" s="65" t="str">
        <f t="shared" si="3"/>
        <v>和泉市</v>
      </c>
      <c r="V68" s="88">
        <f t="shared" si="15"/>
        <v>0.44269451662161302</v>
      </c>
      <c r="W68" s="88">
        <f t="shared" si="4"/>
        <v>0.39055021548729163</v>
      </c>
      <c r="X68" s="181">
        <f t="shared" si="5"/>
        <v>5.1999999999999993</v>
      </c>
      <c r="Z68" s="88">
        <f t="shared" si="6"/>
        <v>0.47794081748802941</v>
      </c>
      <c r="AA68" s="88">
        <f t="shared" si="7"/>
        <v>0.46905682753039712</v>
      </c>
      <c r="AB68" s="181">
        <f t="shared" si="8"/>
        <v>0.9000000000000008</v>
      </c>
      <c r="AC68" s="88">
        <f t="shared" si="9"/>
        <v>0.52091184672443991</v>
      </c>
      <c r="AD68" s="88">
        <f t="shared" si="10"/>
        <v>0.51387893597960199</v>
      </c>
      <c r="AE68" s="181">
        <f t="shared" si="11"/>
        <v>0.70000000000000062</v>
      </c>
      <c r="AF68" s="94">
        <v>0</v>
      </c>
    </row>
    <row r="69" spans="2:32" s="68" customFormat="1" ht="13.5" customHeight="1">
      <c r="B69" s="92">
        <v>64</v>
      </c>
      <c r="C69" s="93" t="s">
        <v>52</v>
      </c>
      <c r="D69" s="215">
        <v>0.61499894602614036</v>
      </c>
      <c r="E69" s="216">
        <v>0.44903691813804175</v>
      </c>
      <c r="F69" s="215">
        <v>0.63007738398913582</v>
      </c>
      <c r="G69" s="216">
        <v>0.44290559151341274</v>
      </c>
      <c r="J69" s="185">
        <v>64</v>
      </c>
      <c r="K69" s="93" t="s">
        <v>52</v>
      </c>
      <c r="L69" s="188">
        <v>0.62832734377219523</v>
      </c>
      <c r="M69" s="188">
        <v>0.41709556369677098</v>
      </c>
      <c r="N69" s="188">
        <v>0.6005956208368477</v>
      </c>
      <c r="O69" s="188">
        <v>0.4446417950506022</v>
      </c>
      <c r="Q69" s="65" t="str">
        <f t="shared" si="0"/>
        <v>枚方市</v>
      </c>
      <c r="R69" s="88">
        <f t="shared" si="14"/>
        <v>0.38906295716822442</v>
      </c>
      <c r="S69" s="88">
        <f t="shared" si="1"/>
        <v>0.39587900258431302</v>
      </c>
      <c r="T69" s="181">
        <f t="shared" si="2"/>
        <v>-0.70000000000000062</v>
      </c>
      <c r="U69" s="65" t="str">
        <f t="shared" si="3"/>
        <v>能勢町</v>
      </c>
      <c r="V69" s="88">
        <f t="shared" si="15"/>
        <v>0.44164205880717489</v>
      </c>
      <c r="W69" s="88">
        <f t="shared" si="4"/>
        <v>0.44554733042192535</v>
      </c>
      <c r="X69" s="181">
        <f t="shared" si="5"/>
        <v>-0.40000000000000036</v>
      </c>
      <c r="Z69" s="88">
        <f t="shared" si="6"/>
        <v>0.47794081748802941</v>
      </c>
      <c r="AA69" s="88">
        <f t="shared" si="7"/>
        <v>0.46905682753039712</v>
      </c>
      <c r="AB69" s="181">
        <f t="shared" si="8"/>
        <v>0.9000000000000008</v>
      </c>
      <c r="AC69" s="88">
        <f t="shared" si="9"/>
        <v>0.52091184672443991</v>
      </c>
      <c r="AD69" s="88">
        <f t="shared" si="10"/>
        <v>0.51387893597960199</v>
      </c>
      <c r="AE69" s="181">
        <f t="shared" si="11"/>
        <v>0.70000000000000062</v>
      </c>
      <c r="AF69" s="94">
        <v>0</v>
      </c>
    </row>
    <row r="70" spans="2:32" s="68" customFormat="1" ht="13.5" customHeight="1">
      <c r="B70" s="92">
        <v>65</v>
      </c>
      <c r="C70" s="93" t="s">
        <v>12</v>
      </c>
      <c r="D70" s="217">
        <v>0.56678009856841116</v>
      </c>
      <c r="E70" s="218">
        <v>0.59865255052935518</v>
      </c>
      <c r="F70" s="217">
        <v>0.48447568867059415</v>
      </c>
      <c r="G70" s="218">
        <v>0.57636070691526642</v>
      </c>
      <c r="J70" s="185">
        <v>65</v>
      </c>
      <c r="K70" s="93" t="s">
        <v>12</v>
      </c>
      <c r="L70" s="188">
        <v>0.38792960754470185</v>
      </c>
      <c r="M70" s="188">
        <v>0.4138844727080021</v>
      </c>
      <c r="N70" s="188">
        <v>0.43662474174916022</v>
      </c>
      <c r="O70" s="188">
        <v>0.53844515441959528</v>
      </c>
      <c r="Q70" s="65" t="str">
        <f t="shared" si="0"/>
        <v>河南町</v>
      </c>
      <c r="R70" s="88">
        <f t="shared" ref="R70:R79" si="16">LARGE(F$6:F$79,ROW(A65))</f>
        <v>0.38816009787600847</v>
      </c>
      <c r="S70" s="88">
        <f t="shared" si="1"/>
        <v>0.45648000039463749</v>
      </c>
      <c r="T70" s="181">
        <f t="shared" si="2"/>
        <v>-6.8000000000000007</v>
      </c>
      <c r="U70" s="65" t="str">
        <f t="shared" si="3"/>
        <v>泉佐野市</v>
      </c>
      <c r="V70" s="88">
        <f t="shared" ref="V70" si="17">LARGE(G$6:G$79,ROW(A65))</f>
        <v>0.43625007323009762</v>
      </c>
      <c r="W70" s="88">
        <f t="shared" si="4"/>
        <v>0.41852563263413245</v>
      </c>
      <c r="X70" s="181">
        <f t="shared" si="5"/>
        <v>1.7000000000000015</v>
      </c>
      <c r="Z70" s="88">
        <f t="shared" si="6"/>
        <v>0.47794081748802941</v>
      </c>
      <c r="AA70" s="88">
        <f t="shared" si="7"/>
        <v>0.46905682753039712</v>
      </c>
      <c r="AB70" s="181">
        <f t="shared" si="8"/>
        <v>0.9000000000000008</v>
      </c>
      <c r="AC70" s="88">
        <f t="shared" si="9"/>
        <v>0.52091184672443991</v>
      </c>
      <c r="AD70" s="88">
        <f t="shared" si="10"/>
        <v>0.51387893597960199</v>
      </c>
      <c r="AE70" s="181">
        <f t="shared" si="11"/>
        <v>0.70000000000000062</v>
      </c>
      <c r="AF70" s="94">
        <v>0</v>
      </c>
    </row>
    <row r="71" spans="2:32" s="68" customFormat="1" ht="13.5" customHeight="1">
      <c r="B71" s="92">
        <v>66</v>
      </c>
      <c r="C71" s="93" t="s">
        <v>6</v>
      </c>
      <c r="D71" s="213">
        <v>0.72302118821216277</v>
      </c>
      <c r="E71" s="214">
        <v>0.6603888956830134</v>
      </c>
      <c r="F71" s="213">
        <v>0.66977905459340248</v>
      </c>
      <c r="G71" s="214">
        <v>0.65054528716634497</v>
      </c>
      <c r="J71" s="185">
        <v>66</v>
      </c>
      <c r="K71" s="93" t="s">
        <v>6</v>
      </c>
      <c r="L71" s="188">
        <v>0.61060892922919507</v>
      </c>
      <c r="M71" s="188">
        <v>0.63569471324276161</v>
      </c>
      <c r="N71" s="188">
        <v>0.635643867828391</v>
      </c>
      <c r="O71" s="188">
        <v>0.62224464574005445</v>
      </c>
      <c r="Q71" s="65" t="str">
        <f t="shared" ref="Q71:Q79" si="18">INDEX($C$6:$C$79,MATCH(R71,F$6:F$79,0))</f>
        <v>交野市</v>
      </c>
      <c r="R71" s="88">
        <f t="shared" si="16"/>
        <v>0.38662336725991664</v>
      </c>
      <c r="S71" s="88">
        <f t="shared" ref="S71:S79" si="19">VLOOKUP(Q71,$K$6:$O$79,4,FALSE)</f>
        <v>0.29039654901923601</v>
      </c>
      <c r="T71" s="181">
        <f t="shared" ref="T71:T79" si="20">(ROUND(R71,3)-ROUND(S71,3))*100</f>
        <v>9.7000000000000028</v>
      </c>
      <c r="U71" s="65" t="str">
        <f t="shared" ref="U71:U79" si="21">INDEX($C$6:$C$79,MATCH(V71,G$6:G$79,0))</f>
        <v>旭区</v>
      </c>
      <c r="V71" s="88">
        <f t="shared" ref="V71:V79" si="22">LARGE(G$6:G$79,ROW(A66))</f>
        <v>0.4294683858134461</v>
      </c>
      <c r="W71" s="88">
        <f t="shared" ref="W71:W79" si="23">VLOOKUP(U71,$K$6:$O$79,5,FALSE)</f>
        <v>0.42527442517601294</v>
      </c>
      <c r="X71" s="181">
        <f t="shared" ref="X71:X79" si="24">(ROUND(V71,3)-ROUND(W71,3))*100</f>
        <v>0.40000000000000036</v>
      </c>
      <c r="Z71" s="88">
        <f t="shared" ref="Z71:Z79" si="25">$F$80</f>
        <v>0.47794081748802941</v>
      </c>
      <c r="AA71" s="88">
        <f t="shared" ref="AA71:AA79" si="26">$N$80</f>
        <v>0.46905682753039712</v>
      </c>
      <c r="AB71" s="181">
        <f t="shared" ref="AB71:AB79" si="27">(ROUND(Z71,3)-ROUND(AA71,3))*100</f>
        <v>0.9000000000000008</v>
      </c>
      <c r="AC71" s="88">
        <f t="shared" ref="AC71:AC79" si="28">$G$80</f>
        <v>0.52091184672443991</v>
      </c>
      <c r="AD71" s="88">
        <f t="shared" ref="AD71:AD79" si="29">$O$80</f>
        <v>0.51387893597960199</v>
      </c>
      <c r="AE71" s="181">
        <f t="shared" ref="AE71:AE79" si="30">(ROUND(AC71,3)-ROUND(AD71,3))*100</f>
        <v>0.70000000000000062</v>
      </c>
      <c r="AF71" s="94">
        <v>0</v>
      </c>
    </row>
    <row r="72" spans="2:32" s="68" customFormat="1" ht="13.5" customHeight="1">
      <c r="B72" s="92">
        <v>67</v>
      </c>
      <c r="C72" s="93" t="s">
        <v>7</v>
      </c>
      <c r="D72" s="213">
        <v>0.77300156334076242</v>
      </c>
      <c r="E72" s="214">
        <v>0.43302622253720763</v>
      </c>
      <c r="F72" s="213">
        <v>0.76540990477402626</v>
      </c>
      <c r="G72" s="214">
        <v>0.44164205880717489</v>
      </c>
      <c r="J72" s="185">
        <v>67</v>
      </c>
      <c r="K72" s="93" t="s">
        <v>7</v>
      </c>
      <c r="L72" s="188">
        <v>0.65192661855718992</v>
      </c>
      <c r="M72" s="188">
        <v>0.47525530243519248</v>
      </c>
      <c r="N72" s="188">
        <v>0.70254743603659386</v>
      </c>
      <c r="O72" s="188">
        <v>0.44554733042192535</v>
      </c>
      <c r="Q72" s="65" t="str">
        <f t="shared" si="18"/>
        <v>堺市堺区</v>
      </c>
      <c r="R72" s="88">
        <f t="shared" si="16"/>
        <v>0.38148420134140565</v>
      </c>
      <c r="S72" s="88">
        <f t="shared" si="19"/>
        <v>0.41686986332324255</v>
      </c>
      <c r="T72" s="181">
        <f t="shared" si="20"/>
        <v>-3.5999999999999979</v>
      </c>
      <c r="U72" s="65" t="str">
        <f t="shared" si="21"/>
        <v>堺市北区</v>
      </c>
      <c r="V72" s="88">
        <f t="shared" si="22"/>
        <v>0.42723390221546259</v>
      </c>
      <c r="W72" s="88">
        <f t="shared" si="23"/>
        <v>0.44271871281222769</v>
      </c>
      <c r="X72" s="181">
        <f t="shared" si="24"/>
        <v>-1.6000000000000014</v>
      </c>
      <c r="Z72" s="88">
        <f t="shared" si="25"/>
        <v>0.47794081748802941</v>
      </c>
      <c r="AA72" s="88">
        <f t="shared" si="26"/>
        <v>0.46905682753039712</v>
      </c>
      <c r="AB72" s="181">
        <f t="shared" si="27"/>
        <v>0.9000000000000008</v>
      </c>
      <c r="AC72" s="88">
        <f t="shared" si="28"/>
        <v>0.52091184672443991</v>
      </c>
      <c r="AD72" s="88">
        <f t="shared" si="29"/>
        <v>0.51387893597960199</v>
      </c>
      <c r="AE72" s="181">
        <f t="shared" si="30"/>
        <v>0.70000000000000062</v>
      </c>
      <c r="AF72" s="94">
        <v>0</v>
      </c>
    </row>
    <row r="73" spans="2:32" s="68" customFormat="1" ht="13.5" customHeight="1">
      <c r="B73" s="92">
        <v>68</v>
      </c>
      <c r="C73" s="93" t="s">
        <v>53</v>
      </c>
      <c r="D73" s="215">
        <v>0.85574930579159281</v>
      </c>
      <c r="E73" s="216">
        <v>0.72687861271676302</v>
      </c>
      <c r="F73" s="215">
        <v>0.85052212149190487</v>
      </c>
      <c r="G73" s="216">
        <v>0.72190011189095715</v>
      </c>
      <c r="J73" s="185">
        <v>68</v>
      </c>
      <c r="K73" s="93" t="s">
        <v>53</v>
      </c>
      <c r="L73" s="188">
        <v>0.85964700378667358</v>
      </c>
      <c r="M73" s="188">
        <v>0.70364741641337381</v>
      </c>
      <c r="N73" s="188">
        <v>0.77827971299976284</v>
      </c>
      <c r="O73" s="188">
        <v>0.68410411822992279</v>
      </c>
      <c r="Q73" s="65" t="str">
        <f t="shared" si="18"/>
        <v>住之江区</v>
      </c>
      <c r="R73" s="88">
        <f t="shared" si="16"/>
        <v>0.37538025177689827</v>
      </c>
      <c r="S73" s="88">
        <f t="shared" si="19"/>
        <v>0.37746039963090711</v>
      </c>
      <c r="T73" s="181">
        <f t="shared" si="20"/>
        <v>-0.20000000000000018</v>
      </c>
      <c r="U73" s="65" t="str">
        <f t="shared" si="21"/>
        <v>熊取町</v>
      </c>
      <c r="V73" s="88">
        <f t="shared" si="22"/>
        <v>0.4260803918256601</v>
      </c>
      <c r="W73" s="88">
        <f t="shared" si="23"/>
        <v>0.30936204863938549</v>
      </c>
      <c r="X73" s="181">
        <f t="shared" si="24"/>
        <v>11.7</v>
      </c>
      <c r="Z73" s="88">
        <f t="shared" si="25"/>
        <v>0.47794081748802941</v>
      </c>
      <c r="AA73" s="88">
        <f t="shared" si="26"/>
        <v>0.46905682753039712</v>
      </c>
      <c r="AB73" s="181">
        <f t="shared" si="27"/>
        <v>0.9000000000000008</v>
      </c>
      <c r="AC73" s="88">
        <f t="shared" si="28"/>
        <v>0.52091184672443991</v>
      </c>
      <c r="AD73" s="88">
        <f t="shared" si="29"/>
        <v>0.51387893597960199</v>
      </c>
      <c r="AE73" s="181">
        <f t="shared" si="30"/>
        <v>0.70000000000000062</v>
      </c>
      <c r="AF73" s="94">
        <v>0</v>
      </c>
    </row>
    <row r="74" spans="2:32" s="68" customFormat="1" ht="13.5" customHeight="1">
      <c r="B74" s="92">
        <v>69</v>
      </c>
      <c r="C74" s="93" t="s">
        <v>54</v>
      </c>
      <c r="D74" s="213">
        <v>0.56020899476461805</v>
      </c>
      <c r="E74" s="214">
        <v>0.46818538884524746</v>
      </c>
      <c r="F74" s="213">
        <v>0.54517396001517904</v>
      </c>
      <c r="G74" s="214">
        <v>0.4260803918256601</v>
      </c>
      <c r="J74" s="185">
        <v>69</v>
      </c>
      <c r="K74" s="93" t="s">
        <v>54</v>
      </c>
      <c r="L74" s="188">
        <v>0.54293150158926551</v>
      </c>
      <c r="M74" s="188">
        <v>0.33357771260997066</v>
      </c>
      <c r="N74" s="188">
        <v>0.40909477894003532</v>
      </c>
      <c r="O74" s="188">
        <v>0.30936204863938549</v>
      </c>
      <c r="Q74" s="65" t="str">
        <f t="shared" si="18"/>
        <v>藤井寺市</v>
      </c>
      <c r="R74" s="88">
        <f t="shared" si="16"/>
        <v>0.36610474298633677</v>
      </c>
      <c r="S74" s="88">
        <f t="shared" si="19"/>
        <v>0.35288962158783949</v>
      </c>
      <c r="T74" s="181">
        <f t="shared" si="20"/>
        <v>1.3000000000000012</v>
      </c>
      <c r="U74" s="65" t="str">
        <f t="shared" si="21"/>
        <v>鶴見区</v>
      </c>
      <c r="V74" s="88">
        <f t="shared" si="22"/>
        <v>0.42209561630550746</v>
      </c>
      <c r="W74" s="88">
        <f t="shared" si="23"/>
        <v>0.42116333029533848</v>
      </c>
      <c r="X74" s="181">
        <f t="shared" si="24"/>
        <v>0.10000000000000009</v>
      </c>
      <c r="Z74" s="88">
        <f t="shared" si="25"/>
        <v>0.47794081748802941</v>
      </c>
      <c r="AA74" s="88">
        <f t="shared" si="26"/>
        <v>0.46905682753039712</v>
      </c>
      <c r="AB74" s="181">
        <f t="shared" si="27"/>
        <v>0.9000000000000008</v>
      </c>
      <c r="AC74" s="88">
        <f t="shared" si="28"/>
        <v>0.52091184672443991</v>
      </c>
      <c r="AD74" s="88">
        <f t="shared" si="29"/>
        <v>0.51387893597960199</v>
      </c>
      <c r="AE74" s="181">
        <f t="shared" si="30"/>
        <v>0.70000000000000062</v>
      </c>
      <c r="AF74" s="94">
        <v>0</v>
      </c>
    </row>
    <row r="75" spans="2:32" s="68" customFormat="1" ht="13.5" customHeight="1">
      <c r="B75" s="92">
        <v>70</v>
      </c>
      <c r="C75" s="93" t="s">
        <v>55</v>
      </c>
      <c r="D75" s="215">
        <v>0.27786284953395474</v>
      </c>
      <c r="E75" s="216">
        <v>0.12</v>
      </c>
      <c r="F75" s="215">
        <v>0.31143187631351715</v>
      </c>
      <c r="G75" s="216">
        <v>0.20604914933837429</v>
      </c>
      <c r="J75" s="185">
        <v>70</v>
      </c>
      <c r="K75" s="93" t="s">
        <v>55</v>
      </c>
      <c r="L75" s="188">
        <v>0.13902068126520681</v>
      </c>
      <c r="M75" s="188">
        <v>0.23045267489711935</v>
      </c>
      <c r="N75" s="188">
        <v>0.19730576075431544</v>
      </c>
      <c r="O75" s="188">
        <v>0.21376281112737922</v>
      </c>
      <c r="Q75" s="65" t="str">
        <f t="shared" si="18"/>
        <v>池田市</v>
      </c>
      <c r="R75" s="88">
        <f t="shared" si="16"/>
        <v>0.36173313519056111</v>
      </c>
      <c r="S75" s="88">
        <f t="shared" si="19"/>
        <v>0.37002990798385921</v>
      </c>
      <c r="T75" s="181">
        <f t="shared" si="20"/>
        <v>-0.80000000000000071</v>
      </c>
      <c r="U75" s="65" t="str">
        <f t="shared" si="21"/>
        <v>柏原市</v>
      </c>
      <c r="V75" s="88">
        <f t="shared" si="22"/>
        <v>0.37846714156776939</v>
      </c>
      <c r="W75" s="88">
        <f t="shared" si="23"/>
        <v>0.33642851859934791</v>
      </c>
      <c r="X75" s="181">
        <f t="shared" si="24"/>
        <v>4.1999999999999984</v>
      </c>
      <c r="Z75" s="88">
        <f t="shared" si="25"/>
        <v>0.47794081748802941</v>
      </c>
      <c r="AA75" s="88">
        <f t="shared" si="26"/>
        <v>0.46905682753039712</v>
      </c>
      <c r="AB75" s="181">
        <f t="shared" si="27"/>
        <v>0.9000000000000008</v>
      </c>
      <c r="AC75" s="88">
        <f t="shared" si="28"/>
        <v>0.52091184672443991</v>
      </c>
      <c r="AD75" s="88">
        <f t="shared" si="29"/>
        <v>0.51387893597960199</v>
      </c>
      <c r="AE75" s="181">
        <f t="shared" si="30"/>
        <v>0.70000000000000062</v>
      </c>
      <c r="AF75" s="94">
        <v>0</v>
      </c>
    </row>
    <row r="76" spans="2:32" s="68" customFormat="1" ht="13.5" customHeight="1">
      <c r="B76" s="92">
        <v>71</v>
      </c>
      <c r="C76" s="93" t="s">
        <v>56</v>
      </c>
      <c r="D76" s="215">
        <v>0.65317414548231734</v>
      </c>
      <c r="E76" s="216">
        <v>0.63163841807909604</v>
      </c>
      <c r="F76" s="215">
        <v>0.59904567860448077</v>
      </c>
      <c r="G76" s="216">
        <v>0.56951155029425471</v>
      </c>
      <c r="J76" s="185">
        <v>71</v>
      </c>
      <c r="K76" s="93" t="s">
        <v>56</v>
      </c>
      <c r="L76" s="188">
        <v>0.58074676075890785</v>
      </c>
      <c r="M76" s="188">
        <v>0.51572327044025157</v>
      </c>
      <c r="N76" s="188">
        <v>0.51349911002742599</v>
      </c>
      <c r="O76" s="188">
        <v>0.39078156312625251</v>
      </c>
      <c r="Q76" s="65" t="str">
        <f t="shared" si="18"/>
        <v>柏原市</v>
      </c>
      <c r="R76" s="88">
        <f t="shared" si="16"/>
        <v>0.34392930560590596</v>
      </c>
      <c r="S76" s="88">
        <f t="shared" si="19"/>
        <v>0.28939238768941455</v>
      </c>
      <c r="T76" s="181">
        <f t="shared" si="20"/>
        <v>5.4999999999999991</v>
      </c>
      <c r="U76" s="65" t="str">
        <f t="shared" si="21"/>
        <v>堺市美原区</v>
      </c>
      <c r="V76" s="88">
        <f t="shared" si="22"/>
        <v>0.3539919173519826</v>
      </c>
      <c r="W76" s="88">
        <f t="shared" si="23"/>
        <v>0.38408777479622347</v>
      </c>
      <c r="X76" s="181">
        <f t="shared" si="24"/>
        <v>-3.0000000000000027</v>
      </c>
      <c r="Z76" s="88">
        <f t="shared" si="25"/>
        <v>0.47794081748802941</v>
      </c>
      <c r="AA76" s="88">
        <f t="shared" si="26"/>
        <v>0.46905682753039712</v>
      </c>
      <c r="AB76" s="181">
        <f t="shared" si="27"/>
        <v>0.9000000000000008</v>
      </c>
      <c r="AC76" s="88">
        <f t="shared" si="28"/>
        <v>0.52091184672443991</v>
      </c>
      <c r="AD76" s="88">
        <f t="shared" si="29"/>
        <v>0.51387893597960199</v>
      </c>
      <c r="AE76" s="181">
        <f t="shared" si="30"/>
        <v>0.70000000000000062</v>
      </c>
      <c r="AF76" s="94">
        <v>0</v>
      </c>
    </row>
    <row r="77" spans="2:32" s="68" customFormat="1" ht="13.5" customHeight="1">
      <c r="B77" s="92">
        <v>72</v>
      </c>
      <c r="C77" s="93" t="s">
        <v>32</v>
      </c>
      <c r="D77" s="213">
        <v>0.86927156858361376</v>
      </c>
      <c r="E77" s="214">
        <v>0.82260024301336576</v>
      </c>
      <c r="F77" s="213">
        <v>0.80708167204938952</v>
      </c>
      <c r="G77" s="214">
        <v>0.71624923446628797</v>
      </c>
      <c r="J77" s="185">
        <v>72</v>
      </c>
      <c r="K77" s="93" t="s">
        <v>32</v>
      </c>
      <c r="L77" s="188">
        <v>0.67243037940974781</v>
      </c>
      <c r="M77" s="188">
        <v>0.56221198156682028</v>
      </c>
      <c r="N77" s="188">
        <v>0.70126729096774465</v>
      </c>
      <c r="O77" s="188">
        <v>0.58759709445666863</v>
      </c>
      <c r="Q77" s="65" t="str">
        <f t="shared" si="18"/>
        <v>松原市</v>
      </c>
      <c r="R77" s="88">
        <f t="shared" si="16"/>
        <v>0.32337425826405769</v>
      </c>
      <c r="S77" s="88">
        <f t="shared" si="19"/>
        <v>0.32717178749395115</v>
      </c>
      <c r="T77" s="181">
        <f t="shared" si="20"/>
        <v>-0.40000000000000036</v>
      </c>
      <c r="U77" s="65" t="str">
        <f t="shared" si="21"/>
        <v>松原市</v>
      </c>
      <c r="V77" s="88">
        <f t="shared" si="22"/>
        <v>0.31813587683070732</v>
      </c>
      <c r="W77" s="88">
        <f t="shared" si="23"/>
        <v>0.32796848134134621</v>
      </c>
      <c r="X77" s="181">
        <f t="shared" si="24"/>
        <v>-1.0000000000000009</v>
      </c>
      <c r="Z77" s="88">
        <f t="shared" si="25"/>
        <v>0.47794081748802941</v>
      </c>
      <c r="AA77" s="88">
        <f t="shared" si="26"/>
        <v>0.46905682753039712</v>
      </c>
      <c r="AB77" s="181">
        <f t="shared" si="27"/>
        <v>0.9000000000000008</v>
      </c>
      <c r="AC77" s="88">
        <f t="shared" si="28"/>
        <v>0.52091184672443991</v>
      </c>
      <c r="AD77" s="88">
        <f t="shared" si="29"/>
        <v>0.51387893597960199</v>
      </c>
      <c r="AE77" s="181">
        <f t="shared" si="30"/>
        <v>0.70000000000000062</v>
      </c>
      <c r="AF77" s="94">
        <v>0</v>
      </c>
    </row>
    <row r="78" spans="2:32" s="68" customFormat="1" ht="13.5" customHeight="1">
      <c r="B78" s="92">
        <v>73</v>
      </c>
      <c r="C78" s="93" t="s">
        <v>33</v>
      </c>
      <c r="D78" s="213">
        <v>0.49426101607298423</v>
      </c>
      <c r="E78" s="214">
        <v>0.63504761904761908</v>
      </c>
      <c r="F78" s="213">
        <v>0.38816009787600847</v>
      </c>
      <c r="G78" s="214">
        <v>0.54897917930058626</v>
      </c>
      <c r="J78" s="185">
        <v>73</v>
      </c>
      <c r="K78" s="93" t="s">
        <v>33</v>
      </c>
      <c r="L78" s="188">
        <v>0.42778270165564125</v>
      </c>
      <c r="M78" s="188">
        <v>0.56167400881057272</v>
      </c>
      <c r="N78" s="188">
        <v>0.45648000039463749</v>
      </c>
      <c r="O78" s="188">
        <v>0.54922513893281522</v>
      </c>
      <c r="Q78" s="65" t="str">
        <f t="shared" si="18"/>
        <v>田尻町</v>
      </c>
      <c r="R78" s="88">
        <f t="shared" si="16"/>
        <v>0.31143187631351715</v>
      </c>
      <c r="S78" s="88">
        <f t="shared" si="19"/>
        <v>0.19730576075431544</v>
      </c>
      <c r="T78" s="181">
        <f t="shared" si="20"/>
        <v>11.399999999999999</v>
      </c>
      <c r="U78" s="65" t="str">
        <f t="shared" si="21"/>
        <v>交野市</v>
      </c>
      <c r="V78" s="88">
        <f t="shared" si="22"/>
        <v>0.30680980406987424</v>
      </c>
      <c r="W78" s="88">
        <f t="shared" si="23"/>
        <v>0.28631622250244604</v>
      </c>
      <c r="X78" s="181">
        <f t="shared" si="24"/>
        <v>2.1000000000000019</v>
      </c>
      <c r="Z78" s="88">
        <f t="shared" si="25"/>
        <v>0.47794081748802941</v>
      </c>
      <c r="AA78" s="88">
        <f t="shared" si="26"/>
        <v>0.46905682753039712</v>
      </c>
      <c r="AB78" s="181">
        <f t="shared" si="27"/>
        <v>0.9000000000000008</v>
      </c>
      <c r="AC78" s="88">
        <f t="shared" si="28"/>
        <v>0.52091184672443991</v>
      </c>
      <c r="AD78" s="88">
        <f t="shared" si="29"/>
        <v>0.51387893597960199</v>
      </c>
      <c r="AE78" s="181">
        <f t="shared" si="30"/>
        <v>0.70000000000000062</v>
      </c>
      <c r="AF78" s="94">
        <v>0</v>
      </c>
    </row>
    <row r="79" spans="2:32" s="68" customFormat="1" ht="13.5" customHeight="1" thickBot="1">
      <c r="B79" s="92">
        <v>74</v>
      </c>
      <c r="C79" s="93" t="s">
        <v>34</v>
      </c>
      <c r="D79" s="213">
        <v>0.28032774729348947</v>
      </c>
      <c r="E79" s="214">
        <v>0.59217877094972071</v>
      </c>
      <c r="F79" s="213">
        <v>0.4055035826450179</v>
      </c>
      <c r="G79" s="214">
        <v>0.47126436781609193</v>
      </c>
      <c r="J79" s="185">
        <v>74</v>
      </c>
      <c r="K79" s="93" t="s">
        <v>34</v>
      </c>
      <c r="L79" s="188">
        <v>0.32630229283990336</v>
      </c>
      <c r="M79" s="188">
        <v>0.53691275167785235</v>
      </c>
      <c r="N79" s="188">
        <v>0.38102701234244807</v>
      </c>
      <c r="O79" s="188">
        <v>0.49232769597123555</v>
      </c>
      <c r="Q79" s="65" t="str">
        <f t="shared" si="18"/>
        <v>都島区</v>
      </c>
      <c r="R79" s="88">
        <f t="shared" si="16"/>
        <v>0.27293693199209851</v>
      </c>
      <c r="S79" s="88">
        <f t="shared" si="19"/>
        <v>0.25169919164015597</v>
      </c>
      <c r="T79" s="181">
        <f t="shared" si="20"/>
        <v>2.1000000000000019</v>
      </c>
      <c r="U79" s="65" t="str">
        <f t="shared" si="21"/>
        <v>田尻町</v>
      </c>
      <c r="V79" s="88">
        <f t="shared" si="22"/>
        <v>0.20604914933837429</v>
      </c>
      <c r="W79" s="88">
        <f t="shared" si="23"/>
        <v>0.21376281112737922</v>
      </c>
      <c r="X79" s="181">
        <f t="shared" si="24"/>
        <v>-0.80000000000000071</v>
      </c>
      <c r="Z79" s="88">
        <f t="shared" si="25"/>
        <v>0.47794081748802941</v>
      </c>
      <c r="AA79" s="88">
        <f t="shared" si="26"/>
        <v>0.46905682753039712</v>
      </c>
      <c r="AB79" s="181">
        <f t="shared" si="27"/>
        <v>0.9000000000000008</v>
      </c>
      <c r="AC79" s="88">
        <f t="shared" si="28"/>
        <v>0.52091184672443991</v>
      </c>
      <c r="AD79" s="88">
        <f t="shared" si="29"/>
        <v>0.51387893597960199</v>
      </c>
      <c r="AE79" s="181">
        <f t="shared" si="30"/>
        <v>0.70000000000000062</v>
      </c>
      <c r="AF79" s="94">
        <v>9999</v>
      </c>
    </row>
    <row r="80" spans="2:32" s="68" customFormat="1" ht="13.5" customHeight="1" thickTop="1">
      <c r="B80" s="291" t="s">
        <v>0</v>
      </c>
      <c r="C80" s="292"/>
      <c r="D80" s="35">
        <f>地区別_普及率!D14</f>
        <v>0.47307210893219304</v>
      </c>
      <c r="E80" s="36">
        <f>地区別_普及率!E14</f>
        <v>0.50937772006600734</v>
      </c>
      <c r="F80" s="35">
        <f>'年齢階層別_普及率(金額)'!N14</f>
        <v>0.47794081748802941</v>
      </c>
      <c r="G80" s="36">
        <f>'年齢階層別_普及率(数量)'!N13</f>
        <v>0.52091184672443991</v>
      </c>
      <c r="J80" s="289" t="s">
        <v>0</v>
      </c>
      <c r="K80" s="289"/>
      <c r="L80" s="188">
        <v>0.4802739996789368</v>
      </c>
      <c r="M80" s="188">
        <v>0.51914511795631191</v>
      </c>
      <c r="N80" s="188">
        <v>0.46905682753039712</v>
      </c>
      <c r="O80" s="188">
        <v>0.51387893597960199</v>
      </c>
      <c r="Z80" s="95"/>
      <c r="AA80" s="95"/>
      <c r="AB80" s="95"/>
      <c r="AC80" s="95"/>
      <c r="AD80" s="95"/>
      <c r="AE80" s="95"/>
      <c r="AF80" s="96"/>
    </row>
  </sheetData>
  <mergeCells count="23">
    <mergeCell ref="L4:L5"/>
    <mergeCell ref="U4:X4"/>
    <mergeCell ref="Z4:AB4"/>
    <mergeCell ref="AC4:AE4"/>
    <mergeCell ref="M4:M5"/>
    <mergeCell ref="N4:N5"/>
    <mergeCell ref="O4:O5"/>
    <mergeCell ref="AF4:AF5"/>
    <mergeCell ref="J80:K80"/>
    <mergeCell ref="Q4:T4"/>
    <mergeCell ref="B80:C80"/>
    <mergeCell ref="D4:D5"/>
    <mergeCell ref="E4:E5"/>
    <mergeCell ref="F4:F5"/>
    <mergeCell ref="G4:G5"/>
    <mergeCell ref="B3:B5"/>
    <mergeCell ref="C3:C5"/>
    <mergeCell ref="D3:E3"/>
    <mergeCell ref="F3:G3"/>
    <mergeCell ref="J3:J5"/>
    <mergeCell ref="K3:K5"/>
    <mergeCell ref="L3:M3"/>
    <mergeCell ref="N3:O3"/>
  </mergeCells>
  <phoneticPr fontId="3"/>
  <pageMargins left="0.70866141732283472" right="0.70866141732283472" top="0.74803149606299213" bottom="0.74803149606299213" header="0.31496062992125984" footer="0.31496062992125984"/>
  <pageSetup paperSize="9" scale="73" fitToWidth="0" fitToHeight="0" orientation="portrait" r:id="rId1"/>
  <headerFooter>
    <oddHeader>&amp;R&amp;"ＭＳ 明朝,標準"&amp;12 2-14.②ジェネリック医薬品分析(歯科)</oddHeader>
  </headerFooter>
  <ignoredErrors>
    <ignoredError sqref="R6:R79 V6:V79" emptyCellReferenc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80"/>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225</v>
      </c>
    </row>
    <row r="2" spans="2:2" ht="16.5" customHeight="1">
      <c r="B2" s="17" t="s">
        <v>226</v>
      </c>
    </row>
    <row r="79" spans="2:2" ht="16.5" customHeight="1">
      <c r="B79" s="17" t="s">
        <v>263</v>
      </c>
    </row>
    <row r="80" spans="2:2" ht="16.5" customHeight="1">
      <c r="B80" s="17" t="s">
        <v>227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rowBreaks count="1" manualBreakCount="1">
    <brk id="78"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2"/>
  <dimension ref="A1:P84"/>
  <sheetViews>
    <sheetView showGridLines="0" zoomScaleNormal="100" zoomScaleSheetLayoutView="100" workbookViewId="0"/>
  </sheetViews>
  <sheetFormatPr defaultColWidth="9" defaultRowHeight="13.5"/>
  <cols>
    <col min="1" max="1" width="4.625" style="34" customWidth="1"/>
    <col min="2" max="2" width="2.125" style="34" customWidth="1"/>
    <col min="3" max="3" width="8.375" style="34" customWidth="1"/>
    <col min="4" max="4" width="11.625" style="34" customWidth="1"/>
    <col min="5" max="5" width="5.5" style="34" bestFit="1" customWidth="1"/>
    <col min="6" max="6" width="11.625" style="34" customWidth="1"/>
    <col min="7" max="7" width="5.5" style="34" customWidth="1"/>
    <col min="8" max="16" width="8.875" style="34" customWidth="1"/>
    <col min="17" max="16384" width="9" style="18"/>
  </cols>
  <sheetData>
    <row r="1" spans="2:15" ht="16.5" customHeight="1">
      <c r="B1" s="34" t="s">
        <v>218</v>
      </c>
    </row>
    <row r="2" spans="2:15" ht="16.5" customHeight="1">
      <c r="B2" s="34" t="s">
        <v>227</v>
      </c>
    </row>
    <row r="4" spans="2:15" ht="13.5" customHeight="1">
      <c r="B4" s="69"/>
      <c r="C4" s="70"/>
      <c r="D4" s="70"/>
      <c r="E4" s="70"/>
      <c r="F4" s="70"/>
      <c r="G4" s="71"/>
    </row>
    <row r="5" spans="2:15" ht="13.5" customHeight="1">
      <c r="B5" s="72"/>
      <c r="C5" s="73"/>
      <c r="D5" s="74">
        <v>0.73699999999999999</v>
      </c>
      <c r="E5" s="75" t="s">
        <v>128</v>
      </c>
      <c r="F5" s="76">
        <v>0.85099999999999998</v>
      </c>
      <c r="G5" s="77" t="s">
        <v>129</v>
      </c>
    </row>
    <row r="6" spans="2:15">
      <c r="B6" s="72"/>
      <c r="D6" s="74"/>
      <c r="E6" s="75"/>
      <c r="F6" s="76"/>
      <c r="G6" s="77"/>
    </row>
    <row r="7" spans="2:15">
      <c r="B7" s="72"/>
      <c r="C7" s="78"/>
      <c r="D7" s="74">
        <v>0.621</v>
      </c>
      <c r="E7" s="75" t="s">
        <v>128</v>
      </c>
      <c r="F7" s="76">
        <v>0.73699999999999999</v>
      </c>
      <c r="G7" s="77" t="s">
        <v>130</v>
      </c>
    </row>
    <row r="8" spans="2:15">
      <c r="B8" s="72"/>
      <c r="D8" s="74"/>
      <c r="E8" s="75"/>
      <c r="F8" s="76"/>
      <c r="G8" s="77"/>
    </row>
    <row r="9" spans="2:15">
      <c r="B9" s="72"/>
      <c r="C9" s="79"/>
      <c r="D9" s="74">
        <v>0.505</v>
      </c>
      <c r="E9" s="75" t="s">
        <v>128</v>
      </c>
      <c r="F9" s="76">
        <v>0.621</v>
      </c>
      <c r="G9" s="77" t="s">
        <v>130</v>
      </c>
    </row>
    <row r="10" spans="2:15">
      <c r="B10" s="72"/>
      <c r="D10" s="74"/>
      <c r="E10" s="75"/>
      <c r="F10" s="76"/>
      <c r="G10" s="77"/>
    </row>
    <row r="11" spans="2:15">
      <c r="B11" s="72"/>
      <c r="C11" s="80"/>
      <c r="D11" s="74">
        <v>0.38900000000000001</v>
      </c>
      <c r="E11" s="75" t="s">
        <v>128</v>
      </c>
      <c r="F11" s="76">
        <v>0.505</v>
      </c>
      <c r="G11" s="77" t="s">
        <v>130</v>
      </c>
    </row>
    <row r="12" spans="2:15">
      <c r="B12" s="72"/>
      <c r="D12" s="74"/>
      <c r="E12" s="75"/>
      <c r="F12" s="76"/>
      <c r="G12" s="77"/>
    </row>
    <row r="13" spans="2:15">
      <c r="B13" s="72"/>
      <c r="C13" s="81"/>
      <c r="D13" s="74">
        <v>0.27300000000000002</v>
      </c>
      <c r="E13" s="75" t="s">
        <v>128</v>
      </c>
      <c r="F13" s="76">
        <v>0.38900000000000001</v>
      </c>
      <c r="G13" s="77" t="s">
        <v>130</v>
      </c>
    </row>
    <row r="14" spans="2:15">
      <c r="B14" s="82"/>
      <c r="C14" s="83"/>
      <c r="D14" s="83"/>
      <c r="E14" s="83"/>
      <c r="F14" s="83"/>
      <c r="G14" s="84"/>
    </row>
    <row r="16" spans="2:15">
      <c r="B16" s="69"/>
      <c r="C16" s="70"/>
      <c r="D16" s="70"/>
      <c r="E16" s="70"/>
      <c r="F16" s="70"/>
      <c r="G16" s="70"/>
      <c r="H16" s="70"/>
      <c r="I16" s="70"/>
      <c r="J16" s="70"/>
      <c r="K16" s="70"/>
      <c r="L16" s="70"/>
      <c r="M16" s="70"/>
      <c r="N16" s="70"/>
      <c r="O16" s="210"/>
    </row>
    <row r="17" spans="2:15">
      <c r="B17" s="72"/>
      <c r="O17" s="176"/>
    </row>
    <row r="18" spans="2:15">
      <c r="B18" s="72"/>
      <c r="O18" s="176"/>
    </row>
    <row r="19" spans="2:15">
      <c r="B19" s="72"/>
      <c r="O19" s="176"/>
    </row>
    <row r="20" spans="2:15">
      <c r="B20" s="72"/>
      <c r="O20" s="176"/>
    </row>
    <row r="21" spans="2:15">
      <c r="B21" s="72"/>
      <c r="O21" s="176"/>
    </row>
    <row r="22" spans="2:15">
      <c r="B22" s="72"/>
      <c r="O22" s="176"/>
    </row>
    <row r="23" spans="2:15">
      <c r="B23" s="72"/>
      <c r="O23" s="176"/>
    </row>
    <row r="24" spans="2:15">
      <c r="B24" s="72"/>
      <c r="O24" s="176"/>
    </row>
    <row r="25" spans="2:15">
      <c r="B25" s="72"/>
      <c r="O25" s="176"/>
    </row>
    <row r="26" spans="2:15">
      <c r="B26" s="72"/>
      <c r="O26" s="176"/>
    </row>
    <row r="27" spans="2:15">
      <c r="B27" s="72"/>
      <c r="O27" s="176"/>
    </row>
    <row r="28" spans="2:15">
      <c r="B28" s="72"/>
      <c r="O28" s="176"/>
    </row>
    <row r="29" spans="2:15">
      <c r="B29" s="72"/>
      <c r="O29" s="176"/>
    </row>
    <row r="30" spans="2:15">
      <c r="B30" s="72"/>
      <c r="O30" s="176"/>
    </row>
    <row r="31" spans="2:15">
      <c r="B31" s="72"/>
      <c r="O31" s="176"/>
    </row>
    <row r="32" spans="2:15">
      <c r="B32" s="72"/>
      <c r="O32" s="176"/>
    </row>
    <row r="33" spans="2:15">
      <c r="B33" s="72"/>
      <c r="O33" s="176"/>
    </row>
    <row r="34" spans="2:15">
      <c r="B34" s="72"/>
      <c r="O34" s="176"/>
    </row>
    <row r="35" spans="2:15">
      <c r="B35" s="72"/>
      <c r="O35" s="176"/>
    </row>
    <row r="36" spans="2:15">
      <c r="B36" s="72"/>
      <c r="O36" s="176"/>
    </row>
    <row r="37" spans="2:15">
      <c r="B37" s="72"/>
      <c r="O37" s="176"/>
    </row>
    <row r="38" spans="2:15">
      <c r="B38" s="72"/>
      <c r="O38" s="176"/>
    </row>
    <row r="39" spans="2:15">
      <c r="B39" s="72"/>
      <c r="O39" s="176"/>
    </row>
    <row r="40" spans="2:15">
      <c r="B40" s="72"/>
      <c r="O40" s="176"/>
    </row>
    <row r="41" spans="2:15">
      <c r="B41" s="72"/>
      <c r="O41" s="176"/>
    </row>
    <row r="42" spans="2:15">
      <c r="B42" s="72"/>
      <c r="O42" s="176"/>
    </row>
    <row r="43" spans="2:15">
      <c r="B43" s="72"/>
      <c r="O43" s="176"/>
    </row>
    <row r="44" spans="2:15">
      <c r="B44" s="72"/>
      <c r="O44" s="176"/>
    </row>
    <row r="45" spans="2:15">
      <c r="B45" s="72"/>
      <c r="O45" s="176"/>
    </row>
    <row r="46" spans="2:15">
      <c r="B46" s="72"/>
      <c r="O46" s="176"/>
    </row>
    <row r="47" spans="2:15">
      <c r="B47" s="72"/>
      <c r="O47" s="176"/>
    </row>
    <row r="48" spans="2:15">
      <c r="B48" s="72"/>
      <c r="O48" s="176"/>
    </row>
    <row r="49" spans="2:15">
      <c r="B49" s="72"/>
      <c r="O49" s="176"/>
    </row>
    <row r="50" spans="2:15">
      <c r="B50" s="72"/>
      <c r="O50" s="176"/>
    </row>
    <row r="51" spans="2:15">
      <c r="B51" s="72"/>
      <c r="O51" s="176"/>
    </row>
    <row r="52" spans="2:15">
      <c r="B52" s="72"/>
      <c r="O52" s="176"/>
    </row>
    <row r="53" spans="2:15">
      <c r="B53" s="72"/>
      <c r="O53" s="176"/>
    </row>
    <row r="54" spans="2:15">
      <c r="B54" s="72"/>
      <c r="O54" s="176"/>
    </row>
    <row r="55" spans="2:15">
      <c r="B55" s="72"/>
      <c r="O55" s="176"/>
    </row>
    <row r="56" spans="2:15">
      <c r="B56" s="72"/>
      <c r="O56" s="176"/>
    </row>
    <row r="57" spans="2:15">
      <c r="B57" s="72"/>
      <c r="O57" s="176"/>
    </row>
    <row r="58" spans="2:15">
      <c r="B58" s="72"/>
      <c r="O58" s="176"/>
    </row>
    <row r="59" spans="2:15">
      <c r="B59" s="72"/>
      <c r="O59" s="176"/>
    </row>
    <row r="60" spans="2:15">
      <c r="B60" s="72"/>
      <c r="O60" s="176"/>
    </row>
    <row r="61" spans="2:15">
      <c r="B61" s="72"/>
      <c r="O61" s="176"/>
    </row>
    <row r="62" spans="2:15">
      <c r="B62" s="72"/>
      <c r="O62" s="176"/>
    </row>
    <row r="63" spans="2:15">
      <c r="B63" s="72"/>
      <c r="O63" s="176"/>
    </row>
    <row r="64" spans="2:15">
      <c r="B64" s="72"/>
      <c r="O64" s="176"/>
    </row>
    <row r="65" spans="2:15">
      <c r="B65" s="72"/>
      <c r="O65" s="176"/>
    </row>
    <row r="66" spans="2:15">
      <c r="B66" s="72"/>
      <c r="O66" s="176"/>
    </row>
    <row r="67" spans="2:15">
      <c r="B67" s="72"/>
      <c r="O67" s="176"/>
    </row>
    <row r="68" spans="2:15">
      <c r="B68" s="72"/>
      <c r="O68" s="176"/>
    </row>
    <row r="69" spans="2:15">
      <c r="B69" s="72"/>
      <c r="O69" s="176"/>
    </row>
    <row r="70" spans="2:15">
      <c r="B70" s="72"/>
      <c r="O70" s="176"/>
    </row>
    <row r="71" spans="2:15">
      <c r="B71" s="72"/>
      <c r="O71" s="176"/>
    </row>
    <row r="72" spans="2:15">
      <c r="B72" s="72"/>
      <c r="O72" s="176"/>
    </row>
    <row r="73" spans="2:15">
      <c r="B73" s="72"/>
      <c r="O73" s="176"/>
    </row>
    <row r="74" spans="2:15">
      <c r="B74" s="72"/>
      <c r="O74" s="176"/>
    </row>
    <row r="75" spans="2:15">
      <c r="B75" s="72"/>
      <c r="O75" s="176"/>
    </row>
    <row r="76" spans="2:15">
      <c r="B76" s="72"/>
      <c r="O76" s="176"/>
    </row>
    <row r="77" spans="2:15">
      <c r="B77" s="72"/>
      <c r="O77" s="176"/>
    </row>
    <row r="78" spans="2:15">
      <c r="B78" s="72"/>
      <c r="O78" s="176"/>
    </row>
    <row r="79" spans="2:15">
      <c r="B79" s="72"/>
      <c r="O79" s="176"/>
    </row>
    <row r="80" spans="2:15">
      <c r="B80" s="175"/>
      <c r="O80" s="176"/>
    </row>
    <row r="81" spans="2:15">
      <c r="B81" s="175"/>
      <c r="O81" s="176"/>
    </row>
    <row r="82" spans="2:15">
      <c r="B82" s="175"/>
      <c r="O82" s="176"/>
    </row>
    <row r="83" spans="2:15">
      <c r="B83" s="175"/>
      <c r="O83" s="176"/>
    </row>
    <row r="84" spans="2:15">
      <c r="B84" s="211"/>
      <c r="C84" s="177"/>
      <c r="D84" s="177"/>
      <c r="E84" s="177"/>
      <c r="F84" s="177"/>
      <c r="G84" s="177"/>
      <c r="H84" s="177"/>
      <c r="I84" s="177"/>
      <c r="J84" s="177"/>
      <c r="K84" s="177"/>
      <c r="L84" s="177"/>
      <c r="M84" s="177"/>
      <c r="N84" s="177"/>
      <c r="O84" s="178"/>
    </row>
  </sheetData>
  <phoneticPr fontId="3"/>
  <pageMargins left="0.47244094488188981" right="0.23622047244094491" top="0.43307086614173229" bottom="0.31496062992125984" header="0.31496062992125984" footer="0.31496062992125984"/>
  <pageSetup paperSize="9" scale="75" orientation="portrait" r:id="rId1"/>
  <headerFooter>
    <oddHeader>&amp;R&amp;"ＭＳ 明朝,標準"&amp;12 2-14.②ジェネリック医薬品分析(歯科)</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80"/>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220</v>
      </c>
    </row>
    <row r="2" spans="2:2" ht="16.5" customHeight="1">
      <c r="B2" s="17" t="s">
        <v>228</v>
      </c>
    </row>
    <row r="79" spans="2:2" ht="16.5" customHeight="1">
      <c r="B79" s="17" t="s">
        <v>264</v>
      </c>
    </row>
    <row r="80" spans="2:2" ht="16.5" customHeight="1">
      <c r="B80" s="17" t="s">
        <v>227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rowBreaks count="1" manualBreakCount="1">
    <brk id="78"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dimension ref="A1:P84"/>
  <sheetViews>
    <sheetView showGridLines="0" zoomScaleNormal="100" zoomScaleSheetLayoutView="100" workbookViewId="0"/>
  </sheetViews>
  <sheetFormatPr defaultColWidth="9" defaultRowHeight="13.5"/>
  <cols>
    <col min="1" max="1" width="4.625" style="34" customWidth="1"/>
    <col min="2" max="2" width="2.125" style="34" customWidth="1"/>
    <col min="3" max="3" width="8.375" style="34" customWidth="1"/>
    <col min="4" max="4" width="11.625" style="34" customWidth="1"/>
    <col min="5" max="5" width="5.5" style="34" bestFit="1" customWidth="1"/>
    <col min="6" max="6" width="11.625" style="34" customWidth="1"/>
    <col min="7" max="7" width="5.5" style="34" customWidth="1"/>
    <col min="8" max="16" width="8.875" style="34" customWidth="1"/>
    <col min="17" max="16384" width="9" style="18"/>
  </cols>
  <sheetData>
    <row r="1" spans="2:15" ht="16.5" customHeight="1">
      <c r="B1" s="34" t="s">
        <v>229</v>
      </c>
    </row>
    <row r="2" spans="2:15" ht="16.5" customHeight="1">
      <c r="B2" s="34" t="s">
        <v>227</v>
      </c>
    </row>
    <row r="4" spans="2:15" ht="13.5" customHeight="1">
      <c r="B4" s="69"/>
      <c r="C4" s="70"/>
      <c r="D4" s="70"/>
      <c r="E4" s="70"/>
      <c r="F4" s="70"/>
      <c r="G4" s="71"/>
    </row>
    <row r="5" spans="2:15" ht="13.5" customHeight="1">
      <c r="B5" s="72"/>
      <c r="C5" s="73"/>
      <c r="D5" s="74">
        <v>0.61799999999999999</v>
      </c>
      <c r="E5" s="75" t="s">
        <v>128</v>
      </c>
      <c r="F5" s="76">
        <v>0.72199999999999998</v>
      </c>
      <c r="G5" s="77" t="s">
        <v>129</v>
      </c>
    </row>
    <row r="6" spans="2:15">
      <c r="B6" s="72"/>
      <c r="D6" s="74"/>
      <c r="E6" s="75"/>
      <c r="F6" s="76"/>
      <c r="G6" s="77"/>
    </row>
    <row r="7" spans="2:15">
      <c r="B7" s="72"/>
      <c r="C7" s="78"/>
      <c r="D7" s="74">
        <v>0.51500000000000001</v>
      </c>
      <c r="E7" s="75" t="s">
        <v>128</v>
      </c>
      <c r="F7" s="76">
        <v>0.61799999999999999</v>
      </c>
      <c r="G7" s="77" t="s">
        <v>130</v>
      </c>
    </row>
    <row r="8" spans="2:15">
      <c r="B8" s="72"/>
      <c r="D8" s="74"/>
      <c r="E8" s="75"/>
      <c r="F8" s="76"/>
      <c r="G8" s="77"/>
    </row>
    <row r="9" spans="2:15">
      <c r="B9" s="72"/>
      <c r="C9" s="79"/>
      <c r="D9" s="74">
        <v>0.41199999999999998</v>
      </c>
      <c r="E9" s="75" t="s">
        <v>128</v>
      </c>
      <c r="F9" s="76">
        <v>0.51500000000000001</v>
      </c>
      <c r="G9" s="77" t="s">
        <v>130</v>
      </c>
    </row>
    <row r="10" spans="2:15">
      <c r="B10" s="72"/>
      <c r="D10" s="74"/>
      <c r="E10" s="75"/>
      <c r="F10" s="76"/>
      <c r="G10" s="77"/>
    </row>
    <row r="11" spans="2:15">
      <c r="B11" s="72"/>
      <c r="C11" s="80"/>
      <c r="D11" s="74">
        <v>0.309</v>
      </c>
      <c r="E11" s="75" t="s">
        <v>128</v>
      </c>
      <c r="F11" s="76">
        <v>0.41199999999999998</v>
      </c>
      <c r="G11" s="77" t="s">
        <v>130</v>
      </c>
    </row>
    <row r="12" spans="2:15">
      <c r="B12" s="72"/>
      <c r="D12" s="74"/>
      <c r="E12" s="75"/>
      <c r="F12" s="76"/>
      <c r="G12" s="77"/>
    </row>
    <row r="13" spans="2:15">
      <c r="B13" s="72"/>
      <c r="C13" s="81"/>
      <c r="D13" s="74">
        <v>0.20599999999999999</v>
      </c>
      <c r="E13" s="75" t="s">
        <v>128</v>
      </c>
      <c r="F13" s="76">
        <v>0.309</v>
      </c>
      <c r="G13" s="77" t="s">
        <v>130</v>
      </c>
    </row>
    <row r="14" spans="2:15">
      <c r="B14" s="82"/>
      <c r="C14" s="83"/>
      <c r="D14" s="83"/>
      <c r="E14" s="83"/>
      <c r="F14" s="83"/>
      <c r="G14" s="84"/>
    </row>
    <row r="16" spans="2:15">
      <c r="B16" s="69"/>
      <c r="C16" s="70"/>
      <c r="D16" s="70"/>
      <c r="E16" s="70"/>
      <c r="F16" s="70"/>
      <c r="G16" s="70"/>
      <c r="H16" s="70"/>
      <c r="I16" s="70"/>
      <c r="J16" s="70"/>
      <c r="K16" s="70"/>
      <c r="L16" s="70"/>
      <c r="M16" s="70"/>
      <c r="N16" s="70"/>
      <c r="O16" s="210"/>
    </row>
    <row r="17" spans="2:15">
      <c r="B17" s="72"/>
      <c r="O17" s="176"/>
    </row>
    <row r="18" spans="2:15">
      <c r="B18" s="72"/>
      <c r="O18" s="176"/>
    </row>
    <row r="19" spans="2:15">
      <c r="B19" s="72"/>
      <c r="O19" s="176"/>
    </row>
    <row r="20" spans="2:15">
      <c r="B20" s="72"/>
      <c r="O20" s="176"/>
    </row>
    <row r="21" spans="2:15">
      <c r="B21" s="72"/>
      <c r="O21" s="176"/>
    </row>
    <row r="22" spans="2:15">
      <c r="B22" s="72"/>
      <c r="O22" s="176"/>
    </row>
    <row r="23" spans="2:15">
      <c r="B23" s="72"/>
      <c r="O23" s="176"/>
    </row>
    <row r="24" spans="2:15">
      <c r="B24" s="72"/>
      <c r="O24" s="176"/>
    </row>
    <row r="25" spans="2:15">
      <c r="B25" s="72"/>
      <c r="O25" s="176"/>
    </row>
    <row r="26" spans="2:15">
      <c r="B26" s="72"/>
      <c r="O26" s="176"/>
    </row>
    <row r="27" spans="2:15">
      <c r="B27" s="72"/>
      <c r="O27" s="176"/>
    </row>
    <row r="28" spans="2:15">
      <c r="B28" s="72"/>
      <c r="O28" s="176"/>
    </row>
    <row r="29" spans="2:15">
      <c r="B29" s="72"/>
      <c r="O29" s="176"/>
    </row>
    <row r="30" spans="2:15">
      <c r="B30" s="72"/>
      <c r="O30" s="176"/>
    </row>
    <row r="31" spans="2:15">
      <c r="B31" s="72"/>
      <c r="O31" s="176"/>
    </row>
    <row r="32" spans="2:15">
      <c r="B32" s="72"/>
      <c r="O32" s="176"/>
    </row>
    <row r="33" spans="2:15">
      <c r="B33" s="72"/>
      <c r="O33" s="176"/>
    </row>
    <row r="34" spans="2:15">
      <c r="B34" s="72"/>
      <c r="O34" s="176"/>
    </row>
    <row r="35" spans="2:15">
      <c r="B35" s="72"/>
      <c r="O35" s="176"/>
    </row>
    <row r="36" spans="2:15">
      <c r="B36" s="72"/>
      <c r="O36" s="176"/>
    </row>
    <row r="37" spans="2:15">
      <c r="B37" s="72"/>
      <c r="O37" s="176"/>
    </row>
    <row r="38" spans="2:15">
      <c r="B38" s="72"/>
      <c r="O38" s="176"/>
    </row>
    <row r="39" spans="2:15">
      <c r="B39" s="72"/>
      <c r="O39" s="176"/>
    </row>
    <row r="40" spans="2:15">
      <c r="B40" s="72"/>
      <c r="O40" s="176"/>
    </row>
    <row r="41" spans="2:15">
      <c r="B41" s="72"/>
      <c r="O41" s="176"/>
    </row>
    <row r="42" spans="2:15">
      <c r="B42" s="72"/>
      <c r="O42" s="176"/>
    </row>
    <row r="43" spans="2:15">
      <c r="B43" s="72"/>
      <c r="O43" s="176"/>
    </row>
    <row r="44" spans="2:15">
      <c r="B44" s="72"/>
      <c r="O44" s="176"/>
    </row>
    <row r="45" spans="2:15">
      <c r="B45" s="72"/>
      <c r="O45" s="176"/>
    </row>
    <row r="46" spans="2:15">
      <c r="B46" s="72"/>
      <c r="O46" s="176"/>
    </row>
    <row r="47" spans="2:15">
      <c r="B47" s="72"/>
      <c r="O47" s="176"/>
    </row>
    <row r="48" spans="2:15">
      <c r="B48" s="72"/>
      <c r="O48" s="176"/>
    </row>
    <row r="49" spans="2:15">
      <c r="B49" s="72"/>
      <c r="O49" s="176"/>
    </row>
    <row r="50" spans="2:15">
      <c r="B50" s="72"/>
      <c r="O50" s="176"/>
    </row>
    <row r="51" spans="2:15">
      <c r="B51" s="72"/>
      <c r="O51" s="176"/>
    </row>
    <row r="52" spans="2:15">
      <c r="B52" s="72"/>
      <c r="O52" s="176"/>
    </row>
    <row r="53" spans="2:15">
      <c r="B53" s="72"/>
      <c r="O53" s="176"/>
    </row>
    <row r="54" spans="2:15">
      <c r="B54" s="72"/>
      <c r="O54" s="176"/>
    </row>
    <row r="55" spans="2:15">
      <c r="B55" s="72"/>
      <c r="O55" s="176"/>
    </row>
    <row r="56" spans="2:15">
      <c r="B56" s="72"/>
      <c r="O56" s="176"/>
    </row>
    <row r="57" spans="2:15">
      <c r="B57" s="72"/>
      <c r="O57" s="176"/>
    </row>
    <row r="58" spans="2:15">
      <c r="B58" s="72"/>
      <c r="O58" s="176"/>
    </row>
    <row r="59" spans="2:15">
      <c r="B59" s="72"/>
      <c r="O59" s="176"/>
    </row>
    <row r="60" spans="2:15">
      <c r="B60" s="72"/>
      <c r="O60" s="176"/>
    </row>
    <row r="61" spans="2:15">
      <c r="B61" s="72"/>
      <c r="O61" s="176"/>
    </row>
    <row r="62" spans="2:15">
      <c r="B62" s="72"/>
      <c r="O62" s="176"/>
    </row>
    <row r="63" spans="2:15">
      <c r="B63" s="72"/>
      <c r="O63" s="176"/>
    </row>
    <row r="64" spans="2:15">
      <c r="B64" s="72"/>
      <c r="O64" s="176"/>
    </row>
    <row r="65" spans="2:15">
      <c r="B65" s="72"/>
      <c r="O65" s="176"/>
    </row>
    <row r="66" spans="2:15">
      <c r="B66" s="72"/>
      <c r="O66" s="176"/>
    </row>
    <row r="67" spans="2:15">
      <c r="B67" s="72"/>
      <c r="O67" s="176"/>
    </row>
    <row r="68" spans="2:15">
      <c r="B68" s="72"/>
      <c r="O68" s="176"/>
    </row>
    <row r="69" spans="2:15">
      <c r="B69" s="72"/>
      <c r="O69" s="176"/>
    </row>
    <row r="70" spans="2:15">
      <c r="B70" s="72"/>
      <c r="O70" s="176"/>
    </row>
    <row r="71" spans="2:15">
      <c r="B71" s="72"/>
      <c r="O71" s="176"/>
    </row>
    <row r="72" spans="2:15">
      <c r="B72" s="72"/>
      <c r="O72" s="176"/>
    </row>
    <row r="73" spans="2:15">
      <c r="B73" s="72"/>
      <c r="O73" s="176"/>
    </row>
    <row r="74" spans="2:15">
      <c r="B74" s="72"/>
      <c r="O74" s="176"/>
    </row>
    <row r="75" spans="2:15">
      <c r="B75" s="72"/>
      <c r="O75" s="176"/>
    </row>
    <row r="76" spans="2:15">
      <c r="B76" s="72"/>
      <c r="O76" s="176"/>
    </row>
    <row r="77" spans="2:15">
      <c r="B77" s="72"/>
      <c r="O77" s="176"/>
    </row>
    <row r="78" spans="2:15">
      <c r="B78" s="72"/>
      <c r="O78" s="176"/>
    </row>
    <row r="79" spans="2:15">
      <c r="B79" s="72"/>
      <c r="O79" s="176"/>
    </row>
    <row r="80" spans="2:15">
      <c r="B80" s="175"/>
      <c r="O80" s="176"/>
    </row>
    <row r="81" spans="2:15">
      <c r="B81" s="175"/>
      <c r="O81" s="176"/>
    </row>
    <row r="82" spans="2:15">
      <c r="B82" s="175"/>
      <c r="O82" s="176"/>
    </row>
    <row r="83" spans="2:15">
      <c r="B83" s="175"/>
      <c r="O83" s="176"/>
    </row>
    <row r="84" spans="2:15">
      <c r="B84" s="211"/>
      <c r="C84" s="177"/>
      <c r="D84" s="177"/>
      <c r="E84" s="177"/>
      <c r="F84" s="177"/>
      <c r="G84" s="177"/>
      <c r="H84" s="177"/>
      <c r="I84" s="177"/>
      <c r="J84" s="177"/>
      <c r="K84" s="177"/>
      <c r="L84" s="177"/>
      <c r="M84" s="177"/>
      <c r="N84" s="177"/>
      <c r="O84" s="178"/>
    </row>
  </sheetData>
  <phoneticPr fontId="3"/>
  <pageMargins left="0.47244094488188981" right="0.23622047244094491" top="0.43307086614173229" bottom="0.31496062992125984" header="0.31496062992125984" footer="0.31496062992125984"/>
  <pageSetup paperSize="9" scale="75" orientation="portrait" r:id="rId1"/>
  <headerFooter>
    <oddHeader>&amp;R&amp;"ＭＳ 明朝,標準"&amp;12 2-14.②ジェネリック医薬品分析(歯科)</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9B65E-7BA3-4E0C-A1D2-A6BBEDE35F8B}">
  <dimension ref="B1:P50"/>
  <sheetViews>
    <sheetView showGridLines="0" zoomScaleNormal="100" zoomScaleSheetLayoutView="100" workbookViewId="0"/>
  </sheetViews>
  <sheetFormatPr defaultColWidth="9" defaultRowHeight="13.5"/>
  <cols>
    <col min="1" max="1" width="4.625" style="97" customWidth="1"/>
    <col min="2" max="2" width="12.625" style="97" customWidth="1"/>
    <col min="3" max="10" width="12.125" style="97" customWidth="1"/>
    <col min="11" max="11" width="3.625" style="97" customWidth="1"/>
    <col min="12" max="13" width="9" style="97"/>
    <col min="14" max="15" width="13.25" style="97" customWidth="1"/>
    <col min="16" max="16384" width="9" style="97"/>
  </cols>
  <sheetData>
    <row r="1" spans="2:16" ht="16.5" customHeight="1">
      <c r="B1" s="97" t="s">
        <v>230</v>
      </c>
    </row>
    <row r="2" spans="2:16" ht="16.5" customHeight="1">
      <c r="B2" s="97" t="s">
        <v>231</v>
      </c>
    </row>
    <row r="3" spans="2:16" ht="21.6" customHeight="1">
      <c r="B3" s="300" t="s">
        <v>131</v>
      </c>
      <c r="C3" s="301" t="s">
        <v>142</v>
      </c>
      <c r="D3" s="302"/>
      <c r="E3" s="303"/>
      <c r="F3" s="304"/>
      <c r="G3" s="305" t="s">
        <v>143</v>
      </c>
      <c r="H3" s="305"/>
      <c r="I3" s="305"/>
      <c r="J3" s="305"/>
      <c r="K3" s="174"/>
    </row>
    <row r="4" spans="2:16" ht="33" customHeight="1">
      <c r="B4" s="300"/>
      <c r="C4" s="118" t="s">
        <v>144</v>
      </c>
      <c r="D4" s="119" t="s">
        <v>145</v>
      </c>
      <c r="E4" s="120" t="s">
        <v>146</v>
      </c>
      <c r="F4" s="101" t="s">
        <v>134</v>
      </c>
      <c r="G4" s="118" t="s">
        <v>144</v>
      </c>
      <c r="H4" s="119" t="s">
        <v>145</v>
      </c>
      <c r="I4" s="120" t="s">
        <v>146</v>
      </c>
      <c r="J4" s="101" t="s">
        <v>134</v>
      </c>
      <c r="K4" s="174"/>
    </row>
    <row r="5" spans="2:16" ht="30" customHeight="1">
      <c r="B5" s="98" t="s">
        <v>108</v>
      </c>
      <c r="C5" s="213">
        <v>0.48882053554708399</v>
      </c>
      <c r="D5" s="219">
        <v>0.24535486710423099</v>
      </c>
      <c r="E5" s="220">
        <v>0.41547662009589098</v>
      </c>
      <c r="F5" s="212">
        <v>0.47942155827374699</v>
      </c>
      <c r="G5" s="213">
        <v>0.51574535206464101</v>
      </c>
      <c r="H5" s="219">
        <v>0.24137931034482801</v>
      </c>
      <c r="I5" s="220">
        <v>0.59130434782608698</v>
      </c>
      <c r="J5" s="212">
        <v>0.516059354540091</v>
      </c>
      <c r="K5" s="174"/>
    </row>
    <row r="6" spans="2:16" ht="30" customHeight="1">
      <c r="B6" s="98" t="s">
        <v>109</v>
      </c>
      <c r="C6" s="213">
        <v>0.49009976539043898</v>
      </c>
      <c r="D6" s="219">
        <v>0.27738657335282701</v>
      </c>
      <c r="E6" s="220">
        <v>0.17378967456809999</v>
      </c>
      <c r="F6" s="212">
        <v>0.47360204661634198</v>
      </c>
      <c r="G6" s="213">
        <v>0.51820141737444803</v>
      </c>
      <c r="H6" s="219">
        <v>0.28083989501312301</v>
      </c>
      <c r="I6" s="220">
        <v>0.52724968314321896</v>
      </c>
      <c r="J6" s="212">
        <v>0.51461720577963999</v>
      </c>
      <c r="K6" s="174"/>
    </row>
    <row r="7" spans="2:16" ht="30" customHeight="1">
      <c r="B7" s="98" t="s">
        <v>110</v>
      </c>
      <c r="C7" s="213">
        <v>0.46131778201291401</v>
      </c>
      <c r="D7" s="219">
        <v>0.41552218016553399</v>
      </c>
      <c r="E7" s="220">
        <v>0.54836740592268096</v>
      </c>
      <c r="F7" s="212">
        <v>0.45855519745172502</v>
      </c>
      <c r="G7" s="213">
        <v>0.50431646268532504</v>
      </c>
      <c r="H7" s="219">
        <v>0.45655672540134901</v>
      </c>
      <c r="I7" s="220">
        <v>0.63275872600683603</v>
      </c>
      <c r="J7" s="212">
        <v>0.50153880447061205</v>
      </c>
      <c r="K7" s="174"/>
    </row>
    <row r="8" spans="2:16" ht="30" customHeight="1">
      <c r="B8" s="98" t="s">
        <v>111</v>
      </c>
      <c r="C8" s="213">
        <v>0.48264483279992398</v>
      </c>
      <c r="D8" s="219">
        <v>0.43959108999091701</v>
      </c>
      <c r="E8" s="220">
        <v>0.53613116805888605</v>
      </c>
      <c r="F8" s="212">
        <v>0.48180517893090302</v>
      </c>
      <c r="G8" s="213">
        <v>0.51947788685875995</v>
      </c>
      <c r="H8" s="219">
        <v>0.50589918802743805</v>
      </c>
      <c r="I8" s="220">
        <v>0.69137517639713097</v>
      </c>
      <c r="J8" s="212">
        <v>0.52268648986897304</v>
      </c>
      <c r="K8" s="174"/>
    </row>
    <row r="9" spans="2:16" ht="30" customHeight="1">
      <c r="B9" s="98" t="s">
        <v>112</v>
      </c>
      <c r="C9" s="213">
        <v>0.48673482818107799</v>
      </c>
      <c r="D9" s="219">
        <v>0.45214816834717703</v>
      </c>
      <c r="E9" s="220">
        <v>0.61160006667280797</v>
      </c>
      <c r="F9" s="212">
        <v>0.49105966953121399</v>
      </c>
      <c r="G9" s="213">
        <v>0.53600933679892304</v>
      </c>
      <c r="H9" s="219">
        <v>0.51137915596889805</v>
      </c>
      <c r="I9" s="220">
        <v>0.72014470545050402</v>
      </c>
      <c r="J9" s="212">
        <v>0.54293300791725196</v>
      </c>
      <c r="K9" s="174"/>
      <c r="N9" s="6"/>
      <c r="O9" s="6"/>
    </row>
    <row r="10" spans="2:16" ht="30" customHeight="1">
      <c r="B10" s="98" t="s">
        <v>113</v>
      </c>
      <c r="C10" s="213">
        <v>0.50738674839091702</v>
      </c>
      <c r="D10" s="219">
        <v>0.44431994817055198</v>
      </c>
      <c r="E10" s="220">
        <v>0.55245341990192898</v>
      </c>
      <c r="F10" s="212">
        <v>0.50735806173136</v>
      </c>
      <c r="G10" s="213">
        <v>0.56137184188877698</v>
      </c>
      <c r="H10" s="219">
        <v>0.55583063457815296</v>
      </c>
      <c r="I10" s="220">
        <v>0.61326183753790997</v>
      </c>
      <c r="J10" s="212">
        <v>0.56408999555249495</v>
      </c>
      <c r="K10" s="174"/>
      <c r="N10" s="8"/>
      <c r="O10" s="8"/>
    </row>
    <row r="11" spans="2:16" ht="30" customHeight="1" thickBot="1">
      <c r="B11" s="98" t="s">
        <v>114</v>
      </c>
      <c r="C11" s="215">
        <v>0.53034060367124303</v>
      </c>
      <c r="D11" s="219">
        <v>0.50197809542784</v>
      </c>
      <c r="E11" s="220">
        <v>0.50222103713795196</v>
      </c>
      <c r="F11" s="212">
        <v>0.52533741799293299</v>
      </c>
      <c r="G11" s="215">
        <v>0.53495718418761395</v>
      </c>
      <c r="H11" s="219">
        <v>0.44625850340136097</v>
      </c>
      <c r="I11" s="220">
        <v>0.62217675941080197</v>
      </c>
      <c r="J11" s="212">
        <v>0.541747777099154</v>
      </c>
      <c r="K11" s="174"/>
    </row>
    <row r="12" spans="2:16" ht="30" customHeight="1" thickTop="1">
      <c r="B12" s="99" t="s">
        <v>177</v>
      </c>
      <c r="C12" s="221">
        <v>0.47834355097639703</v>
      </c>
      <c r="D12" s="156">
        <v>0.431657433563851</v>
      </c>
      <c r="E12" s="222">
        <v>0.55565893347729201</v>
      </c>
      <c r="F12" s="102">
        <f>'年齢階層別_普及率(金額)'!N14</f>
        <v>0.47794081748802941</v>
      </c>
      <c r="G12" s="221">
        <v>0.51918907823455895</v>
      </c>
      <c r="H12" s="156">
        <v>0.48674274166734199</v>
      </c>
      <c r="I12" s="222">
        <v>0.67677112756610203</v>
      </c>
      <c r="J12" s="102">
        <f>'年齢階層別_普及率(数量)'!N13</f>
        <v>0.52091184672443991</v>
      </c>
      <c r="K12" s="174"/>
    </row>
    <row r="13" spans="2:16" s="2" customFormat="1" ht="13.5" customHeight="1">
      <c r="B13" s="33" t="s">
        <v>192</v>
      </c>
      <c r="C13" s="6"/>
      <c r="D13" s="6"/>
      <c r="E13" s="6"/>
      <c r="F13" s="6"/>
      <c r="G13" s="6"/>
      <c r="H13" s="6"/>
      <c r="I13" s="6"/>
      <c r="J13" s="6"/>
      <c r="K13" s="6"/>
      <c r="L13" s="6"/>
      <c r="M13" s="6"/>
      <c r="N13" s="97"/>
      <c r="O13" s="97"/>
      <c r="P13" s="6"/>
    </row>
    <row r="14" spans="2:16" s="2" customFormat="1" ht="13.5" customHeight="1">
      <c r="B14" s="37" t="s">
        <v>106</v>
      </c>
      <c r="C14" s="6"/>
      <c r="D14" s="6"/>
      <c r="E14" s="6"/>
      <c r="F14" s="6"/>
      <c r="G14" s="6"/>
      <c r="H14" s="6"/>
      <c r="I14" s="6"/>
      <c r="J14" s="6"/>
      <c r="K14" s="6"/>
      <c r="L14" s="6"/>
      <c r="M14" s="6"/>
      <c r="N14" s="97"/>
      <c r="O14" s="97"/>
      <c r="P14" s="6"/>
    </row>
    <row r="15" spans="2:16" s="2" customFormat="1" ht="13.5" customHeight="1">
      <c r="B15" s="37" t="s">
        <v>193</v>
      </c>
      <c r="C15" s="6"/>
      <c r="D15" s="6"/>
      <c r="E15" s="6"/>
      <c r="F15" s="6"/>
      <c r="G15" s="6"/>
      <c r="H15" s="6"/>
      <c r="I15" s="6"/>
      <c r="J15" s="6"/>
      <c r="K15" s="6"/>
      <c r="L15" s="6"/>
      <c r="M15" s="6"/>
      <c r="N15" s="97"/>
      <c r="O15" s="97"/>
      <c r="P15" s="6"/>
    </row>
    <row r="16" spans="2:16" s="2" customFormat="1" ht="13.5" customHeight="1">
      <c r="B16" s="37"/>
      <c r="C16" s="6"/>
      <c r="D16" s="6"/>
      <c r="E16" s="6"/>
      <c r="F16" s="6"/>
      <c r="G16" s="6"/>
      <c r="H16" s="6"/>
      <c r="I16" s="6"/>
      <c r="J16" s="6"/>
      <c r="K16" s="6"/>
      <c r="L16" s="6"/>
      <c r="M16" s="6"/>
      <c r="N16" s="97"/>
      <c r="O16" s="97"/>
      <c r="P16" s="6"/>
    </row>
    <row r="17" spans="2:16" s="7" customFormat="1" ht="13.5" customHeight="1">
      <c r="B17" s="40"/>
      <c r="C17" s="8"/>
      <c r="D17" s="8"/>
      <c r="E17" s="8"/>
      <c r="F17" s="8"/>
      <c r="G17" s="8"/>
      <c r="H17" s="8"/>
      <c r="I17" s="8"/>
      <c r="J17" s="8"/>
      <c r="K17" s="8"/>
      <c r="L17" s="8"/>
      <c r="M17" s="8"/>
      <c r="N17" s="97"/>
      <c r="O17" s="97"/>
      <c r="P17" s="9"/>
    </row>
    <row r="18" spans="2:16" ht="16.5" customHeight="1">
      <c r="B18" s="97" t="s">
        <v>232</v>
      </c>
    </row>
    <row r="19" spans="2:16" ht="16.5" customHeight="1">
      <c r="B19" s="97" t="s">
        <v>161</v>
      </c>
    </row>
    <row r="20" spans="2:16">
      <c r="N20" s="152" t="s">
        <v>135</v>
      </c>
      <c r="O20" s="152" t="s">
        <v>135</v>
      </c>
    </row>
    <row r="21" spans="2:16">
      <c r="N21" s="152" t="s">
        <v>174</v>
      </c>
      <c r="O21" s="208" t="s">
        <v>147</v>
      </c>
    </row>
    <row r="22" spans="2:16">
      <c r="N22" s="152" t="s">
        <v>173</v>
      </c>
      <c r="O22" s="208" t="s">
        <v>148</v>
      </c>
    </row>
    <row r="42" spans="2:16">
      <c r="N42" s="6"/>
      <c r="O42" s="6"/>
    </row>
    <row r="43" spans="2:16">
      <c r="N43" s="6"/>
      <c r="O43" s="6"/>
    </row>
    <row r="44" spans="2:16">
      <c r="N44" s="6"/>
      <c r="O44" s="6"/>
    </row>
    <row r="48" spans="2:16" s="2" customFormat="1" ht="13.5" customHeight="1">
      <c r="B48" s="33" t="s">
        <v>192</v>
      </c>
      <c r="C48" s="6"/>
      <c r="D48" s="6"/>
      <c r="E48" s="6"/>
      <c r="F48" s="6"/>
      <c r="G48" s="6"/>
      <c r="H48" s="6"/>
      <c r="I48" s="6"/>
      <c r="J48" s="6"/>
      <c r="K48" s="6"/>
      <c r="L48" s="6"/>
      <c r="M48" s="6"/>
      <c r="N48" s="97"/>
      <c r="O48" s="97"/>
      <c r="P48" s="6"/>
    </row>
    <row r="49" spans="2:16" s="2" customFormat="1" ht="13.5" customHeight="1">
      <c r="B49" s="37" t="s">
        <v>106</v>
      </c>
      <c r="C49" s="6"/>
      <c r="D49" s="6"/>
      <c r="E49" s="6"/>
      <c r="F49" s="6"/>
      <c r="G49" s="6"/>
      <c r="H49" s="6"/>
      <c r="I49" s="6"/>
      <c r="J49" s="6"/>
      <c r="K49" s="6"/>
      <c r="L49" s="6"/>
      <c r="M49" s="6"/>
      <c r="N49" s="97"/>
      <c r="O49" s="97"/>
      <c r="P49" s="6"/>
    </row>
    <row r="50" spans="2:16" s="2" customFormat="1" ht="13.5" customHeight="1">
      <c r="B50" s="37"/>
      <c r="C50" s="6"/>
      <c r="D50" s="6"/>
      <c r="E50" s="6"/>
      <c r="F50" s="6"/>
      <c r="G50" s="6"/>
      <c r="H50" s="6"/>
      <c r="I50" s="6"/>
      <c r="J50" s="6"/>
      <c r="K50" s="6"/>
      <c r="L50" s="6"/>
      <c r="M50" s="6"/>
      <c r="N50" s="97"/>
      <c r="O50" s="97"/>
      <c r="P50" s="6"/>
    </row>
  </sheetData>
  <mergeCells count="3">
    <mergeCell ref="B3:B4"/>
    <mergeCell ref="C3:F3"/>
    <mergeCell ref="G3:J3"/>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E6AEA-340E-48C4-AF96-9C9F98D5F330}">
  <dimension ref="B1:AD18"/>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11" width="12.125" style="18" customWidth="1"/>
    <col min="12" max="12" width="12.375" style="18" customWidth="1"/>
    <col min="13" max="30" width="15.625" style="18" customWidth="1"/>
    <col min="31" max="16384" width="9" style="18"/>
  </cols>
  <sheetData>
    <row r="1" spans="2:30" ht="16.5" customHeight="1">
      <c r="B1" s="16" t="s">
        <v>233</v>
      </c>
    </row>
    <row r="2" spans="2:30" ht="16.5" customHeight="1">
      <c r="B2" s="16" t="s">
        <v>216</v>
      </c>
      <c r="M2" s="1" t="s">
        <v>135</v>
      </c>
    </row>
    <row r="3" spans="2:30" ht="16.5" customHeight="1">
      <c r="B3" s="285"/>
      <c r="C3" s="286" t="s">
        <v>86</v>
      </c>
      <c r="D3" s="301" t="s">
        <v>142</v>
      </c>
      <c r="E3" s="302"/>
      <c r="F3" s="303"/>
      <c r="G3" s="304"/>
      <c r="H3" s="308" t="s">
        <v>143</v>
      </c>
      <c r="I3" s="309"/>
      <c r="J3" s="309"/>
      <c r="K3" s="310"/>
      <c r="M3" s="306" t="s">
        <v>234</v>
      </c>
      <c r="N3" s="307" t="s">
        <v>164</v>
      </c>
      <c r="O3" s="311"/>
      <c r="P3" s="306" t="s">
        <v>165</v>
      </c>
      <c r="Q3" s="307"/>
      <c r="R3" s="147"/>
    </row>
    <row r="4" spans="2:30" ht="33" customHeight="1">
      <c r="B4" s="285"/>
      <c r="C4" s="286"/>
      <c r="D4" s="100" t="s">
        <v>144</v>
      </c>
      <c r="E4" s="103" t="s">
        <v>145</v>
      </c>
      <c r="F4" s="121" t="s">
        <v>146</v>
      </c>
      <c r="G4" s="104" t="s">
        <v>134</v>
      </c>
      <c r="H4" s="118" t="s">
        <v>144</v>
      </c>
      <c r="I4" s="119" t="s">
        <v>145</v>
      </c>
      <c r="J4" s="121" t="s">
        <v>146</v>
      </c>
      <c r="K4" s="104" t="s">
        <v>134</v>
      </c>
      <c r="M4" s="306"/>
      <c r="N4" s="107" t="s">
        <v>132</v>
      </c>
      <c r="O4" s="108" t="s">
        <v>133</v>
      </c>
      <c r="P4" s="107" t="s">
        <v>132</v>
      </c>
      <c r="Q4" s="144" t="s">
        <v>133</v>
      </c>
      <c r="R4" s="147"/>
    </row>
    <row r="5" spans="2:30" ht="13.5" customHeight="1">
      <c r="B5" s="21">
        <v>1</v>
      </c>
      <c r="C5" s="66" t="s">
        <v>1</v>
      </c>
      <c r="D5" s="213">
        <v>0.46150719851847899</v>
      </c>
      <c r="E5" s="110">
        <v>0.43996349644750399</v>
      </c>
      <c r="F5" s="110">
        <v>0.65002152464788399</v>
      </c>
      <c r="G5" s="110">
        <f>地区別_普及率!F6</f>
        <v>0.46611850504641589</v>
      </c>
      <c r="H5" s="213">
        <v>0.56078608926378404</v>
      </c>
      <c r="I5" s="110">
        <v>0.54396959500129605</v>
      </c>
      <c r="J5" s="223">
        <v>0.75809484149058803</v>
      </c>
      <c r="K5" s="114">
        <f>地区別_普及率!G6</f>
        <v>0.56458092892032363</v>
      </c>
      <c r="L5" s="68"/>
      <c r="M5" s="65" t="s">
        <v>1</v>
      </c>
      <c r="N5" s="105">
        <f>$D5</f>
        <v>0.46150719851847899</v>
      </c>
      <c r="O5" s="106">
        <f>$E5</f>
        <v>0.43996349644750399</v>
      </c>
      <c r="P5" s="105">
        <f>$H5</f>
        <v>0.56078608926378404</v>
      </c>
      <c r="Q5" s="145">
        <f>$I5</f>
        <v>0.54396959500129605</v>
      </c>
      <c r="R5" s="148"/>
    </row>
    <row r="6" spans="2:30" ht="13.5" customHeight="1">
      <c r="B6" s="21">
        <v>2</v>
      </c>
      <c r="C6" s="66" t="s">
        <v>8</v>
      </c>
      <c r="D6" s="213">
        <v>0.48596488522571102</v>
      </c>
      <c r="E6" s="110">
        <v>0.48849975912878901</v>
      </c>
      <c r="F6" s="110">
        <v>0.45112721097091502</v>
      </c>
      <c r="G6" s="110">
        <f>地区別_普及率!F7</f>
        <v>0.48507307803249278</v>
      </c>
      <c r="H6" s="213">
        <v>0.55309251105755397</v>
      </c>
      <c r="I6" s="110">
        <v>0.53315191228914705</v>
      </c>
      <c r="J6" s="223">
        <v>0.61898945744407297</v>
      </c>
      <c r="K6" s="114">
        <f>地区別_普及率!G7</f>
        <v>0.55283574469870067</v>
      </c>
      <c r="L6" s="68"/>
      <c r="M6" s="65" t="s">
        <v>8</v>
      </c>
      <c r="N6" s="105">
        <f>$D6</f>
        <v>0.48596488522571102</v>
      </c>
      <c r="O6" s="106">
        <f>$E6</f>
        <v>0.48849975912878901</v>
      </c>
      <c r="P6" s="105">
        <f>$H6</f>
        <v>0.55309251105755397</v>
      </c>
      <c r="Q6" s="145">
        <f>$I6</f>
        <v>0.53315191228914705</v>
      </c>
      <c r="R6" s="148"/>
    </row>
    <row r="7" spans="2:30" ht="13.5" customHeight="1">
      <c r="B7" s="21">
        <v>3</v>
      </c>
      <c r="C7" s="67" t="s">
        <v>13</v>
      </c>
      <c r="D7" s="213">
        <v>0.44729651921342301</v>
      </c>
      <c r="E7" s="110">
        <v>0.39088298017587902</v>
      </c>
      <c r="F7" s="110">
        <v>0.56084527369309201</v>
      </c>
      <c r="G7" s="110">
        <f>地区別_普及率!F8</f>
        <v>0.4452039478283229</v>
      </c>
      <c r="H7" s="213">
        <v>0.51930203346938897</v>
      </c>
      <c r="I7" s="110">
        <v>0.48622841744890999</v>
      </c>
      <c r="J7" s="223">
        <v>0.67131297857280703</v>
      </c>
      <c r="K7" s="114">
        <f>地区別_普及率!G8</f>
        <v>0.5196907916524246</v>
      </c>
      <c r="L7" s="68"/>
      <c r="M7" s="65" t="s">
        <v>13</v>
      </c>
      <c r="N7" s="105">
        <f t="shared" ref="N7:N11" si="0">$D7</f>
        <v>0.44729651921342301</v>
      </c>
      <c r="O7" s="106">
        <f t="shared" ref="O7:O11" si="1">$E7</f>
        <v>0.39088298017587902</v>
      </c>
      <c r="P7" s="105">
        <f t="shared" ref="P7:P11" si="2">$H7</f>
        <v>0.51930203346938897</v>
      </c>
      <c r="Q7" s="145">
        <f t="shared" ref="Q7:Q11" si="3">$I7</f>
        <v>0.48622841744890999</v>
      </c>
      <c r="R7" s="148"/>
    </row>
    <row r="8" spans="2:30" ht="13.5" customHeight="1">
      <c r="B8" s="21">
        <v>4</v>
      </c>
      <c r="C8" s="67" t="s">
        <v>21</v>
      </c>
      <c r="D8" s="213">
        <v>0.50406492822432802</v>
      </c>
      <c r="E8" s="110">
        <v>0.46613536002109501</v>
      </c>
      <c r="F8" s="110">
        <v>0.53522735301475</v>
      </c>
      <c r="G8" s="110">
        <f>地区別_普及率!F9</f>
        <v>0.50265766754850583</v>
      </c>
      <c r="H8" s="213">
        <v>0.50325074297358197</v>
      </c>
      <c r="I8" s="110">
        <v>0.44579397703919799</v>
      </c>
      <c r="J8" s="223">
        <v>0.64859743289012906</v>
      </c>
      <c r="K8" s="114">
        <f>地区別_普及率!G9</f>
        <v>0.50256897217178276</v>
      </c>
      <c r="L8" s="68"/>
      <c r="M8" s="65" t="s">
        <v>21</v>
      </c>
      <c r="N8" s="105">
        <f t="shared" si="0"/>
        <v>0.50406492822432802</v>
      </c>
      <c r="O8" s="106">
        <f t="shared" si="1"/>
        <v>0.46613536002109501</v>
      </c>
      <c r="P8" s="105">
        <f t="shared" si="2"/>
        <v>0.50325074297358197</v>
      </c>
      <c r="Q8" s="145">
        <f t="shared" si="3"/>
        <v>0.44579397703919799</v>
      </c>
      <c r="R8" s="148"/>
    </row>
    <row r="9" spans="2:30" ht="13.5" customHeight="1">
      <c r="B9" s="21">
        <v>5</v>
      </c>
      <c r="C9" s="67" t="s">
        <v>25</v>
      </c>
      <c r="D9" s="213">
        <v>0.44707291430094698</v>
      </c>
      <c r="E9" s="110">
        <v>0.393923399454571</v>
      </c>
      <c r="F9" s="110">
        <v>0.53545992227512895</v>
      </c>
      <c r="G9" s="110">
        <f>地区別_普及率!F10</f>
        <v>0.44609082995158611</v>
      </c>
      <c r="H9" s="213">
        <v>0.498185715928672</v>
      </c>
      <c r="I9" s="110">
        <v>0.453058263929634</v>
      </c>
      <c r="J9" s="223">
        <v>0.63957711278225804</v>
      </c>
      <c r="K9" s="114">
        <f>地区別_普及率!G10</f>
        <v>0.497956271248363</v>
      </c>
      <c r="L9" s="68"/>
      <c r="M9" s="65" t="s">
        <v>25</v>
      </c>
      <c r="N9" s="105">
        <f t="shared" si="0"/>
        <v>0.44707291430094698</v>
      </c>
      <c r="O9" s="106">
        <f t="shared" si="1"/>
        <v>0.393923399454571</v>
      </c>
      <c r="P9" s="105">
        <f t="shared" si="2"/>
        <v>0.498185715928672</v>
      </c>
      <c r="Q9" s="145">
        <f t="shared" si="3"/>
        <v>0.453058263929634</v>
      </c>
      <c r="R9" s="148"/>
    </row>
    <row r="10" spans="2:30" ht="13.5" customHeight="1">
      <c r="B10" s="21">
        <v>6</v>
      </c>
      <c r="C10" s="67" t="s">
        <v>35</v>
      </c>
      <c r="D10" s="213">
        <v>0.48586079634677698</v>
      </c>
      <c r="E10" s="110">
        <v>0.44168821658534502</v>
      </c>
      <c r="F10" s="110">
        <v>0.60537076199681406</v>
      </c>
      <c r="G10" s="110">
        <f>地区別_普及率!F11</f>
        <v>0.48740039859812162</v>
      </c>
      <c r="H10" s="213">
        <v>0.49313780029330201</v>
      </c>
      <c r="I10" s="110">
        <v>0.47320044782647902</v>
      </c>
      <c r="J10" s="223">
        <v>0.56063758863815405</v>
      </c>
      <c r="K10" s="114">
        <f>地区別_普及率!G11</f>
        <v>0.49329969058813905</v>
      </c>
      <c r="L10" s="68"/>
      <c r="M10" s="65" t="s">
        <v>35</v>
      </c>
      <c r="N10" s="105">
        <f t="shared" si="0"/>
        <v>0.48586079634677698</v>
      </c>
      <c r="O10" s="106">
        <f t="shared" si="1"/>
        <v>0.44168821658534502</v>
      </c>
      <c r="P10" s="105">
        <f t="shared" si="2"/>
        <v>0.49313780029330201</v>
      </c>
      <c r="Q10" s="145">
        <f t="shared" si="3"/>
        <v>0.47320044782647902</v>
      </c>
      <c r="R10" s="148"/>
    </row>
    <row r="11" spans="2:30" ht="13.5" customHeight="1">
      <c r="B11" s="21">
        <v>7</v>
      </c>
      <c r="C11" s="67" t="s">
        <v>44</v>
      </c>
      <c r="D11" s="215">
        <v>0.55230807866875797</v>
      </c>
      <c r="E11" s="111">
        <v>0.42643310834355103</v>
      </c>
      <c r="F11" s="111">
        <v>0.55305416744984104</v>
      </c>
      <c r="G11" s="111">
        <f>地区別_普及率!F12</f>
        <v>0.54608254474321638</v>
      </c>
      <c r="H11" s="215">
        <v>0.499390684676848</v>
      </c>
      <c r="I11" s="111">
        <v>0.43408132636394797</v>
      </c>
      <c r="J11" s="224">
        <v>0.64325752706375905</v>
      </c>
      <c r="K11" s="115">
        <f>地区別_普及率!G12</f>
        <v>0.49968873272558778</v>
      </c>
      <c r="L11" s="68"/>
      <c r="M11" s="65" t="s">
        <v>44</v>
      </c>
      <c r="N11" s="105">
        <f t="shared" si="0"/>
        <v>0.55230807866875797</v>
      </c>
      <c r="O11" s="106">
        <f t="shared" si="1"/>
        <v>0.42643310834355103</v>
      </c>
      <c r="P11" s="105">
        <f t="shared" si="2"/>
        <v>0.499390684676848</v>
      </c>
      <c r="Q11" s="145">
        <f t="shared" si="3"/>
        <v>0.43408132636394797</v>
      </c>
      <c r="R11" s="148"/>
    </row>
    <row r="12" spans="2:30" ht="13.5" customHeight="1" thickBot="1">
      <c r="B12" s="21">
        <v>8</v>
      </c>
      <c r="C12" s="67" t="s">
        <v>57</v>
      </c>
      <c r="D12" s="217">
        <v>0.46769257839325101</v>
      </c>
      <c r="E12" s="112">
        <v>0.42398847025889902</v>
      </c>
      <c r="F12" s="112">
        <v>0.53667675749384702</v>
      </c>
      <c r="G12" s="112">
        <f>地区別_普及率!F13</f>
        <v>0.46822442839230255</v>
      </c>
      <c r="H12" s="217">
        <v>0.52125291564402099</v>
      </c>
      <c r="I12" s="112">
        <v>0.48114573351953199</v>
      </c>
      <c r="J12" s="225">
        <v>0.71656334105975095</v>
      </c>
      <c r="K12" s="116">
        <f>地区別_普及率!G13</f>
        <v>0.52510698537821576</v>
      </c>
      <c r="L12" s="68"/>
      <c r="M12" s="65" t="s">
        <v>57</v>
      </c>
      <c r="N12" s="105">
        <f>$D12</f>
        <v>0.46769257839325101</v>
      </c>
      <c r="O12" s="106">
        <f>$E12</f>
        <v>0.42398847025889902</v>
      </c>
      <c r="P12" s="105">
        <f>$H12</f>
        <v>0.52125291564402099</v>
      </c>
      <c r="Q12" s="145">
        <f>$I12</f>
        <v>0.48114573351953199</v>
      </c>
      <c r="R12" s="148"/>
    </row>
    <row r="13" spans="2:30" ht="13.5" customHeight="1" thickTop="1">
      <c r="B13" s="275" t="s">
        <v>0</v>
      </c>
      <c r="C13" s="276"/>
      <c r="D13" s="35">
        <f>年齢階層別_自己負担割合別普及率!C12</f>
        <v>0.47834355097639703</v>
      </c>
      <c r="E13" s="113">
        <f>年齢階層別_自己負担割合別普及率!D12</f>
        <v>0.431657433563851</v>
      </c>
      <c r="F13" s="113">
        <f>年齢階層別_自己負担割合別普及率!E12</f>
        <v>0.55565893347729201</v>
      </c>
      <c r="G13" s="113">
        <f>'年齢階層別_普及率(金額)'!N14</f>
        <v>0.47794081748802941</v>
      </c>
      <c r="H13" s="35">
        <f>年齢階層別_自己負担割合別普及率!G12</f>
        <v>0.51918907823455895</v>
      </c>
      <c r="I13" s="113">
        <f>年齢階層別_自己負担割合別普及率!H12</f>
        <v>0.48674274166734199</v>
      </c>
      <c r="J13" s="143">
        <f>年齢階層別_自己負担割合別普及率!I12</f>
        <v>0.67677112756610203</v>
      </c>
      <c r="K13" s="117">
        <f>'年齢階層別_普及率(数量)'!N13</f>
        <v>0.52091184672443991</v>
      </c>
      <c r="L13" s="68"/>
      <c r="M13" s="65" t="s">
        <v>161</v>
      </c>
      <c r="N13" s="105">
        <f>$D13</f>
        <v>0.47834355097639703</v>
      </c>
      <c r="O13" s="106">
        <f>$E13</f>
        <v>0.431657433563851</v>
      </c>
      <c r="P13" s="105">
        <f>$H13</f>
        <v>0.51918907823455895</v>
      </c>
      <c r="Q13" s="145">
        <f>$I13</f>
        <v>0.48674274166734199</v>
      </c>
      <c r="R13" s="148"/>
    </row>
    <row r="14" spans="2:30">
      <c r="D14" s="68"/>
      <c r="E14" s="68"/>
      <c r="F14" s="68"/>
      <c r="G14" s="68"/>
      <c r="H14" s="68"/>
      <c r="I14" s="68"/>
      <c r="J14" s="68"/>
      <c r="K14" s="68"/>
      <c r="L14" s="68"/>
      <c r="M14" s="169"/>
      <c r="N14" s="149"/>
      <c r="O14" s="149"/>
      <c r="P14" s="149"/>
      <c r="Q14" s="149"/>
      <c r="R14" s="146"/>
    </row>
    <row r="15" spans="2:30">
      <c r="D15" s="68"/>
      <c r="E15" s="68"/>
      <c r="F15" s="68"/>
      <c r="G15" s="68"/>
      <c r="H15" s="68"/>
      <c r="I15" s="68"/>
      <c r="J15" s="68"/>
      <c r="K15" s="68"/>
      <c r="L15" s="68"/>
      <c r="M15" s="1" t="s">
        <v>155</v>
      </c>
    </row>
    <row r="16" spans="2:30">
      <c r="D16" s="68"/>
      <c r="E16" s="68"/>
      <c r="F16" s="68"/>
      <c r="G16" s="68"/>
      <c r="H16" s="68"/>
      <c r="I16" s="68"/>
      <c r="J16" s="68"/>
      <c r="K16" s="68"/>
      <c r="L16" s="68"/>
      <c r="M16" s="312" t="s">
        <v>138</v>
      </c>
      <c r="N16" s="313"/>
      <c r="O16" s="312" t="s">
        <v>8</v>
      </c>
      <c r="P16" s="313"/>
      <c r="Q16" s="312" t="s">
        <v>13</v>
      </c>
      <c r="R16" s="313"/>
      <c r="S16" s="312" t="s">
        <v>21</v>
      </c>
      <c r="T16" s="313"/>
      <c r="U16" s="312" t="s">
        <v>25</v>
      </c>
      <c r="V16" s="313"/>
      <c r="W16" s="312" t="s">
        <v>35</v>
      </c>
      <c r="X16" s="313"/>
      <c r="Y16" s="312" t="s">
        <v>44</v>
      </c>
      <c r="Z16" s="313"/>
      <c r="AA16" s="312" t="s">
        <v>57</v>
      </c>
      <c r="AB16" s="313"/>
      <c r="AC16" s="289" t="s">
        <v>0</v>
      </c>
      <c r="AD16" s="289"/>
    </row>
    <row r="17" spans="4:30">
      <c r="D17" s="68"/>
      <c r="E17" s="68"/>
      <c r="F17" s="68"/>
      <c r="G17" s="68"/>
      <c r="H17" s="68"/>
      <c r="I17" s="68"/>
      <c r="J17" s="68"/>
      <c r="K17" s="68"/>
      <c r="L17" s="68"/>
      <c r="M17" s="109" t="s">
        <v>139</v>
      </c>
      <c r="N17" s="109" t="s">
        <v>140</v>
      </c>
      <c r="O17" s="109" t="s">
        <v>139</v>
      </c>
      <c r="P17" s="109" t="s">
        <v>140</v>
      </c>
      <c r="Q17" s="109" t="s">
        <v>139</v>
      </c>
      <c r="R17" s="109" t="s">
        <v>140</v>
      </c>
      <c r="S17" s="109" t="s">
        <v>139</v>
      </c>
      <c r="T17" s="109" t="s">
        <v>140</v>
      </c>
      <c r="U17" s="109" t="s">
        <v>139</v>
      </c>
      <c r="V17" s="109" t="s">
        <v>140</v>
      </c>
      <c r="W17" s="109" t="s">
        <v>139</v>
      </c>
      <c r="X17" s="109" t="s">
        <v>140</v>
      </c>
      <c r="Y17" s="109" t="s">
        <v>139</v>
      </c>
      <c r="Z17" s="109" t="s">
        <v>140</v>
      </c>
      <c r="AA17" s="109" t="s">
        <v>139</v>
      </c>
      <c r="AB17" s="109" t="s">
        <v>140</v>
      </c>
      <c r="AC17" s="109" t="s">
        <v>139</v>
      </c>
      <c r="AD17" s="109" t="s">
        <v>140</v>
      </c>
    </row>
    <row r="18" spans="4:30">
      <c r="D18" s="68"/>
      <c r="E18" s="68"/>
      <c r="F18" s="68"/>
      <c r="G18" s="68"/>
      <c r="H18" s="68"/>
      <c r="I18" s="68"/>
      <c r="J18" s="68"/>
      <c r="K18" s="68"/>
      <c r="L18" s="68"/>
    </row>
  </sheetData>
  <mergeCells count="17">
    <mergeCell ref="M16:N16"/>
    <mergeCell ref="O16:P16"/>
    <mergeCell ref="Q16:R16"/>
    <mergeCell ref="AC16:AD16"/>
    <mergeCell ref="S16:T16"/>
    <mergeCell ref="U16:V16"/>
    <mergeCell ref="W16:X16"/>
    <mergeCell ref="Y16:Z16"/>
    <mergeCell ref="AA16:AB16"/>
    <mergeCell ref="P3:Q3"/>
    <mergeCell ref="B13:C13"/>
    <mergeCell ref="B3:B4"/>
    <mergeCell ref="C3:C4"/>
    <mergeCell ref="D3:G3"/>
    <mergeCell ref="H3:K3"/>
    <mergeCell ref="N3:O3"/>
    <mergeCell ref="M3:M4"/>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ignoredErrors>
    <ignoredError sqref="G5:G12 K5:K12 N5:Q12 D13:F13 H13:J13"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AAD4-D866-4949-9C1F-D3B214177EF3}">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235</v>
      </c>
    </row>
    <row r="2" spans="2:2" ht="16.5" customHeight="1">
      <c r="B2" s="17" t="s">
        <v>216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2B4F3-BBE8-4C8C-B03D-48C02BAB9040}">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236</v>
      </c>
    </row>
    <row r="2" spans="2:2" ht="16.5" customHeight="1">
      <c r="B2" s="17" t="s">
        <v>216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1D443-D1EC-4DB9-90B3-26A34B93D844}">
  <dimension ref="B1:AX84"/>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11" width="12.125" style="18" customWidth="1"/>
    <col min="12" max="12" width="9" style="18"/>
    <col min="13" max="13" width="3.625" style="18" customWidth="1"/>
    <col min="14" max="14" width="13" style="18" customWidth="1"/>
    <col min="15" max="22" width="12.125" style="18" customWidth="1"/>
    <col min="23" max="23" width="9" style="18"/>
    <col min="24" max="36" width="15.625" style="18" customWidth="1"/>
    <col min="37" max="37" width="9.625" style="18" customWidth="1"/>
    <col min="38" max="49" width="15.625" style="18" customWidth="1"/>
    <col min="50" max="50" width="12.625" style="18" customWidth="1"/>
    <col min="51" max="16384" width="9" style="18"/>
  </cols>
  <sheetData>
    <row r="1" spans="2:50" ht="16.5" customHeight="1">
      <c r="B1" s="16" t="s">
        <v>237</v>
      </c>
      <c r="X1" s="1" t="s">
        <v>135</v>
      </c>
    </row>
    <row r="2" spans="2:50" ht="16.5" customHeight="1">
      <c r="B2" s="16" t="s">
        <v>238</v>
      </c>
      <c r="M2" s="1" t="s">
        <v>178</v>
      </c>
      <c r="X2" s="316" t="s">
        <v>224</v>
      </c>
      <c r="Y2" s="306" t="s">
        <v>164</v>
      </c>
      <c r="Z2" s="306"/>
      <c r="AA2" s="306"/>
      <c r="AB2" s="306"/>
      <c r="AC2" s="306"/>
      <c r="AD2" s="306"/>
      <c r="AE2" s="307" t="s">
        <v>165</v>
      </c>
      <c r="AF2" s="322"/>
      <c r="AG2" s="322"/>
      <c r="AH2" s="322"/>
      <c r="AI2" s="322"/>
      <c r="AJ2" s="311"/>
      <c r="AK2" s="170"/>
      <c r="AL2" s="307" t="s">
        <v>162</v>
      </c>
      <c r="AM2" s="322"/>
      <c r="AN2" s="322"/>
      <c r="AO2" s="322"/>
      <c r="AP2" s="322"/>
      <c r="AQ2" s="311"/>
      <c r="AR2" s="307" t="s">
        <v>163</v>
      </c>
      <c r="AS2" s="322"/>
      <c r="AT2" s="322"/>
      <c r="AU2" s="322"/>
      <c r="AV2" s="322"/>
      <c r="AW2" s="311"/>
      <c r="AX2" s="319"/>
    </row>
    <row r="3" spans="2:50" ht="16.5" customHeight="1">
      <c r="B3" s="285"/>
      <c r="C3" s="286" t="s">
        <v>149</v>
      </c>
      <c r="D3" s="301" t="s">
        <v>142</v>
      </c>
      <c r="E3" s="302"/>
      <c r="F3" s="303"/>
      <c r="G3" s="304"/>
      <c r="H3" s="308" t="s">
        <v>143</v>
      </c>
      <c r="I3" s="309"/>
      <c r="J3" s="309"/>
      <c r="K3" s="310"/>
      <c r="M3" s="293"/>
      <c r="N3" s="294" t="s">
        <v>149</v>
      </c>
      <c r="O3" s="314" t="s">
        <v>142</v>
      </c>
      <c r="P3" s="314"/>
      <c r="Q3" s="314"/>
      <c r="R3" s="314"/>
      <c r="S3" s="314" t="s">
        <v>143</v>
      </c>
      <c r="T3" s="314"/>
      <c r="U3" s="314"/>
      <c r="V3" s="314"/>
      <c r="X3" s="317"/>
      <c r="Y3" s="314" t="s">
        <v>132</v>
      </c>
      <c r="Z3" s="314"/>
      <c r="AA3" s="314"/>
      <c r="AB3" s="314" t="s">
        <v>133</v>
      </c>
      <c r="AC3" s="314"/>
      <c r="AD3" s="314"/>
      <c r="AE3" s="323" t="s">
        <v>132</v>
      </c>
      <c r="AF3" s="324"/>
      <c r="AG3" s="325"/>
      <c r="AH3" s="323" t="s">
        <v>133</v>
      </c>
      <c r="AI3" s="324"/>
      <c r="AJ3" s="325"/>
      <c r="AK3" s="171"/>
      <c r="AL3" s="323" t="s">
        <v>132</v>
      </c>
      <c r="AM3" s="324"/>
      <c r="AN3" s="325"/>
      <c r="AO3" s="323" t="s">
        <v>133</v>
      </c>
      <c r="AP3" s="324"/>
      <c r="AQ3" s="325"/>
      <c r="AR3" s="323" t="s">
        <v>132</v>
      </c>
      <c r="AS3" s="324"/>
      <c r="AT3" s="325"/>
      <c r="AU3" s="323" t="s">
        <v>133</v>
      </c>
      <c r="AV3" s="324"/>
      <c r="AW3" s="325"/>
      <c r="AX3" s="320"/>
    </row>
    <row r="4" spans="2:50" ht="33" customHeight="1">
      <c r="B4" s="285"/>
      <c r="C4" s="286"/>
      <c r="D4" s="100" t="s">
        <v>144</v>
      </c>
      <c r="E4" s="103" t="s">
        <v>145</v>
      </c>
      <c r="F4" s="121" t="s">
        <v>146</v>
      </c>
      <c r="G4" s="104" t="s">
        <v>134</v>
      </c>
      <c r="H4" s="118" t="s">
        <v>144</v>
      </c>
      <c r="I4" s="119" t="s">
        <v>145</v>
      </c>
      <c r="J4" s="121" t="s">
        <v>146</v>
      </c>
      <c r="K4" s="104" t="s">
        <v>134</v>
      </c>
      <c r="M4" s="293"/>
      <c r="N4" s="294"/>
      <c r="O4" s="186" t="s">
        <v>144</v>
      </c>
      <c r="P4" s="186" t="s">
        <v>145</v>
      </c>
      <c r="Q4" s="186" t="s">
        <v>146</v>
      </c>
      <c r="R4" s="186" t="s">
        <v>134</v>
      </c>
      <c r="S4" s="186" t="s">
        <v>144</v>
      </c>
      <c r="T4" s="186" t="s">
        <v>145</v>
      </c>
      <c r="U4" s="186" t="s">
        <v>146</v>
      </c>
      <c r="V4" s="186" t="s">
        <v>134</v>
      </c>
      <c r="X4" s="318"/>
      <c r="Y4" s="182" t="s">
        <v>179</v>
      </c>
      <c r="Z4" s="182" t="s">
        <v>180</v>
      </c>
      <c r="AA4" s="182" t="s">
        <v>182</v>
      </c>
      <c r="AB4" s="182" t="s">
        <v>179</v>
      </c>
      <c r="AC4" s="182" t="s">
        <v>180</v>
      </c>
      <c r="AD4" s="182" t="s">
        <v>183</v>
      </c>
      <c r="AE4" s="182" t="s">
        <v>179</v>
      </c>
      <c r="AF4" s="182" t="s">
        <v>180</v>
      </c>
      <c r="AG4" s="182" t="s">
        <v>182</v>
      </c>
      <c r="AH4" s="182" t="s">
        <v>179</v>
      </c>
      <c r="AI4" s="182" t="s">
        <v>180</v>
      </c>
      <c r="AJ4" s="182" t="s">
        <v>183</v>
      </c>
      <c r="AK4" s="171"/>
      <c r="AL4" s="182" t="s">
        <v>179</v>
      </c>
      <c r="AM4" s="182" t="s">
        <v>180</v>
      </c>
      <c r="AN4" s="182" t="s">
        <v>181</v>
      </c>
      <c r="AO4" s="182" t="s">
        <v>179</v>
      </c>
      <c r="AP4" s="182" t="s">
        <v>180</v>
      </c>
      <c r="AQ4" s="182" t="s">
        <v>181</v>
      </c>
      <c r="AR4" s="182" t="s">
        <v>179</v>
      </c>
      <c r="AS4" s="182" t="s">
        <v>180</v>
      </c>
      <c r="AT4" s="182" t="s">
        <v>181</v>
      </c>
      <c r="AU4" s="182" t="s">
        <v>179</v>
      </c>
      <c r="AV4" s="182" t="s">
        <v>180</v>
      </c>
      <c r="AW4" s="182" t="s">
        <v>181</v>
      </c>
      <c r="AX4" s="321"/>
    </row>
    <row r="5" spans="2:50" ht="13.5" customHeight="1">
      <c r="B5" s="21">
        <v>1</v>
      </c>
      <c r="C5" s="66" t="s">
        <v>58</v>
      </c>
      <c r="D5" s="213">
        <v>0.46769257839325101</v>
      </c>
      <c r="E5" s="110">
        <v>0.42398847025889902</v>
      </c>
      <c r="F5" s="110">
        <v>0.53667675749384702</v>
      </c>
      <c r="G5" s="110">
        <f>市区町村別_普及率!F6</f>
        <v>0.46822442839230249</v>
      </c>
      <c r="H5" s="213">
        <v>0.52125291564402099</v>
      </c>
      <c r="I5" s="110">
        <v>0.48114573351953199</v>
      </c>
      <c r="J5" s="223">
        <v>0.71656334105975095</v>
      </c>
      <c r="K5" s="114">
        <f>市区町村別_普及率!G6</f>
        <v>0.52510698537821576</v>
      </c>
      <c r="L5" s="68"/>
      <c r="M5" s="21">
        <v>1</v>
      </c>
      <c r="N5" s="66" t="s">
        <v>58</v>
      </c>
      <c r="O5" s="188">
        <v>0.45264304036827002</v>
      </c>
      <c r="P5" s="188">
        <v>0.44565238758511</v>
      </c>
      <c r="Q5" s="188">
        <v>0.57266316550959895</v>
      </c>
      <c r="R5" s="188">
        <v>0.45514536661369914</v>
      </c>
      <c r="S5" s="188">
        <v>0.51886673999521804</v>
      </c>
      <c r="T5" s="188">
        <v>0.47583324838424801</v>
      </c>
      <c r="U5" s="188">
        <v>0.65654295782475902</v>
      </c>
      <c r="V5" s="188">
        <v>0.51823224373234822</v>
      </c>
      <c r="W5" s="68"/>
      <c r="X5" s="65" t="s">
        <v>58</v>
      </c>
      <c r="Y5" s="86">
        <f>$D5</f>
        <v>0.46769257839325101</v>
      </c>
      <c r="Z5" s="86">
        <f>$O5</f>
        <v>0.45264304036827002</v>
      </c>
      <c r="AA5" s="183">
        <f>(ROUND(Y5,3)-ROUND(Z5,3))*100</f>
        <v>1.5000000000000013</v>
      </c>
      <c r="AB5" s="86">
        <f>$E5</f>
        <v>0.42398847025889902</v>
      </c>
      <c r="AC5" s="86">
        <f>$P5</f>
        <v>0.44565238758511</v>
      </c>
      <c r="AD5" s="183">
        <f>(ROUND(AB5,3)-ROUND(AC5,3))*100</f>
        <v>-2.200000000000002</v>
      </c>
      <c r="AE5" s="86">
        <f>$H5</f>
        <v>0.52125291564402099</v>
      </c>
      <c r="AF5" s="86">
        <f>$S5</f>
        <v>0.51886673999521804</v>
      </c>
      <c r="AG5" s="183">
        <f>(ROUND(AE5,3)-ROUND(AF5,3))*100</f>
        <v>0.20000000000000018</v>
      </c>
      <c r="AH5" s="86">
        <f>$I5</f>
        <v>0.48114573351953199</v>
      </c>
      <c r="AI5" s="86">
        <f>$T5</f>
        <v>0.47583324838424801</v>
      </c>
      <c r="AJ5" s="183">
        <f>(ROUND(AH5,3)-ROUND(AI5,3))*100</f>
        <v>0.50000000000000044</v>
      </c>
      <c r="AK5" s="172"/>
      <c r="AL5" s="86">
        <f>$D$79</f>
        <v>0.47834355097639703</v>
      </c>
      <c r="AM5" s="86">
        <f>$O$79</f>
        <v>0.46810902399267601</v>
      </c>
      <c r="AN5" s="183">
        <f>(ROUND(AL5,3)-ROUND(AM5,3))*100</f>
        <v>0.99999999999999534</v>
      </c>
      <c r="AO5" s="86">
        <f>$E$79</f>
        <v>0.431657433563851</v>
      </c>
      <c r="AP5" s="86">
        <f>$P$79</f>
        <v>0.46032326832925302</v>
      </c>
      <c r="AQ5" s="183">
        <f>(ROUND(AO5,3)-ROUND(AP5,3))*100</f>
        <v>-2.8000000000000025</v>
      </c>
      <c r="AR5" s="86">
        <f>$H$79</f>
        <v>0.51918907823455895</v>
      </c>
      <c r="AS5" s="86">
        <f>$S$79</f>
        <v>0.51253764130625901</v>
      </c>
      <c r="AT5" s="183">
        <f>(ROUND(AR5,3)-ROUND(AS5,3))*100</f>
        <v>0.60000000000000053</v>
      </c>
      <c r="AU5" s="86">
        <f>$I$79</f>
        <v>0.48674274166734199</v>
      </c>
      <c r="AV5" s="86">
        <f>$T$79</f>
        <v>0.49222443627023599</v>
      </c>
      <c r="AW5" s="183">
        <f>(ROUND(AU5,3)-ROUND(AV5,3))*100</f>
        <v>-0.50000000000000044</v>
      </c>
      <c r="AX5" s="94">
        <v>0</v>
      </c>
    </row>
    <row r="6" spans="2:50" ht="13.5" customHeight="1">
      <c r="B6" s="21">
        <v>2</v>
      </c>
      <c r="C6" s="66" t="s">
        <v>87</v>
      </c>
      <c r="D6" s="213">
        <v>0.26369798081185097</v>
      </c>
      <c r="E6" s="110">
        <v>0.29016757925617398</v>
      </c>
      <c r="F6" s="110">
        <v>0.48451578186352701</v>
      </c>
      <c r="G6" s="110">
        <f>市区町村別_普及率!F7</f>
        <v>0.27293693199209851</v>
      </c>
      <c r="H6" s="213">
        <v>0.44508229579946001</v>
      </c>
      <c r="I6" s="110">
        <v>0.42625325992466001</v>
      </c>
      <c r="J6" s="223">
        <v>0.71495426504998905</v>
      </c>
      <c r="K6" s="114">
        <f>市区町村別_普及率!G7</f>
        <v>0.45744360369332115</v>
      </c>
      <c r="L6" s="68"/>
      <c r="M6" s="21">
        <v>2</v>
      </c>
      <c r="N6" s="66" t="s">
        <v>87</v>
      </c>
      <c r="O6" s="188">
        <v>0.24548337058182301</v>
      </c>
      <c r="P6" s="188">
        <v>0.31576231216904899</v>
      </c>
      <c r="Q6" s="188">
        <v>0.52739981893134302</v>
      </c>
      <c r="R6" s="188">
        <v>0.25169919164015597</v>
      </c>
      <c r="S6" s="188">
        <v>0.52913193307992701</v>
      </c>
      <c r="T6" s="188">
        <v>0.41228356746161399</v>
      </c>
      <c r="U6" s="188">
        <v>0.420783645655877</v>
      </c>
      <c r="V6" s="188">
        <v>0.52146216666579137</v>
      </c>
      <c r="W6" s="68"/>
      <c r="X6" s="65" t="s">
        <v>87</v>
      </c>
      <c r="Y6" s="86">
        <f t="shared" ref="Y6:Y69" si="0">$D6</f>
        <v>0.26369798081185097</v>
      </c>
      <c r="Z6" s="86">
        <f t="shared" ref="Z6:Z69" si="1">$O6</f>
        <v>0.24548337058182301</v>
      </c>
      <c r="AA6" s="183">
        <f t="shared" ref="AA6:AA69" si="2">(ROUND(Y6,3)-ROUND(Z6,3))*100</f>
        <v>1.9000000000000017</v>
      </c>
      <c r="AB6" s="86">
        <f t="shared" ref="AB6:AB69" si="3">$E6</f>
        <v>0.29016757925617398</v>
      </c>
      <c r="AC6" s="86">
        <f t="shared" ref="AC6:AC69" si="4">$P6</f>
        <v>0.31576231216904899</v>
      </c>
      <c r="AD6" s="183">
        <f t="shared" ref="AD6:AD69" si="5">(ROUND(AB6,3)-ROUND(AC6,3))*100</f>
        <v>-2.6000000000000023</v>
      </c>
      <c r="AE6" s="86">
        <f t="shared" ref="AE6:AE69" si="6">$H6</f>
        <v>0.44508229579946001</v>
      </c>
      <c r="AF6" s="86">
        <f t="shared" ref="AF6:AF69" si="7">$S6</f>
        <v>0.52913193307992701</v>
      </c>
      <c r="AG6" s="183">
        <f t="shared" ref="AG6:AG69" si="8">(ROUND(AE6,3)-ROUND(AF6,3))*100</f>
        <v>-8.4000000000000021</v>
      </c>
      <c r="AH6" s="86">
        <f t="shared" ref="AH6:AH69" si="9">$I6</f>
        <v>0.42625325992466001</v>
      </c>
      <c r="AI6" s="86">
        <f t="shared" ref="AI6:AI69" si="10">$T6</f>
        <v>0.41228356746161399</v>
      </c>
      <c r="AJ6" s="183">
        <f t="shared" ref="AJ6:AJ69" si="11">(ROUND(AH6,3)-ROUND(AI6,3))*100</f>
        <v>1.4000000000000012</v>
      </c>
      <c r="AK6" s="172"/>
      <c r="AL6" s="86">
        <f t="shared" ref="AL6:AL69" si="12">$D$79</f>
        <v>0.47834355097639703</v>
      </c>
      <c r="AM6" s="86">
        <f t="shared" ref="AM6:AM69" si="13">$O$79</f>
        <v>0.46810902399267601</v>
      </c>
      <c r="AN6" s="183">
        <f t="shared" ref="AN6:AN69" si="14">(ROUND(AL6,3)-ROUND(AM6,3))*100</f>
        <v>0.99999999999999534</v>
      </c>
      <c r="AO6" s="86">
        <f t="shared" ref="AO6:AO69" si="15">$E$79</f>
        <v>0.431657433563851</v>
      </c>
      <c r="AP6" s="86">
        <f t="shared" ref="AP6:AP69" si="16">$P$79</f>
        <v>0.46032326832925302</v>
      </c>
      <c r="AQ6" s="183">
        <f t="shared" ref="AQ6:AQ69" si="17">(ROUND(AO6,3)-ROUND(AP6,3))*100</f>
        <v>-2.8000000000000025</v>
      </c>
      <c r="AR6" s="86">
        <f t="shared" ref="AR6:AR69" si="18">$H$79</f>
        <v>0.51918907823455895</v>
      </c>
      <c r="AS6" s="86">
        <f t="shared" ref="AS6:AS69" si="19">$S$79</f>
        <v>0.51253764130625901</v>
      </c>
      <c r="AT6" s="183">
        <f t="shared" ref="AT6:AT69" si="20">(ROUND(AR6,3)-ROUND(AS6,3))*100</f>
        <v>0.60000000000000053</v>
      </c>
      <c r="AU6" s="86">
        <f t="shared" ref="AU6:AU69" si="21">$I$79</f>
        <v>0.48674274166734199</v>
      </c>
      <c r="AV6" s="86">
        <f t="shared" ref="AV6:AV69" si="22">$T$79</f>
        <v>0.49222443627023599</v>
      </c>
      <c r="AW6" s="183">
        <f t="shared" ref="AW6:AW69" si="23">(ROUND(AU6,3)-ROUND(AV6,3))*100</f>
        <v>-0.50000000000000044</v>
      </c>
      <c r="AX6" s="94">
        <v>0</v>
      </c>
    </row>
    <row r="7" spans="2:50" ht="13.5" customHeight="1">
      <c r="B7" s="21">
        <v>3</v>
      </c>
      <c r="C7" s="66" t="s">
        <v>88</v>
      </c>
      <c r="D7" s="213">
        <v>0.67700132175908601</v>
      </c>
      <c r="E7" s="110">
        <v>0.57731403940683101</v>
      </c>
      <c r="F7" s="110">
        <v>0.38096928670726099</v>
      </c>
      <c r="G7" s="110">
        <f>市区町村別_普及率!F8</f>
        <v>0.66015507875113377</v>
      </c>
      <c r="H7" s="213">
        <v>0.50993391646527897</v>
      </c>
      <c r="I7" s="110">
        <v>0.55267530741110005</v>
      </c>
      <c r="J7" s="223">
        <v>0.54285714285714304</v>
      </c>
      <c r="K7" s="114">
        <f>市区町村別_普及率!G8</f>
        <v>0.51535474761736677</v>
      </c>
      <c r="L7" s="68"/>
      <c r="M7" s="21">
        <v>3</v>
      </c>
      <c r="N7" s="66" t="s">
        <v>88</v>
      </c>
      <c r="O7" s="188">
        <v>0.63735637478487595</v>
      </c>
      <c r="P7" s="188">
        <v>0.50425411275217102</v>
      </c>
      <c r="Q7" s="188">
        <v>0.23060929719867701</v>
      </c>
      <c r="R7" s="188">
        <v>0.620089474599539</v>
      </c>
      <c r="S7" s="188">
        <v>0.47165324847822698</v>
      </c>
      <c r="T7" s="188">
        <v>0.54342900302114805</v>
      </c>
      <c r="U7" s="188">
        <v>0.47252747252747301</v>
      </c>
      <c r="V7" s="188">
        <v>0.47951826788176188</v>
      </c>
      <c r="W7" s="68"/>
      <c r="X7" s="65" t="s">
        <v>88</v>
      </c>
      <c r="Y7" s="86">
        <f t="shared" si="0"/>
        <v>0.67700132175908601</v>
      </c>
      <c r="Z7" s="86">
        <f t="shared" si="1"/>
        <v>0.63735637478487595</v>
      </c>
      <c r="AA7" s="183">
        <f t="shared" si="2"/>
        <v>4.0000000000000036</v>
      </c>
      <c r="AB7" s="86">
        <f t="shared" si="3"/>
        <v>0.57731403940683101</v>
      </c>
      <c r="AC7" s="86">
        <f t="shared" si="4"/>
        <v>0.50425411275217102</v>
      </c>
      <c r="AD7" s="183">
        <f t="shared" si="5"/>
        <v>7.2999999999999954</v>
      </c>
      <c r="AE7" s="86">
        <f t="shared" si="6"/>
        <v>0.50993391646527897</v>
      </c>
      <c r="AF7" s="86">
        <f t="shared" si="7"/>
        <v>0.47165324847822698</v>
      </c>
      <c r="AG7" s="183">
        <f t="shared" si="8"/>
        <v>3.8000000000000034</v>
      </c>
      <c r="AH7" s="86">
        <f t="shared" si="9"/>
        <v>0.55267530741110005</v>
      </c>
      <c r="AI7" s="86">
        <f t="shared" si="10"/>
        <v>0.54342900302114805</v>
      </c>
      <c r="AJ7" s="183">
        <f t="shared" si="11"/>
        <v>1.0000000000000009</v>
      </c>
      <c r="AK7" s="172"/>
      <c r="AL7" s="86">
        <f t="shared" si="12"/>
        <v>0.47834355097639703</v>
      </c>
      <c r="AM7" s="86">
        <f t="shared" si="13"/>
        <v>0.46810902399267601</v>
      </c>
      <c r="AN7" s="183">
        <f t="shared" si="14"/>
        <v>0.99999999999999534</v>
      </c>
      <c r="AO7" s="86">
        <f t="shared" si="15"/>
        <v>0.431657433563851</v>
      </c>
      <c r="AP7" s="86">
        <f t="shared" si="16"/>
        <v>0.46032326832925302</v>
      </c>
      <c r="AQ7" s="183">
        <f t="shared" si="17"/>
        <v>-2.8000000000000025</v>
      </c>
      <c r="AR7" s="86">
        <f t="shared" si="18"/>
        <v>0.51918907823455895</v>
      </c>
      <c r="AS7" s="86">
        <f t="shared" si="19"/>
        <v>0.51253764130625901</v>
      </c>
      <c r="AT7" s="183">
        <f t="shared" si="20"/>
        <v>0.60000000000000053</v>
      </c>
      <c r="AU7" s="86">
        <f t="shared" si="21"/>
        <v>0.48674274166734199</v>
      </c>
      <c r="AV7" s="86">
        <f t="shared" si="22"/>
        <v>0.49222443627023599</v>
      </c>
      <c r="AW7" s="183">
        <f t="shared" si="23"/>
        <v>-0.50000000000000044</v>
      </c>
      <c r="AX7" s="94">
        <v>0</v>
      </c>
    </row>
    <row r="8" spans="2:50" ht="13.5" customHeight="1">
      <c r="B8" s="21">
        <v>4</v>
      </c>
      <c r="C8" s="66" t="s">
        <v>89</v>
      </c>
      <c r="D8" s="213">
        <v>0.47976151048374799</v>
      </c>
      <c r="E8" s="110">
        <v>0.62645694401226804</v>
      </c>
      <c r="F8" s="110">
        <v>0.22110059368503401</v>
      </c>
      <c r="G8" s="110">
        <f>市区町村別_普及率!F9</f>
        <v>0.47533464945033338</v>
      </c>
      <c r="H8" s="213">
        <v>0.55607122826696598</v>
      </c>
      <c r="I8" s="110">
        <v>0.55153583617747404</v>
      </c>
      <c r="J8" s="223">
        <v>0.45766590389015999</v>
      </c>
      <c r="K8" s="114">
        <f>市区町村別_普及率!G9</f>
        <v>0.55474948085831421</v>
      </c>
      <c r="L8" s="68"/>
      <c r="M8" s="21">
        <v>4</v>
      </c>
      <c r="N8" s="66" t="s">
        <v>89</v>
      </c>
      <c r="O8" s="188">
        <v>0.29976927825758598</v>
      </c>
      <c r="P8" s="188">
        <v>0.35426612219466802</v>
      </c>
      <c r="Q8" s="188">
        <v>0.48508589352720399</v>
      </c>
      <c r="R8" s="188">
        <v>0.30311848607689967</v>
      </c>
      <c r="S8" s="188">
        <v>0.56290703109567297</v>
      </c>
      <c r="T8" s="188">
        <v>0.57937956204379604</v>
      </c>
      <c r="U8" s="188">
        <v>0.75342465753424703</v>
      </c>
      <c r="V8" s="188">
        <v>0.56618349905900611</v>
      </c>
      <c r="W8" s="68"/>
      <c r="X8" s="65" t="s">
        <v>89</v>
      </c>
      <c r="Y8" s="86">
        <f t="shared" si="0"/>
        <v>0.47976151048374799</v>
      </c>
      <c r="Z8" s="86">
        <f t="shared" si="1"/>
        <v>0.29976927825758598</v>
      </c>
      <c r="AA8" s="183">
        <f t="shared" si="2"/>
        <v>18</v>
      </c>
      <c r="AB8" s="86">
        <f t="shared" si="3"/>
        <v>0.62645694401226804</v>
      </c>
      <c r="AC8" s="86">
        <f t="shared" si="4"/>
        <v>0.35426612219466802</v>
      </c>
      <c r="AD8" s="183">
        <f t="shared" si="5"/>
        <v>27.200000000000003</v>
      </c>
      <c r="AE8" s="86">
        <f t="shared" si="6"/>
        <v>0.55607122826696598</v>
      </c>
      <c r="AF8" s="86">
        <f t="shared" si="7"/>
        <v>0.56290703109567297</v>
      </c>
      <c r="AG8" s="183">
        <f t="shared" si="8"/>
        <v>-0.69999999999998952</v>
      </c>
      <c r="AH8" s="86">
        <f t="shared" si="9"/>
        <v>0.55153583617747404</v>
      </c>
      <c r="AI8" s="86">
        <f t="shared" si="10"/>
        <v>0.57937956204379604</v>
      </c>
      <c r="AJ8" s="183">
        <f t="shared" si="11"/>
        <v>-2.6999999999999913</v>
      </c>
      <c r="AK8" s="172"/>
      <c r="AL8" s="86">
        <f t="shared" si="12"/>
        <v>0.47834355097639703</v>
      </c>
      <c r="AM8" s="86">
        <f t="shared" si="13"/>
        <v>0.46810902399267601</v>
      </c>
      <c r="AN8" s="183">
        <f t="shared" si="14"/>
        <v>0.99999999999999534</v>
      </c>
      <c r="AO8" s="86">
        <f t="shared" si="15"/>
        <v>0.431657433563851</v>
      </c>
      <c r="AP8" s="86">
        <f t="shared" si="16"/>
        <v>0.46032326832925302</v>
      </c>
      <c r="AQ8" s="183">
        <f t="shared" si="17"/>
        <v>-2.8000000000000025</v>
      </c>
      <c r="AR8" s="86">
        <f t="shared" si="18"/>
        <v>0.51918907823455895</v>
      </c>
      <c r="AS8" s="86">
        <f t="shared" si="19"/>
        <v>0.51253764130625901</v>
      </c>
      <c r="AT8" s="183">
        <f t="shared" si="20"/>
        <v>0.60000000000000053</v>
      </c>
      <c r="AU8" s="86">
        <f t="shared" si="21"/>
        <v>0.48674274166734199</v>
      </c>
      <c r="AV8" s="86">
        <f t="shared" si="22"/>
        <v>0.49222443627023599</v>
      </c>
      <c r="AW8" s="183">
        <f t="shared" si="23"/>
        <v>-0.50000000000000044</v>
      </c>
      <c r="AX8" s="94">
        <v>0</v>
      </c>
    </row>
    <row r="9" spans="2:50" ht="13.5" customHeight="1">
      <c r="B9" s="21">
        <v>5</v>
      </c>
      <c r="C9" s="66" t="s">
        <v>90</v>
      </c>
      <c r="D9" s="213">
        <v>0.42725096705471199</v>
      </c>
      <c r="E9" s="110">
        <v>0.38723992207984098</v>
      </c>
      <c r="F9" s="110">
        <v>0.78205836292961195</v>
      </c>
      <c r="G9" s="110">
        <f>市区町村別_普及率!F10</f>
        <v>0.43104144263462718</v>
      </c>
      <c r="H9" s="213">
        <v>0.46808294203334899</v>
      </c>
      <c r="I9" s="110">
        <v>0.50894632206759405</v>
      </c>
      <c r="J9" s="223">
        <v>0.57528089887640499</v>
      </c>
      <c r="K9" s="114">
        <f>市区町村別_普及率!G10</f>
        <v>0.4750935100386543</v>
      </c>
      <c r="L9" s="68"/>
      <c r="M9" s="21">
        <v>5</v>
      </c>
      <c r="N9" s="66" t="s">
        <v>90</v>
      </c>
      <c r="O9" s="188">
        <v>0.44374846596294298</v>
      </c>
      <c r="P9" s="188">
        <v>0.43718777712831802</v>
      </c>
      <c r="Q9" s="188">
        <v>0.418710197965594</v>
      </c>
      <c r="R9" s="188">
        <v>0.44269977336808392</v>
      </c>
      <c r="S9" s="188">
        <v>0.47677952729541501</v>
      </c>
      <c r="T9" s="188">
        <v>0.54725187821273202</v>
      </c>
      <c r="U9" s="188">
        <v>0.55970149253731305</v>
      </c>
      <c r="V9" s="188">
        <v>0.487858651136308</v>
      </c>
      <c r="W9" s="68"/>
      <c r="X9" s="65" t="s">
        <v>90</v>
      </c>
      <c r="Y9" s="86">
        <f t="shared" si="0"/>
        <v>0.42725096705471199</v>
      </c>
      <c r="Z9" s="86">
        <f t="shared" si="1"/>
        <v>0.44374846596294298</v>
      </c>
      <c r="AA9" s="183">
        <f t="shared" si="2"/>
        <v>-1.7000000000000015</v>
      </c>
      <c r="AB9" s="86">
        <f t="shared" si="3"/>
        <v>0.38723992207984098</v>
      </c>
      <c r="AC9" s="86">
        <f t="shared" si="4"/>
        <v>0.43718777712831802</v>
      </c>
      <c r="AD9" s="183">
        <f t="shared" si="5"/>
        <v>-4.9999999999999991</v>
      </c>
      <c r="AE9" s="86">
        <f t="shared" si="6"/>
        <v>0.46808294203334899</v>
      </c>
      <c r="AF9" s="86">
        <f t="shared" si="7"/>
        <v>0.47677952729541501</v>
      </c>
      <c r="AG9" s="183">
        <f t="shared" si="8"/>
        <v>-0.89999999999999525</v>
      </c>
      <c r="AH9" s="86">
        <f t="shared" si="9"/>
        <v>0.50894632206759405</v>
      </c>
      <c r="AI9" s="86">
        <f t="shared" si="10"/>
        <v>0.54725187821273202</v>
      </c>
      <c r="AJ9" s="183">
        <f t="shared" si="11"/>
        <v>-3.8000000000000034</v>
      </c>
      <c r="AK9" s="172"/>
      <c r="AL9" s="86">
        <f t="shared" si="12"/>
        <v>0.47834355097639703</v>
      </c>
      <c r="AM9" s="86">
        <f t="shared" si="13"/>
        <v>0.46810902399267601</v>
      </c>
      <c r="AN9" s="183">
        <f t="shared" si="14"/>
        <v>0.99999999999999534</v>
      </c>
      <c r="AO9" s="86">
        <f t="shared" si="15"/>
        <v>0.431657433563851</v>
      </c>
      <c r="AP9" s="86">
        <f t="shared" si="16"/>
        <v>0.46032326832925302</v>
      </c>
      <c r="AQ9" s="183">
        <f t="shared" si="17"/>
        <v>-2.8000000000000025</v>
      </c>
      <c r="AR9" s="86">
        <f t="shared" si="18"/>
        <v>0.51918907823455895</v>
      </c>
      <c r="AS9" s="86">
        <f t="shared" si="19"/>
        <v>0.51253764130625901</v>
      </c>
      <c r="AT9" s="183">
        <f t="shared" si="20"/>
        <v>0.60000000000000053</v>
      </c>
      <c r="AU9" s="86">
        <f t="shared" si="21"/>
        <v>0.48674274166734199</v>
      </c>
      <c r="AV9" s="86">
        <f t="shared" si="22"/>
        <v>0.49222443627023599</v>
      </c>
      <c r="AW9" s="183">
        <f t="shared" si="23"/>
        <v>-0.50000000000000044</v>
      </c>
      <c r="AX9" s="94">
        <v>0</v>
      </c>
    </row>
    <row r="10" spans="2:50" ht="13.5" customHeight="1">
      <c r="B10" s="21">
        <v>6</v>
      </c>
      <c r="C10" s="66" t="s">
        <v>91</v>
      </c>
      <c r="D10" s="213">
        <v>0.59478412105424905</v>
      </c>
      <c r="E10" s="110">
        <v>0.46590932490156201</v>
      </c>
      <c r="F10" s="110">
        <v>0.68069424508131404</v>
      </c>
      <c r="G10" s="110">
        <f>市区町村別_普及率!F11</f>
        <v>0.60332228342756256</v>
      </c>
      <c r="H10" s="213">
        <v>0.59656798924295096</v>
      </c>
      <c r="I10" s="110">
        <v>0.59300384037401899</v>
      </c>
      <c r="J10" s="223">
        <v>0.94160583941605802</v>
      </c>
      <c r="K10" s="114">
        <f>市区町村別_普及率!G11</f>
        <v>0.65481756848015538</v>
      </c>
      <c r="L10" s="68"/>
      <c r="M10" s="21">
        <v>6</v>
      </c>
      <c r="N10" s="66" t="s">
        <v>91</v>
      </c>
      <c r="O10" s="188">
        <v>0.57462621228782895</v>
      </c>
      <c r="P10" s="188">
        <v>0.40965978236670397</v>
      </c>
      <c r="Q10" s="188">
        <v>0.759686286234172</v>
      </c>
      <c r="R10" s="188">
        <v>0.56799508989022895</v>
      </c>
      <c r="S10" s="188">
        <v>0.60274185721747098</v>
      </c>
      <c r="T10" s="188">
        <v>0.51954120645709401</v>
      </c>
      <c r="U10" s="188">
        <v>0.67617689015691895</v>
      </c>
      <c r="V10" s="188">
        <v>0.59701422183914232</v>
      </c>
      <c r="W10" s="68"/>
      <c r="X10" s="65" t="s">
        <v>91</v>
      </c>
      <c r="Y10" s="86">
        <f t="shared" si="0"/>
        <v>0.59478412105424905</v>
      </c>
      <c r="Z10" s="86">
        <f t="shared" si="1"/>
        <v>0.57462621228782895</v>
      </c>
      <c r="AA10" s="183">
        <f t="shared" si="2"/>
        <v>2.0000000000000018</v>
      </c>
      <c r="AB10" s="86">
        <f t="shared" si="3"/>
        <v>0.46590932490156201</v>
      </c>
      <c r="AC10" s="86">
        <f t="shared" si="4"/>
        <v>0.40965978236670397</v>
      </c>
      <c r="AD10" s="183">
        <f t="shared" si="5"/>
        <v>5.600000000000005</v>
      </c>
      <c r="AE10" s="86">
        <f t="shared" si="6"/>
        <v>0.59656798924295096</v>
      </c>
      <c r="AF10" s="86">
        <f t="shared" si="7"/>
        <v>0.60274185721747098</v>
      </c>
      <c r="AG10" s="183">
        <f t="shared" si="8"/>
        <v>-0.60000000000000053</v>
      </c>
      <c r="AH10" s="86">
        <f t="shared" si="9"/>
        <v>0.59300384037401899</v>
      </c>
      <c r="AI10" s="86">
        <f t="shared" si="10"/>
        <v>0.51954120645709401</v>
      </c>
      <c r="AJ10" s="183">
        <f t="shared" si="11"/>
        <v>7.2999999999999954</v>
      </c>
      <c r="AK10" s="172"/>
      <c r="AL10" s="86">
        <f t="shared" si="12"/>
        <v>0.47834355097639703</v>
      </c>
      <c r="AM10" s="86">
        <f t="shared" si="13"/>
        <v>0.46810902399267601</v>
      </c>
      <c r="AN10" s="183">
        <f t="shared" si="14"/>
        <v>0.99999999999999534</v>
      </c>
      <c r="AO10" s="86">
        <f t="shared" si="15"/>
        <v>0.431657433563851</v>
      </c>
      <c r="AP10" s="86">
        <f t="shared" si="16"/>
        <v>0.46032326832925302</v>
      </c>
      <c r="AQ10" s="183">
        <f t="shared" si="17"/>
        <v>-2.8000000000000025</v>
      </c>
      <c r="AR10" s="86">
        <f t="shared" si="18"/>
        <v>0.51918907823455895</v>
      </c>
      <c r="AS10" s="86">
        <f t="shared" si="19"/>
        <v>0.51253764130625901</v>
      </c>
      <c r="AT10" s="183">
        <f t="shared" si="20"/>
        <v>0.60000000000000053</v>
      </c>
      <c r="AU10" s="86">
        <f t="shared" si="21"/>
        <v>0.48674274166734199</v>
      </c>
      <c r="AV10" s="86">
        <f t="shared" si="22"/>
        <v>0.49222443627023599</v>
      </c>
      <c r="AW10" s="183">
        <f t="shared" si="23"/>
        <v>-0.50000000000000044</v>
      </c>
      <c r="AX10" s="94">
        <v>0</v>
      </c>
    </row>
    <row r="11" spans="2:50" ht="13.5" customHeight="1">
      <c r="B11" s="21">
        <v>7</v>
      </c>
      <c r="C11" s="66" t="s">
        <v>92</v>
      </c>
      <c r="D11" s="215">
        <v>0.58649217456856295</v>
      </c>
      <c r="E11" s="111">
        <v>0.51726678505308499</v>
      </c>
      <c r="F11" s="111">
        <v>0.73106670424742104</v>
      </c>
      <c r="G11" s="111">
        <f>市区町村別_普及率!F12</f>
        <v>0.58947708689156664</v>
      </c>
      <c r="H11" s="215">
        <v>0.61084051264878703</v>
      </c>
      <c r="I11" s="111">
        <v>0.62158054711246202</v>
      </c>
      <c r="J11" s="224">
        <v>0.62602459016393397</v>
      </c>
      <c r="K11" s="115">
        <f>市区町村別_普及率!G12</f>
        <v>0.61166443755157796</v>
      </c>
      <c r="L11" s="68"/>
      <c r="M11" s="21">
        <v>7</v>
      </c>
      <c r="N11" s="66" t="s">
        <v>92</v>
      </c>
      <c r="O11" s="188">
        <v>0.56956053896261705</v>
      </c>
      <c r="P11" s="188">
        <v>0.402056574201409</v>
      </c>
      <c r="Q11" s="188">
        <v>0.38283205286350602</v>
      </c>
      <c r="R11" s="188">
        <v>0.56061453189599086</v>
      </c>
      <c r="S11" s="188">
        <v>0.57583566891471305</v>
      </c>
      <c r="T11" s="188">
        <v>0.435131195335277</v>
      </c>
      <c r="U11" s="188">
        <v>0.425414364640884</v>
      </c>
      <c r="V11" s="188">
        <v>0.56757536038562828</v>
      </c>
      <c r="W11" s="68"/>
      <c r="X11" s="65" t="s">
        <v>92</v>
      </c>
      <c r="Y11" s="86">
        <f t="shared" si="0"/>
        <v>0.58649217456856295</v>
      </c>
      <c r="Z11" s="86">
        <f t="shared" si="1"/>
        <v>0.56956053896261705</v>
      </c>
      <c r="AA11" s="183">
        <f t="shared" si="2"/>
        <v>1.6000000000000014</v>
      </c>
      <c r="AB11" s="86">
        <f t="shared" si="3"/>
        <v>0.51726678505308499</v>
      </c>
      <c r="AC11" s="86">
        <f t="shared" si="4"/>
        <v>0.402056574201409</v>
      </c>
      <c r="AD11" s="183">
        <f t="shared" si="5"/>
        <v>11.5</v>
      </c>
      <c r="AE11" s="86">
        <f t="shared" si="6"/>
        <v>0.61084051264878703</v>
      </c>
      <c r="AF11" s="86">
        <f t="shared" si="7"/>
        <v>0.57583566891471305</v>
      </c>
      <c r="AG11" s="183">
        <f t="shared" si="8"/>
        <v>3.5000000000000031</v>
      </c>
      <c r="AH11" s="86">
        <f t="shared" si="9"/>
        <v>0.62158054711246202</v>
      </c>
      <c r="AI11" s="86">
        <f t="shared" si="10"/>
        <v>0.435131195335277</v>
      </c>
      <c r="AJ11" s="183">
        <f t="shared" si="11"/>
        <v>18.7</v>
      </c>
      <c r="AK11" s="172"/>
      <c r="AL11" s="86">
        <f t="shared" si="12"/>
        <v>0.47834355097639703</v>
      </c>
      <c r="AM11" s="86">
        <f t="shared" si="13"/>
        <v>0.46810902399267601</v>
      </c>
      <c r="AN11" s="183">
        <f t="shared" si="14"/>
        <v>0.99999999999999534</v>
      </c>
      <c r="AO11" s="86">
        <f t="shared" si="15"/>
        <v>0.431657433563851</v>
      </c>
      <c r="AP11" s="86">
        <f t="shared" si="16"/>
        <v>0.46032326832925302</v>
      </c>
      <c r="AQ11" s="183">
        <f t="shared" si="17"/>
        <v>-2.8000000000000025</v>
      </c>
      <c r="AR11" s="86">
        <f t="shared" si="18"/>
        <v>0.51918907823455895</v>
      </c>
      <c r="AS11" s="86">
        <f t="shared" si="19"/>
        <v>0.51253764130625901</v>
      </c>
      <c r="AT11" s="183">
        <f t="shared" si="20"/>
        <v>0.60000000000000053</v>
      </c>
      <c r="AU11" s="86">
        <f t="shared" si="21"/>
        <v>0.48674274166734199</v>
      </c>
      <c r="AV11" s="86">
        <f t="shared" si="22"/>
        <v>0.49222443627023599</v>
      </c>
      <c r="AW11" s="183">
        <f t="shared" si="23"/>
        <v>-0.50000000000000044</v>
      </c>
      <c r="AX11" s="94">
        <v>0</v>
      </c>
    </row>
    <row r="12" spans="2:50" ht="13.5" customHeight="1">
      <c r="B12" s="21">
        <v>8</v>
      </c>
      <c r="C12" s="66" t="s">
        <v>59</v>
      </c>
      <c r="D12" s="213">
        <v>0.44248507331713599</v>
      </c>
      <c r="E12" s="110">
        <v>0.44471342554717702</v>
      </c>
      <c r="F12" s="110">
        <v>0.635414971220573</v>
      </c>
      <c r="G12" s="110">
        <f>市区町村別_普及率!F13</f>
        <v>0.44723428868466925</v>
      </c>
      <c r="H12" s="213">
        <v>0.51614380371078705</v>
      </c>
      <c r="I12" s="110">
        <v>0.530862923203964</v>
      </c>
      <c r="J12" s="223">
        <v>0.700793078586878</v>
      </c>
      <c r="K12" s="114">
        <f>市区町村別_普及率!G13</f>
        <v>0.52250908337345436</v>
      </c>
      <c r="L12" s="68"/>
      <c r="M12" s="21">
        <v>8</v>
      </c>
      <c r="N12" s="66" t="s">
        <v>59</v>
      </c>
      <c r="O12" s="188">
        <v>0.52134373333418704</v>
      </c>
      <c r="P12" s="188">
        <v>0.41675225311987801</v>
      </c>
      <c r="Q12" s="188">
        <v>0.32256186876534998</v>
      </c>
      <c r="R12" s="188">
        <v>0.4774757274093373</v>
      </c>
      <c r="S12" s="188">
        <v>0.54676760716876704</v>
      </c>
      <c r="T12" s="188">
        <v>0.44230264883294002</v>
      </c>
      <c r="U12" s="188">
        <v>0.84529129078492504</v>
      </c>
      <c r="V12" s="188">
        <v>0.55648614229118387</v>
      </c>
      <c r="W12" s="68"/>
      <c r="X12" s="65" t="s">
        <v>59</v>
      </c>
      <c r="Y12" s="86">
        <f t="shared" si="0"/>
        <v>0.44248507331713599</v>
      </c>
      <c r="Z12" s="86">
        <f t="shared" si="1"/>
        <v>0.52134373333418704</v>
      </c>
      <c r="AA12" s="183">
        <f t="shared" si="2"/>
        <v>-7.9000000000000012</v>
      </c>
      <c r="AB12" s="86">
        <f t="shared" si="3"/>
        <v>0.44471342554717702</v>
      </c>
      <c r="AC12" s="86">
        <f t="shared" si="4"/>
        <v>0.41675225311987801</v>
      </c>
      <c r="AD12" s="183">
        <f t="shared" si="5"/>
        <v>2.8000000000000025</v>
      </c>
      <c r="AE12" s="86">
        <f t="shared" si="6"/>
        <v>0.51614380371078705</v>
      </c>
      <c r="AF12" s="86">
        <f t="shared" si="7"/>
        <v>0.54676760716876704</v>
      </c>
      <c r="AG12" s="183">
        <f t="shared" si="8"/>
        <v>-3.1000000000000028</v>
      </c>
      <c r="AH12" s="86">
        <f t="shared" si="9"/>
        <v>0.530862923203964</v>
      </c>
      <c r="AI12" s="86">
        <f t="shared" si="10"/>
        <v>0.44230264883294002</v>
      </c>
      <c r="AJ12" s="183">
        <f t="shared" si="11"/>
        <v>8.9000000000000021</v>
      </c>
      <c r="AK12" s="172"/>
      <c r="AL12" s="86">
        <f t="shared" si="12"/>
        <v>0.47834355097639703</v>
      </c>
      <c r="AM12" s="86">
        <f t="shared" si="13"/>
        <v>0.46810902399267601</v>
      </c>
      <c r="AN12" s="183">
        <f t="shared" si="14"/>
        <v>0.99999999999999534</v>
      </c>
      <c r="AO12" s="86">
        <f t="shared" si="15"/>
        <v>0.431657433563851</v>
      </c>
      <c r="AP12" s="86">
        <f t="shared" si="16"/>
        <v>0.46032326832925302</v>
      </c>
      <c r="AQ12" s="183">
        <f t="shared" si="17"/>
        <v>-2.8000000000000025</v>
      </c>
      <c r="AR12" s="86">
        <f t="shared" si="18"/>
        <v>0.51918907823455895</v>
      </c>
      <c r="AS12" s="86">
        <f t="shared" si="19"/>
        <v>0.51253764130625901</v>
      </c>
      <c r="AT12" s="183">
        <f t="shared" si="20"/>
        <v>0.60000000000000053</v>
      </c>
      <c r="AU12" s="86">
        <f t="shared" si="21"/>
        <v>0.48674274166734199</v>
      </c>
      <c r="AV12" s="86">
        <f t="shared" si="22"/>
        <v>0.49222443627023599</v>
      </c>
      <c r="AW12" s="183">
        <f t="shared" si="23"/>
        <v>-0.50000000000000044</v>
      </c>
      <c r="AX12" s="94">
        <v>0</v>
      </c>
    </row>
    <row r="13" spans="2:50" ht="13.5" customHeight="1">
      <c r="B13" s="21">
        <v>9</v>
      </c>
      <c r="C13" s="66" t="s">
        <v>93</v>
      </c>
      <c r="D13" s="213">
        <v>0.51647497223271199</v>
      </c>
      <c r="E13" s="110">
        <v>0.450795295450512</v>
      </c>
      <c r="F13" s="110">
        <v>0.67985832197864104</v>
      </c>
      <c r="G13" s="110">
        <f>市区町村別_普及率!F14</f>
        <v>0.51813715792167025</v>
      </c>
      <c r="H13" s="213">
        <v>0.493059787392511</v>
      </c>
      <c r="I13" s="110">
        <v>0.65247844827586199</v>
      </c>
      <c r="J13" s="223">
        <v>0.41927083333333298</v>
      </c>
      <c r="K13" s="114">
        <f>市区町村別_普及率!G14</f>
        <v>0.50878946440119932</v>
      </c>
      <c r="L13" s="68"/>
      <c r="M13" s="21">
        <v>9</v>
      </c>
      <c r="N13" s="66" t="s">
        <v>93</v>
      </c>
      <c r="O13" s="188">
        <v>0.47376230127230801</v>
      </c>
      <c r="P13" s="188">
        <v>0.40662030220990503</v>
      </c>
      <c r="Q13" s="188">
        <v>0.74252924075451299</v>
      </c>
      <c r="R13" s="188">
        <v>0.4701894172102738</v>
      </c>
      <c r="S13" s="188">
        <v>0.48721014781124999</v>
      </c>
      <c r="T13" s="188">
        <v>0.46450809464508103</v>
      </c>
      <c r="U13" s="188">
        <v>0.65014577259475204</v>
      </c>
      <c r="V13" s="188">
        <v>0.48727782924131524</v>
      </c>
      <c r="W13" s="68"/>
      <c r="X13" s="65" t="s">
        <v>93</v>
      </c>
      <c r="Y13" s="86">
        <f t="shared" si="0"/>
        <v>0.51647497223271199</v>
      </c>
      <c r="Z13" s="86">
        <f t="shared" si="1"/>
        <v>0.47376230127230801</v>
      </c>
      <c r="AA13" s="183">
        <f t="shared" si="2"/>
        <v>4.2000000000000037</v>
      </c>
      <c r="AB13" s="86">
        <f t="shared" si="3"/>
        <v>0.450795295450512</v>
      </c>
      <c r="AC13" s="86">
        <f t="shared" si="4"/>
        <v>0.40662030220990503</v>
      </c>
      <c r="AD13" s="183">
        <f t="shared" si="5"/>
        <v>4.4000000000000039</v>
      </c>
      <c r="AE13" s="86">
        <f t="shared" si="6"/>
        <v>0.493059787392511</v>
      </c>
      <c r="AF13" s="86">
        <f t="shared" si="7"/>
        <v>0.48721014781124999</v>
      </c>
      <c r="AG13" s="183">
        <f t="shared" si="8"/>
        <v>0.60000000000000053</v>
      </c>
      <c r="AH13" s="86">
        <f t="shared" si="9"/>
        <v>0.65247844827586199</v>
      </c>
      <c r="AI13" s="86">
        <f t="shared" si="10"/>
        <v>0.46450809464508103</v>
      </c>
      <c r="AJ13" s="183">
        <f t="shared" si="11"/>
        <v>18.7</v>
      </c>
      <c r="AK13" s="172"/>
      <c r="AL13" s="86">
        <f t="shared" si="12"/>
        <v>0.47834355097639703</v>
      </c>
      <c r="AM13" s="86">
        <f t="shared" si="13"/>
        <v>0.46810902399267601</v>
      </c>
      <c r="AN13" s="183">
        <f t="shared" si="14"/>
        <v>0.99999999999999534</v>
      </c>
      <c r="AO13" s="86">
        <f t="shared" si="15"/>
        <v>0.431657433563851</v>
      </c>
      <c r="AP13" s="86">
        <f t="shared" si="16"/>
        <v>0.46032326832925302</v>
      </c>
      <c r="AQ13" s="183">
        <f t="shared" si="17"/>
        <v>-2.8000000000000025</v>
      </c>
      <c r="AR13" s="86">
        <f t="shared" si="18"/>
        <v>0.51918907823455895</v>
      </c>
      <c r="AS13" s="86">
        <f t="shared" si="19"/>
        <v>0.51253764130625901</v>
      </c>
      <c r="AT13" s="183">
        <f t="shared" si="20"/>
        <v>0.60000000000000053</v>
      </c>
      <c r="AU13" s="86">
        <f t="shared" si="21"/>
        <v>0.48674274166734199</v>
      </c>
      <c r="AV13" s="86">
        <f t="shared" si="22"/>
        <v>0.49222443627023599</v>
      </c>
      <c r="AW13" s="183">
        <f t="shared" si="23"/>
        <v>-0.50000000000000044</v>
      </c>
      <c r="AX13" s="94">
        <v>0</v>
      </c>
    </row>
    <row r="14" spans="2:50" ht="13.5" customHeight="1">
      <c r="B14" s="21">
        <v>10</v>
      </c>
      <c r="C14" s="66" t="s">
        <v>60</v>
      </c>
      <c r="D14" s="213">
        <v>0.61164903807579696</v>
      </c>
      <c r="E14" s="110">
        <v>0.55782293532332905</v>
      </c>
      <c r="F14" s="110">
        <v>0.78514231054663197</v>
      </c>
      <c r="G14" s="110">
        <f>市区町村別_普及率!F15</f>
        <v>0.61555630350982327</v>
      </c>
      <c r="H14" s="213">
        <v>0.52881364485038096</v>
      </c>
      <c r="I14" s="110">
        <v>0.45911870390216197</v>
      </c>
      <c r="J14" s="223">
        <v>0.68569447654263904</v>
      </c>
      <c r="K14" s="114">
        <f>市区町村別_普及率!G15</f>
        <v>0.52955159563100684</v>
      </c>
      <c r="L14" s="68"/>
      <c r="M14" s="21">
        <v>10</v>
      </c>
      <c r="N14" s="66" t="s">
        <v>60</v>
      </c>
      <c r="O14" s="188">
        <v>0.59189407261878901</v>
      </c>
      <c r="P14" s="188">
        <v>0.57002714595569304</v>
      </c>
      <c r="Q14" s="188">
        <v>0.88484549693333503</v>
      </c>
      <c r="R14" s="188">
        <v>0.60515075474094882</v>
      </c>
      <c r="S14" s="188">
        <v>0.51216128721906196</v>
      </c>
      <c r="T14" s="188">
        <v>0.611838658983761</v>
      </c>
      <c r="U14" s="188">
        <v>0.79251444360713397</v>
      </c>
      <c r="V14" s="188">
        <v>0.53436634844277231</v>
      </c>
      <c r="W14" s="68"/>
      <c r="X14" s="65" t="s">
        <v>60</v>
      </c>
      <c r="Y14" s="86">
        <f t="shared" si="0"/>
        <v>0.61164903807579696</v>
      </c>
      <c r="Z14" s="86">
        <f t="shared" si="1"/>
        <v>0.59189407261878901</v>
      </c>
      <c r="AA14" s="183">
        <f t="shared" si="2"/>
        <v>2.0000000000000018</v>
      </c>
      <c r="AB14" s="86">
        <f t="shared" si="3"/>
        <v>0.55782293532332905</v>
      </c>
      <c r="AC14" s="86">
        <f t="shared" si="4"/>
        <v>0.57002714595569304</v>
      </c>
      <c r="AD14" s="183">
        <f t="shared" si="5"/>
        <v>-1.19999999999999</v>
      </c>
      <c r="AE14" s="86">
        <f t="shared" si="6"/>
        <v>0.52881364485038096</v>
      </c>
      <c r="AF14" s="86">
        <f t="shared" si="7"/>
        <v>0.51216128721906196</v>
      </c>
      <c r="AG14" s="183">
        <f t="shared" si="8"/>
        <v>1.7000000000000015</v>
      </c>
      <c r="AH14" s="86">
        <f t="shared" si="9"/>
        <v>0.45911870390216197</v>
      </c>
      <c r="AI14" s="86">
        <f t="shared" si="10"/>
        <v>0.611838658983761</v>
      </c>
      <c r="AJ14" s="183">
        <f t="shared" si="11"/>
        <v>-15.299999999999997</v>
      </c>
      <c r="AK14" s="172"/>
      <c r="AL14" s="86">
        <f t="shared" si="12"/>
        <v>0.47834355097639703</v>
      </c>
      <c r="AM14" s="86">
        <f t="shared" si="13"/>
        <v>0.46810902399267601</v>
      </c>
      <c r="AN14" s="183">
        <f t="shared" si="14"/>
        <v>0.99999999999999534</v>
      </c>
      <c r="AO14" s="86">
        <f t="shared" si="15"/>
        <v>0.431657433563851</v>
      </c>
      <c r="AP14" s="86">
        <f t="shared" si="16"/>
        <v>0.46032326832925302</v>
      </c>
      <c r="AQ14" s="183">
        <f t="shared" si="17"/>
        <v>-2.8000000000000025</v>
      </c>
      <c r="AR14" s="86">
        <f t="shared" si="18"/>
        <v>0.51918907823455895</v>
      </c>
      <c r="AS14" s="86">
        <f t="shared" si="19"/>
        <v>0.51253764130625901</v>
      </c>
      <c r="AT14" s="183">
        <f t="shared" si="20"/>
        <v>0.60000000000000053</v>
      </c>
      <c r="AU14" s="86">
        <f t="shared" si="21"/>
        <v>0.48674274166734199</v>
      </c>
      <c r="AV14" s="86">
        <f t="shared" si="22"/>
        <v>0.49222443627023599</v>
      </c>
      <c r="AW14" s="183">
        <f t="shared" si="23"/>
        <v>-0.50000000000000044</v>
      </c>
      <c r="AX14" s="94">
        <v>0</v>
      </c>
    </row>
    <row r="15" spans="2:50" ht="13.5" customHeight="1">
      <c r="B15" s="21">
        <v>11</v>
      </c>
      <c r="C15" s="66" t="s">
        <v>61</v>
      </c>
      <c r="D15" s="213">
        <v>0.52737230228145704</v>
      </c>
      <c r="E15" s="110">
        <v>0.39166664387960398</v>
      </c>
      <c r="F15" s="110">
        <v>0.56114607298191399</v>
      </c>
      <c r="G15" s="110">
        <f>市区町村別_普及率!F16</f>
        <v>0.52090410583676605</v>
      </c>
      <c r="H15" s="213">
        <v>0.49336243922865802</v>
      </c>
      <c r="I15" s="110">
        <v>0.46911439348980699</v>
      </c>
      <c r="J15" s="223">
        <v>0.50285351934052003</v>
      </c>
      <c r="K15" s="114">
        <f>市区町村別_普及率!G16</f>
        <v>0.49211864566228963</v>
      </c>
      <c r="L15" s="68"/>
      <c r="M15" s="21">
        <v>11</v>
      </c>
      <c r="N15" s="66" t="s">
        <v>61</v>
      </c>
      <c r="O15" s="188">
        <v>0.50801255659148004</v>
      </c>
      <c r="P15" s="188">
        <v>0.40984967427608898</v>
      </c>
      <c r="Q15" s="188">
        <v>0.72051442309913305</v>
      </c>
      <c r="R15" s="188">
        <v>0.50664258151264097</v>
      </c>
      <c r="S15" s="188">
        <v>0.48071457368322501</v>
      </c>
      <c r="T15" s="188">
        <v>0.48103229445776302</v>
      </c>
      <c r="U15" s="188">
        <v>0.53331831944548702</v>
      </c>
      <c r="V15" s="188">
        <v>0.48135731876513627</v>
      </c>
      <c r="W15" s="68"/>
      <c r="X15" s="65" t="s">
        <v>61</v>
      </c>
      <c r="Y15" s="86">
        <f t="shared" si="0"/>
        <v>0.52737230228145704</v>
      </c>
      <c r="Z15" s="86">
        <f t="shared" si="1"/>
        <v>0.50801255659148004</v>
      </c>
      <c r="AA15" s="183">
        <f t="shared" si="2"/>
        <v>1.9000000000000017</v>
      </c>
      <c r="AB15" s="86">
        <f t="shared" si="3"/>
        <v>0.39166664387960398</v>
      </c>
      <c r="AC15" s="86">
        <f t="shared" si="4"/>
        <v>0.40984967427608898</v>
      </c>
      <c r="AD15" s="183">
        <f t="shared" si="5"/>
        <v>-1.799999999999996</v>
      </c>
      <c r="AE15" s="86">
        <f t="shared" si="6"/>
        <v>0.49336243922865802</v>
      </c>
      <c r="AF15" s="86">
        <f t="shared" si="7"/>
        <v>0.48071457368322501</v>
      </c>
      <c r="AG15" s="183">
        <f t="shared" si="8"/>
        <v>1.2000000000000011</v>
      </c>
      <c r="AH15" s="86">
        <f t="shared" si="9"/>
        <v>0.46911439348980699</v>
      </c>
      <c r="AI15" s="86">
        <f t="shared" si="10"/>
        <v>0.48103229445776302</v>
      </c>
      <c r="AJ15" s="183">
        <f t="shared" si="11"/>
        <v>-1.2000000000000011</v>
      </c>
      <c r="AK15" s="172"/>
      <c r="AL15" s="86">
        <f t="shared" si="12"/>
        <v>0.47834355097639703</v>
      </c>
      <c r="AM15" s="86">
        <f t="shared" si="13"/>
        <v>0.46810902399267601</v>
      </c>
      <c r="AN15" s="183">
        <f t="shared" si="14"/>
        <v>0.99999999999999534</v>
      </c>
      <c r="AO15" s="86">
        <f t="shared" si="15"/>
        <v>0.431657433563851</v>
      </c>
      <c r="AP15" s="86">
        <f t="shared" si="16"/>
        <v>0.46032326832925302</v>
      </c>
      <c r="AQ15" s="183">
        <f t="shared" si="17"/>
        <v>-2.8000000000000025</v>
      </c>
      <c r="AR15" s="86">
        <f t="shared" si="18"/>
        <v>0.51918907823455895</v>
      </c>
      <c r="AS15" s="86">
        <f t="shared" si="19"/>
        <v>0.51253764130625901</v>
      </c>
      <c r="AT15" s="183">
        <f t="shared" si="20"/>
        <v>0.60000000000000053</v>
      </c>
      <c r="AU15" s="86">
        <f t="shared" si="21"/>
        <v>0.48674274166734199</v>
      </c>
      <c r="AV15" s="86">
        <f t="shared" si="22"/>
        <v>0.49222443627023599</v>
      </c>
      <c r="AW15" s="183">
        <f t="shared" si="23"/>
        <v>-0.50000000000000044</v>
      </c>
      <c r="AX15" s="94">
        <v>0</v>
      </c>
    </row>
    <row r="16" spans="2:50" ht="13.5" customHeight="1">
      <c r="B16" s="21">
        <v>12</v>
      </c>
      <c r="C16" s="66" t="s">
        <v>94</v>
      </c>
      <c r="D16" s="213">
        <v>0.54951687777257896</v>
      </c>
      <c r="E16" s="110">
        <v>0.46299714550198101</v>
      </c>
      <c r="F16" s="110">
        <v>0.45725448100254601</v>
      </c>
      <c r="G16" s="110">
        <f>市区町村別_普及率!F17</f>
        <v>0.54127360449865713</v>
      </c>
      <c r="H16" s="213">
        <v>0.50329545414819099</v>
      </c>
      <c r="I16" s="110">
        <v>0.43807965084560802</v>
      </c>
      <c r="J16" s="223">
        <v>0.57878315132605296</v>
      </c>
      <c r="K16" s="114">
        <f>市区町村別_普及率!G17</f>
        <v>0.50089557484336078</v>
      </c>
      <c r="L16" s="68"/>
      <c r="M16" s="21">
        <v>12</v>
      </c>
      <c r="N16" s="66" t="s">
        <v>94</v>
      </c>
      <c r="O16" s="188">
        <v>0.53917525957390799</v>
      </c>
      <c r="P16" s="188">
        <v>0.42130836533047999</v>
      </c>
      <c r="Q16" s="188">
        <v>0.31426847769454902</v>
      </c>
      <c r="R16" s="188">
        <v>0.52058790329942461</v>
      </c>
      <c r="S16" s="188">
        <v>0.49385216194452303</v>
      </c>
      <c r="T16" s="188">
        <v>0.31735722284434498</v>
      </c>
      <c r="U16" s="188">
        <v>0.74244415243101203</v>
      </c>
      <c r="V16" s="188">
        <v>0.48261856972441552</v>
      </c>
      <c r="W16" s="68"/>
      <c r="X16" s="65" t="s">
        <v>94</v>
      </c>
      <c r="Y16" s="86">
        <f t="shared" si="0"/>
        <v>0.54951687777257896</v>
      </c>
      <c r="Z16" s="86">
        <f t="shared" si="1"/>
        <v>0.53917525957390799</v>
      </c>
      <c r="AA16" s="183">
        <f t="shared" si="2"/>
        <v>1.100000000000001</v>
      </c>
      <c r="AB16" s="86">
        <f t="shared" si="3"/>
        <v>0.46299714550198101</v>
      </c>
      <c r="AC16" s="86">
        <f t="shared" si="4"/>
        <v>0.42130836533047999</v>
      </c>
      <c r="AD16" s="183">
        <f t="shared" si="5"/>
        <v>4.2000000000000037</v>
      </c>
      <c r="AE16" s="86">
        <f t="shared" si="6"/>
        <v>0.50329545414819099</v>
      </c>
      <c r="AF16" s="86">
        <f t="shared" si="7"/>
        <v>0.49385216194452303</v>
      </c>
      <c r="AG16" s="183">
        <f t="shared" si="8"/>
        <v>0.9000000000000008</v>
      </c>
      <c r="AH16" s="86">
        <f t="shared" si="9"/>
        <v>0.43807965084560802</v>
      </c>
      <c r="AI16" s="86">
        <f t="shared" si="10"/>
        <v>0.31735722284434498</v>
      </c>
      <c r="AJ16" s="183">
        <f t="shared" si="11"/>
        <v>12.1</v>
      </c>
      <c r="AK16" s="172"/>
      <c r="AL16" s="86">
        <f t="shared" si="12"/>
        <v>0.47834355097639703</v>
      </c>
      <c r="AM16" s="86">
        <f t="shared" si="13"/>
        <v>0.46810902399267601</v>
      </c>
      <c r="AN16" s="183">
        <f t="shared" si="14"/>
        <v>0.99999999999999534</v>
      </c>
      <c r="AO16" s="86">
        <f t="shared" si="15"/>
        <v>0.431657433563851</v>
      </c>
      <c r="AP16" s="86">
        <f t="shared" si="16"/>
        <v>0.46032326832925302</v>
      </c>
      <c r="AQ16" s="183">
        <f t="shared" si="17"/>
        <v>-2.8000000000000025</v>
      </c>
      <c r="AR16" s="86">
        <f t="shared" si="18"/>
        <v>0.51918907823455895</v>
      </c>
      <c r="AS16" s="86">
        <f t="shared" si="19"/>
        <v>0.51253764130625901</v>
      </c>
      <c r="AT16" s="183">
        <f t="shared" si="20"/>
        <v>0.60000000000000053</v>
      </c>
      <c r="AU16" s="86">
        <f t="shared" si="21"/>
        <v>0.48674274166734199</v>
      </c>
      <c r="AV16" s="86">
        <f t="shared" si="22"/>
        <v>0.49222443627023599</v>
      </c>
      <c r="AW16" s="183">
        <f t="shared" si="23"/>
        <v>-0.50000000000000044</v>
      </c>
      <c r="AX16" s="94">
        <v>0</v>
      </c>
    </row>
    <row r="17" spans="2:50" ht="13.5" customHeight="1">
      <c r="B17" s="21">
        <v>13</v>
      </c>
      <c r="C17" s="66" t="s">
        <v>95</v>
      </c>
      <c r="D17" s="215">
        <v>0.53261822521949798</v>
      </c>
      <c r="E17" s="111">
        <v>0.48278532100193999</v>
      </c>
      <c r="F17" s="111">
        <v>0.41509726589673002</v>
      </c>
      <c r="G17" s="111">
        <f>市区町村別_普及率!F18</f>
        <v>0.52527801241379313</v>
      </c>
      <c r="H17" s="215">
        <v>0.59086077428580297</v>
      </c>
      <c r="I17" s="111">
        <v>0.58272276266308898</v>
      </c>
      <c r="J17" s="224">
        <v>0.55313517915309496</v>
      </c>
      <c r="K17" s="115">
        <f>市区町村別_普及率!G18</f>
        <v>0.58898393067172761</v>
      </c>
      <c r="L17" s="68"/>
      <c r="M17" s="21">
        <v>13</v>
      </c>
      <c r="N17" s="66" t="s">
        <v>95</v>
      </c>
      <c r="O17" s="188">
        <v>0.56963471360210605</v>
      </c>
      <c r="P17" s="188">
        <v>0.52101794226519405</v>
      </c>
      <c r="Q17" s="188">
        <v>0.47675731336028399</v>
      </c>
      <c r="R17" s="188">
        <v>0.56474643820143344</v>
      </c>
      <c r="S17" s="188">
        <v>0.60659054755324504</v>
      </c>
      <c r="T17" s="188">
        <v>0.58550276602668405</v>
      </c>
      <c r="U17" s="188">
        <v>0.51087595532039998</v>
      </c>
      <c r="V17" s="188">
        <v>0.60376219163613376</v>
      </c>
      <c r="W17" s="68"/>
      <c r="X17" s="65" t="s">
        <v>95</v>
      </c>
      <c r="Y17" s="86">
        <f t="shared" si="0"/>
        <v>0.53261822521949798</v>
      </c>
      <c r="Z17" s="86">
        <f t="shared" si="1"/>
        <v>0.56963471360210605</v>
      </c>
      <c r="AA17" s="183">
        <f t="shared" si="2"/>
        <v>-3.6999999999999922</v>
      </c>
      <c r="AB17" s="86">
        <f t="shared" si="3"/>
        <v>0.48278532100193999</v>
      </c>
      <c r="AC17" s="86">
        <f t="shared" si="4"/>
        <v>0.52101794226519405</v>
      </c>
      <c r="AD17" s="183">
        <f t="shared" si="5"/>
        <v>-3.8000000000000034</v>
      </c>
      <c r="AE17" s="86">
        <f t="shared" si="6"/>
        <v>0.59086077428580297</v>
      </c>
      <c r="AF17" s="86">
        <f t="shared" si="7"/>
        <v>0.60659054755324504</v>
      </c>
      <c r="AG17" s="183">
        <f t="shared" si="8"/>
        <v>-1.6000000000000014</v>
      </c>
      <c r="AH17" s="86">
        <f t="shared" si="9"/>
        <v>0.58272276266308898</v>
      </c>
      <c r="AI17" s="86">
        <f t="shared" si="10"/>
        <v>0.58550276602668405</v>
      </c>
      <c r="AJ17" s="183">
        <f t="shared" si="11"/>
        <v>-0.30000000000000027</v>
      </c>
      <c r="AK17" s="172"/>
      <c r="AL17" s="86">
        <f t="shared" si="12"/>
        <v>0.47834355097639703</v>
      </c>
      <c r="AM17" s="86">
        <f t="shared" si="13"/>
        <v>0.46810902399267601</v>
      </c>
      <c r="AN17" s="183">
        <f t="shared" si="14"/>
        <v>0.99999999999999534</v>
      </c>
      <c r="AO17" s="86">
        <f t="shared" si="15"/>
        <v>0.431657433563851</v>
      </c>
      <c r="AP17" s="86">
        <f t="shared" si="16"/>
        <v>0.46032326832925302</v>
      </c>
      <c r="AQ17" s="183">
        <f t="shared" si="17"/>
        <v>-2.8000000000000025</v>
      </c>
      <c r="AR17" s="86">
        <f t="shared" si="18"/>
        <v>0.51918907823455895</v>
      </c>
      <c r="AS17" s="86">
        <f t="shared" si="19"/>
        <v>0.51253764130625901</v>
      </c>
      <c r="AT17" s="183">
        <f t="shared" si="20"/>
        <v>0.60000000000000053</v>
      </c>
      <c r="AU17" s="86">
        <f t="shared" si="21"/>
        <v>0.48674274166734199</v>
      </c>
      <c r="AV17" s="86">
        <f t="shared" si="22"/>
        <v>0.49222443627023599</v>
      </c>
      <c r="AW17" s="183">
        <f t="shared" si="23"/>
        <v>-0.50000000000000044</v>
      </c>
      <c r="AX17" s="94">
        <v>0</v>
      </c>
    </row>
    <row r="18" spans="2:50" ht="13.5" customHeight="1">
      <c r="B18" s="21">
        <v>14</v>
      </c>
      <c r="C18" s="66" t="s">
        <v>96</v>
      </c>
      <c r="D18" s="213">
        <v>0.42023149689306699</v>
      </c>
      <c r="E18" s="110">
        <v>0.32560343873665598</v>
      </c>
      <c r="F18" s="110">
        <v>0.71521503088858296</v>
      </c>
      <c r="G18" s="110">
        <f>市区町村別_普及率!F19</f>
        <v>0.4267026557696168</v>
      </c>
      <c r="H18" s="213">
        <v>0.43061506970372998</v>
      </c>
      <c r="I18" s="110">
        <v>0.35221398058005399</v>
      </c>
      <c r="J18" s="223">
        <v>0.60127401688628401</v>
      </c>
      <c r="K18" s="114">
        <f>市区町村別_普及率!G19</f>
        <v>0.4294683858134461</v>
      </c>
      <c r="L18" s="68"/>
      <c r="M18" s="21">
        <v>14</v>
      </c>
      <c r="N18" s="66" t="s">
        <v>96</v>
      </c>
      <c r="O18" s="188">
        <v>0.36115890199782102</v>
      </c>
      <c r="P18" s="188">
        <v>0.38632089061423203</v>
      </c>
      <c r="Q18" s="188">
        <v>0.563666847084351</v>
      </c>
      <c r="R18" s="188">
        <v>0.36682492907239844</v>
      </c>
      <c r="S18" s="188">
        <v>0.42159415235888997</v>
      </c>
      <c r="T18" s="188">
        <v>0.47873020346517597</v>
      </c>
      <c r="U18" s="188">
        <v>0.37075377426012401</v>
      </c>
      <c r="V18" s="188">
        <v>0.42527442517601294</v>
      </c>
      <c r="W18" s="68"/>
      <c r="X18" s="65" t="s">
        <v>96</v>
      </c>
      <c r="Y18" s="86">
        <f t="shared" si="0"/>
        <v>0.42023149689306699</v>
      </c>
      <c r="Z18" s="86">
        <f t="shared" si="1"/>
        <v>0.36115890199782102</v>
      </c>
      <c r="AA18" s="183">
        <f t="shared" si="2"/>
        <v>5.8999999999999995</v>
      </c>
      <c r="AB18" s="86">
        <f t="shared" si="3"/>
        <v>0.32560343873665598</v>
      </c>
      <c r="AC18" s="86">
        <f t="shared" si="4"/>
        <v>0.38632089061423203</v>
      </c>
      <c r="AD18" s="183">
        <f t="shared" si="5"/>
        <v>-6</v>
      </c>
      <c r="AE18" s="86">
        <f t="shared" si="6"/>
        <v>0.43061506970372998</v>
      </c>
      <c r="AF18" s="86">
        <f t="shared" si="7"/>
        <v>0.42159415235888997</v>
      </c>
      <c r="AG18" s="183">
        <f t="shared" si="8"/>
        <v>0.9000000000000008</v>
      </c>
      <c r="AH18" s="86">
        <f t="shared" si="9"/>
        <v>0.35221398058005399</v>
      </c>
      <c r="AI18" s="86">
        <f t="shared" si="10"/>
        <v>0.47873020346517597</v>
      </c>
      <c r="AJ18" s="183">
        <f t="shared" si="11"/>
        <v>-12.7</v>
      </c>
      <c r="AK18" s="172"/>
      <c r="AL18" s="86">
        <f t="shared" si="12"/>
        <v>0.47834355097639703</v>
      </c>
      <c r="AM18" s="86">
        <f t="shared" si="13"/>
        <v>0.46810902399267601</v>
      </c>
      <c r="AN18" s="183">
        <f t="shared" si="14"/>
        <v>0.99999999999999534</v>
      </c>
      <c r="AO18" s="86">
        <f t="shared" si="15"/>
        <v>0.431657433563851</v>
      </c>
      <c r="AP18" s="86">
        <f t="shared" si="16"/>
        <v>0.46032326832925302</v>
      </c>
      <c r="AQ18" s="183">
        <f t="shared" si="17"/>
        <v>-2.8000000000000025</v>
      </c>
      <c r="AR18" s="86">
        <f t="shared" si="18"/>
        <v>0.51918907823455895</v>
      </c>
      <c r="AS18" s="86">
        <f t="shared" si="19"/>
        <v>0.51253764130625901</v>
      </c>
      <c r="AT18" s="183">
        <f t="shared" si="20"/>
        <v>0.60000000000000053</v>
      </c>
      <c r="AU18" s="86">
        <f t="shared" si="21"/>
        <v>0.48674274166734199</v>
      </c>
      <c r="AV18" s="86">
        <f t="shared" si="22"/>
        <v>0.49222443627023599</v>
      </c>
      <c r="AW18" s="183">
        <f t="shared" si="23"/>
        <v>-0.50000000000000044</v>
      </c>
      <c r="AX18" s="94">
        <v>0</v>
      </c>
    </row>
    <row r="19" spans="2:50" ht="13.5" customHeight="1">
      <c r="B19" s="21">
        <v>15</v>
      </c>
      <c r="C19" s="66" t="s">
        <v>97</v>
      </c>
      <c r="D19" s="213">
        <v>0.41211658232376303</v>
      </c>
      <c r="E19" s="110">
        <v>0.31847674873069598</v>
      </c>
      <c r="F19" s="110">
        <v>0.80964374347044299</v>
      </c>
      <c r="G19" s="110">
        <f>市区町村別_普及率!F20</f>
        <v>0.42732863538917687</v>
      </c>
      <c r="H19" s="213">
        <v>0.51133736971775401</v>
      </c>
      <c r="I19" s="110">
        <v>0.492667159161294</v>
      </c>
      <c r="J19" s="223">
        <v>0.64486268316223605</v>
      </c>
      <c r="K19" s="114">
        <f>市区町村別_普及率!G20</f>
        <v>0.5140561504340313</v>
      </c>
      <c r="L19" s="68"/>
      <c r="M19" s="21">
        <v>15</v>
      </c>
      <c r="N19" s="66" t="s">
        <v>97</v>
      </c>
      <c r="O19" s="188">
        <v>0.40817792989232199</v>
      </c>
      <c r="P19" s="188">
        <v>0.49850859612477599</v>
      </c>
      <c r="Q19" s="188">
        <v>0.494458576631786</v>
      </c>
      <c r="R19" s="188">
        <v>0.41874940383816839</v>
      </c>
      <c r="S19" s="188">
        <v>0.51800543938466403</v>
      </c>
      <c r="T19" s="188">
        <v>0.47307550039525298</v>
      </c>
      <c r="U19" s="188">
        <v>0.48807631160572301</v>
      </c>
      <c r="V19" s="188">
        <v>0.51492454150037792</v>
      </c>
      <c r="W19" s="68"/>
      <c r="X19" s="65" t="s">
        <v>97</v>
      </c>
      <c r="Y19" s="86">
        <f t="shared" si="0"/>
        <v>0.41211658232376303</v>
      </c>
      <c r="Z19" s="86">
        <f t="shared" si="1"/>
        <v>0.40817792989232199</v>
      </c>
      <c r="AA19" s="183">
        <f t="shared" si="2"/>
        <v>0.40000000000000036</v>
      </c>
      <c r="AB19" s="86">
        <f t="shared" si="3"/>
        <v>0.31847674873069598</v>
      </c>
      <c r="AC19" s="86">
        <f t="shared" si="4"/>
        <v>0.49850859612477599</v>
      </c>
      <c r="AD19" s="183">
        <f t="shared" si="5"/>
        <v>-18.099999999999998</v>
      </c>
      <c r="AE19" s="86">
        <f t="shared" si="6"/>
        <v>0.51133736971775401</v>
      </c>
      <c r="AF19" s="86">
        <f t="shared" si="7"/>
        <v>0.51800543938466403</v>
      </c>
      <c r="AG19" s="183">
        <f t="shared" si="8"/>
        <v>-0.70000000000000062</v>
      </c>
      <c r="AH19" s="86">
        <f t="shared" si="9"/>
        <v>0.492667159161294</v>
      </c>
      <c r="AI19" s="86">
        <f t="shared" si="10"/>
        <v>0.47307550039525298</v>
      </c>
      <c r="AJ19" s="183">
        <f t="shared" si="11"/>
        <v>2.0000000000000018</v>
      </c>
      <c r="AK19" s="172"/>
      <c r="AL19" s="86">
        <f t="shared" si="12"/>
        <v>0.47834355097639703</v>
      </c>
      <c r="AM19" s="86">
        <f t="shared" si="13"/>
        <v>0.46810902399267601</v>
      </c>
      <c r="AN19" s="183">
        <f t="shared" si="14"/>
        <v>0.99999999999999534</v>
      </c>
      <c r="AO19" s="86">
        <f t="shared" si="15"/>
        <v>0.431657433563851</v>
      </c>
      <c r="AP19" s="86">
        <f t="shared" si="16"/>
        <v>0.46032326832925302</v>
      </c>
      <c r="AQ19" s="183">
        <f t="shared" si="17"/>
        <v>-2.8000000000000025</v>
      </c>
      <c r="AR19" s="86">
        <f t="shared" si="18"/>
        <v>0.51918907823455895</v>
      </c>
      <c r="AS19" s="86">
        <f t="shared" si="19"/>
        <v>0.51253764130625901</v>
      </c>
      <c r="AT19" s="183">
        <f t="shared" si="20"/>
        <v>0.60000000000000053</v>
      </c>
      <c r="AU19" s="86">
        <f t="shared" si="21"/>
        <v>0.48674274166734199</v>
      </c>
      <c r="AV19" s="86">
        <f t="shared" si="22"/>
        <v>0.49222443627023599</v>
      </c>
      <c r="AW19" s="183">
        <f t="shared" si="23"/>
        <v>-0.50000000000000044</v>
      </c>
      <c r="AX19" s="94">
        <v>0</v>
      </c>
    </row>
    <row r="20" spans="2:50" ht="13.5" customHeight="1">
      <c r="B20" s="21">
        <v>16</v>
      </c>
      <c r="C20" s="66" t="s">
        <v>62</v>
      </c>
      <c r="D20" s="213">
        <v>0.55497794104697495</v>
      </c>
      <c r="E20" s="110">
        <v>0.38577644604733002</v>
      </c>
      <c r="F20" s="110">
        <v>0.39009269894682302</v>
      </c>
      <c r="G20" s="110">
        <f>市区町村別_普及率!F21</f>
        <v>0.53519722396827996</v>
      </c>
      <c r="H20" s="213">
        <v>0.52957370948688898</v>
      </c>
      <c r="I20" s="110">
        <v>0.42382727824503602</v>
      </c>
      <c r="J20" s="223">
        <v>0.40570175438596501</v>
      </c>
      <c r="K20" s="114">
        <f>市区町村別_普及率!G21</f>
        <v>0.51724812428076683</v>
      </c>
      <c r="L20" s="68"/>
      <c r="M20" s="21">
        <v>16</v>
      </c>
      <c r="N20" s="66" t="s">
        <v>62</v>
      </c>
      <c r="O20" s="188">
        <v>0.52778438468293098</v>
      </c>
      <c r="P20" s="188">
        <v>0.56972054886927104</v>
      </c>
      <c r="Q20" s="188">
        <v>0.62897502490442503</v>
      </c>
      <c r="R20" s="188">
        <v>0.534133685610516</v>
      </c>
      <c r="S20" s="188">
        <v>0.48464451844545797</v>
      </c>
      <c r="T20" s="188">
        <v>0.464769786132679</v>
      </c>
      <c r="U20" s="188">
        <v>0.50035945363048195</v>
      </c>
      <c r="V20" s="188">
        <v>0.48274593428160917</v>
      </c>
      <c r="W20" s="68"/>
      <c r="X20" s="65" t="s">
        <v>62</v>
      </c>
      <c r="Y20" s="86">
        <f t="shared" si="0"/>
        <v>0.55497794104697495</v>
      </c>
      <c r="Z20" s="86">
        <f t="shared" si="1"/>
        <v>0.52778438468293098</v>
      </c>
      <c r="AA20" s="183">
        <f t="shared" si="2"/>
        <v>2.7000000000000024</v>
      </c>
      <c r="AB20" s="86">
        <f t="shared" si="3"/>
        <v>0.38577644604733002</v>
      </c>
      <c r="AC20" s="86">
        <f t="shared" si="4"/>
        <v>0.56972054886927104</v>
      </c>
      <c r="AD20" s="183">
        <f t="shared" si="5"/>
        <v>-18.399999999999995</v>
      </c>
      <c r="AE20" s="86">
        <f t="shared" si="6"/>
        <v>0.52957370948688898</v>
      </c>
      <c r="AF20" s="86">
        <f t="shared" si="7"/>
        <v>0.48464451844545797</v>
      </c>
      <c r="AG20" s="183">
        <f t="shared" si="8"/>
        <v>4.5000000000000036</v>
      </c>
      <c r="AH20" s="86">
        <f t="shared" si="9"/>
        <v>0.42382727824503602</v>
      </c>
      <c r="AI20" s="86">
        <f t="shared" si="10"/>
        <v>0.464769786132679</v>
      </c>
      <c r="AJ20" s="183">
        <f t="shared" si="11"/>
        <v>-4.1000000000000032</v>
      </c>
      <c r="AK20" s="172"/>
      <c r="AL20" s="86">
        <f t="shared" si="12"/>
        <v>0.47834355097639703</v>
      </c>
      <c r="AM20" s="86">
        <f t="shared" si="13"/>
        <v>0.46810902399267601</v>
      </c>
      <c r="AN20" s="183">
        <f t="shared" si="14"/>
        <v>0.99999999999999534</v>
      </c>
      <c r="AO20" s="86">
        <f t="shared" si="15"/>
        <v>0.431657433563851</v>
      </c>
      <c r="AP20" s="86">
        <f t="shared" si="16"/>
        <v>0.46032326832925302</v>
      </c>
      <c r="AQ20" s="183">
        <f t="shared" si="17"/>
        <v>-2.8000000000000025</v>
      </c>
      <c r="AR20" s="86">
        <f t="shared" si="18"/>
        <v>0.51918907823455895</v>
      </c>
      <c r="AS20" s="86">
        <f t="shared" si="19"/>
        <v>0.51253764130625901</v>
      </c>
      <c r="AT20" s="183">
        <f t="shared" si="20"/>
        <v>0.60000000000000053</v>
      </c>
      <c r="AU20" s="86">
        <f t="shared" si="21"/>
        <v>0.48674274166734199</v>
      </c>
      <c r="AV20" s="86">
        <f t="shared" si="22"/>
        <v>0.49222443627023599</v>
      </c>
      <c r="AW20" s="183">
        <f t="shared" si="23"/>
        <v>-0.50000000000000044</v>
      </c>
      <c r="AX20" s="94">
        <v>0</v>
      </c>
    </row>
    <row r="21" spans="2:50" ht="13.5" customHeight="1">
      <c r="B21" s="21">
        <v>17</v>
      </c>
      <c r="C21" s="66" t="s">
        <v>98</v>
      </c>
      <c r="D21" s="213">
        <v>0.42343113907705499</v>
      </c>
      <c r="E21" s="110">
        <v>0.39696071095642399</v>
      </c>
      <c r="F21" s="110">
        <v>0.43315662373386898</v>
      </c>
      <c r="G21" s="110">
        <f>市区町村別_普及率!F22</f>
        <v>0.42209683579737162</v>
      </c>
      <c r="H21" s="213">
        <v>0.484026118229062</v>
      </c>
      <c r="I21" s="110">
        <v>0.40785933897002302</v>
      </c>
      <c r="J21" s="223">
        <v>0.57355769230769205</v>
      </c>
      <c r="K21" s="114">
        <f>市区町村別_普及率!G22</f>
        <v>0.48162472020327746</v>
      </c>
      <c r="L21" s="68"/>
      <c r="M21" s="21">
        <v>17</v>
      </c>
      <c r="N21" s="66" t="s">
        <v>98</v>
      </c>
      <c r="O21" s="188">
        <v>0.450022428332709</v>
      </c>
      <c r="P21" s="188">
        <v>0.45298819466592199</v>
      </c>
      <c r="Q21" s="188">
        <v>0.50143476018894595</v>
      </c>
      <c r="R21" s="188">
        <v>0.45127857177263864</v>
      </c>
      <c r="S21" s="188">
        <v>0.48196185407682601</v>
      </c>
      <c r="T21" s="188">
        <v>0.48816454656616698</v>
      </c>
      <c r="U21" s="188">
        <v>0.42513996486966399</v>
      </c>
      <c r="V21" s="188">
        <v>0.48091559600006911</v>
      </c>
      <c r="W21" s="68"/>
      <c r="X21" s="65" t="s">
        <v>98</v>
      </c>
      <c r="Y21" s="86">
        <f t="shared" si="0"/>
        <v>0.42343113907705499</v>
      </c>
      <c r="Z21" s="86">
        <f t="shared" si="1"/>
        <v>0.450022428332709</v>
      </c>
      <c r="AA21" s="183">
        <f t="shared" si="2"/>
        <v>-2.7000000000000024</v>
      </c>
      <c r="AB21" s="86">
        <f t="shared" si="3"/>
        <v>0.39696071095642399</v>
      </c>
      <c r="AC21" s="86">
        <f t="shared" si="4"/>
        <v>0.45298819466592199</v>
      </c>
      <c r="AD21" s="183">
        <f t="shared" si="5"/>
        <v>-5.6</v>
      </c>
      <c r="AE21" s="86">
        <f t="shared" si="6"/>
        <v>0.484026118229062</v>
      </c>
      <c r="AF21" s="86">
        <f t="shared" si="7"/>
        <v>0.48196185407682601</v>
      </c>
      <c r="AG21" s="183">
        <f t="shared" si="8"/>
        <v>0.20000000000000018</v>
      </c>
      <c r="AH21" s="86">
        <f t="shared" si="9"/>
        <v>0.40785933897002302</v>
      </c>
      <c r="AI21" s="86">
        <f t="shared" si="10"/>
        <v>0.48816454656616698</v>
      </c>
      <c r="AJ21" s="183">
        <f t="shared" si="11"/>
        <v>-8.0000000000000018</v>
      </c>
      <c r="AK21" s="172"/>
      <c r="AL21" s="86">
        <f t="shared" si="12"/>
        <v>0.47834355097639703</v>
      </c>
      <c r="AM21" s="86">
        <f t="shared" si="13"/>
        <v>0.46810902399267601</v>
      </c>
      <c r="AN21" s="183">
        <f t="shared" si="14"/>
        <v>0.99999999999999534</v>
      </c>
      <c r="AO21" s="86">
        <f t="shared" si="15"/>
        <v>0.431657433563851</v>
      </c>
      <c r="AP21" s="86">
        <f t="shared" si="16"/>
        <v>0.46032326832925302</v>
      </c>
      <c r="AQ21" s="183">
        <f t="shared" si="17"/>
        <v>-2.8000000000000025</v>
      </c>
      <c r="AR21" s="86">
        <f t="shared" si="18"/>
        <v>0.51918907823455895</v>
      </c>
      <c r="AS21" s="86">
        <f t="shared" si="19"/>
        <v>0.51253764130625901</v>
      </c>
      <c r="AT21" s="183">
        <f t="shared" si="20"/>
        <v>0.60000000000000053</v>
      </c>
      <c r="AU21" s="86">
        <f t="shared" si="21"/>
        <v>0.48674274166734199</v>
      </c>
      <c r="AV21" s="86">
        <f t="shared" si="22"/>
        <v>0.49222443627023599</v>
      </c>
      <c r="AW21" s="183">
        <f t="shared" si="23"/>
        <v>-0.50000000000000044</v>
      </c>
      <c r="AX21" s="94">
        <v>0</v>
      </c>
    </row>
    <row r="22" spans="2:50" ht="13.5" customHeight="1">
      <c r="B22" s="21">
        <v>18</v>
      </c>
      <c r="C22" s="66" t="s">
        <v>63</v>
      </c>
      <c r="D22" s="213">
        <v>0.43936006012779499</v>
      </c>
      <c r="E22" s="110">
        <v>0.46782894975555001</v>
      </c>
      <c r="F22" s="110">
        <v>0.161718099425881</v>
      </c>
      <c r="G22" s="110">
        <f>市区町村別_普及率!F23</f>
        <v>0.41149460122231379</v>
      </c>
      <c r="H22" s="213">
        <v>0.57018489071338796</v>
      </c>
      <c r="I22" s="110">
        <v>0.51322751322751303</v>
      </c>
      <c r="J22" s="223">
        <v>0.617735334242838</v>
      </c>
      <c r="K22" s="114">
        <f>市区町村別_普及率!G23</f>
        <v>0.56752964337646783</v>
      </c>
      <c r="L22" s="68"/>
      <c r="M22" s="21">
        <v>18</v>
      </c>
      <c r="N22" s="66" t="s">
        <v>63</v>
      </c>
      <c r="O22" s="188">
        <v>0.438897776062522</v>
      </c>
      <c r="P22" s="188">
        <v>0.46596348038691499</v>
      </c>
      <c r="Q22" s="188">
        <v>0.291653832637017</v>
      </c>
      <c r="R22" s="188">
        <v>0.43717295979616427</v>
      </c>
      <c r="S22" s="188">
        <v>0.52226008230881205</v>
      </c>
      <c r="T22" s="188">
        <v>0.49781271512002301</v>
      </c>
      <c r="U22" s="188">
        <v>0.65370370370370401</v>
      </c>
      <c r="V22" s="188">
        <v>0.52276421799541983</v>
      </c>
      <c r="W22" s="68"/>
      <c r="X22" s="65" t="s">
        <v>63</v>
      </c>
      <c r="Y22" s="86">
        <f t="shared" si="0"/>
        <v>0.43936006012779499</v>
      </c>
      <c r="Z22" s="86">
        <f t="shared" si="1"/>
        <v>0.438897776062522</v>
      </c>
      <c r="AA22" s="183">
        <f t="shared" si="2"/>
        <v>0</v>
      </c>
      <c r="AB22" s="86">
        <f t="shared" si="3"/>
        <v>0.46782894975555001</v>
      </c>
      <c r="AC22" s="86">
        <f t="shared" si="4"/>
        <v>0.46596348038691499</v>
      </c>
      <c r="AD22" s="183">
        <f t="shared" si="5"/>
        <v>0.20000000000000018</v>
      </c>
      <c r="AE22" s="86">
        <f t="shared" si="6"/>
        <v>0.57018489071338796</v>
      </c>
      <c r="AF22" s="86">
        <f t="shared" si="7"/>
        <v>0.52226008230881205</v>
      </c>
      <c r="AG22" s="183">
        <f t="shared" si="8"/>
        <v>4.7999999999999936</v>
      </c>
      <c r="AH22" s="86">
        <f t="shared" si="9"/>
        <v>0.51322751322751303</v>
      </c>
      <c r="AI22" s="86">
        <f t="shared" si="10"/>
        <v>0.49781271512002301</v>
      </c>
      <c r="AJ22" s="183">
        <f t="shared" si="11"/>
        <v>1.5000000000000013</v>
      </c>
      <c r="AK22" s="172"/>
      <c r="AL22" s="86">
        <f t="shared" si="12"/>
        <v>0.47834355097639703</v>
      </c>
      <c r="AM22" s="86">
        <f t="shared" si="13"/>
        <v>0.46810902399267601</v>
      </c>
      <c r="AN22" s="183">
        <f t="shared" si="14"/>
        <v>0.99999999999999534</v>
      </c>
      <c r="AO22" s="86">
        <f t="shared" si="15"/>
        <v>0.431657433563851</v>
      </c>
      <c r="AP22" s="86">
        <f t="shared" si="16"/>
        <v>0.46032326832925302</v>
      </c>
      <c r="AQ22" s="183">
        <f t="shared" si="17"/>
        <v>-2.8000000000000025</v>
      </c>
      <c r="AR22" s="86">
        <f t="shared" si="18"/>
        <v>0.51918907823455895</v>
      </c>
      <c r="AS22" s="86">
        <f t="shared" si="19"/>
        <v>0.51253764130625901</v>
      </c>
      <c r="AT22" s="183">
        <f t="shared" si="20"/>
        <v>0.60000000000000053</v>
      </c>
      <c r="AU22" s="86">
        <f t="shared" si="21"/>
        <v>0.48674274166734199</v>
      </c>
      <c r="AV22" s="86">
        <f t="shared" si="22"/>
        <v>0.49222443627023599</v>
      </c>
      <c r="AW22" s="183">
        <f t="shared" si="23"/>
        <v>-0.50000000000000044</v>
      </c>
      <c r="AX22" s="94">
        <v>0</v>
      </c>
    </row>
    <row r="23" spans="2:50" ht="13.5" customHeight="1">
      <c r="B23" s="21">
        <v>19</v>
      </c>
      <c r="C23" s="66" t="s">
        <v>99</v>
      </c>
      <c r="D23" s="213">
        <v>0.54830211680552099</v>
      </c>
      <c r="E23" s="110">
        <v>0.392801823030905</v>
      </c>
      <c r="F23" s="110">
        <v>0.326983083032098</v>
      </c>
      <c r="G23" s="110">
        <f>市区町村別_普及率!F24</f>
        <v>0.53078359008661691</v>
      </c>
      <c r="H23" s="213">
        <v>0.64974961562044897</v>
      </c>
      <c r="I23" s="110">
        <v>0.60057061340941498</v>
      </c>
      <c r="J23" s="223">
        <v>0.720081135902637</v>
      </c>
      <c r="K23" s="114">
        <f>市区町村別_普及率!G24</f>
        <v>0.65070808066536279</v>
      </c>
      <c r="L23" s="68"/>
      <c r="M23" s="21">
        <v>19</v>
      </c>
      <c r="N23" s="66" t="s">
        <v>99</v>
      </c>
      <c r="O23" s="188">
        <v>0.51197496135978604</v>
      </c>
      <c r="P23" s="188">
        <v>0.33421324656541901</v>
      </c>
      <c r="Q23" s="188">
        <v>0.65550211138942305</v>
      </c>
      <c r="R23" s="188">
        <v>0.50840937089262095</v>
      </c>
      <c r="S23" s="188">
        <v>0.63812291221152295</v>
      </c>
      <c r="T23" s="188">
        <v>0.56499189627228497</v>
      </c>
      <c r="U23" s="188">
        <v>0.7236328125</v>
      </c>
      <c r="V23" s="188">
        <v>0.63737702777827154</v>
      </c>
      <c r="W23" s="68"/>
      <c r="X23" s="65" t="s">
        <v>99</v>
      </c>
      <c r="Y23" s="86">
        <f t="shared" si="0"/>
        <v>0.54830211680552099</v>
      </c>
      <c r="Z23" s="86">
        <f t="shared" si="1"/>
        <v>0.51197496135978604</v>
      </c>
      <c r="AA23" s="183">
        <f t="shared" si="2"/>
        <v>3.6000000000000032</v>
      </c>
      <c r="AB23" s="86">
        <f t="shared" si="3"/>
        <v>0.392801823030905</v>
      </c>
      <c r="AC23" s="86">
        <f t="shared" si="4"/>
        <v>0.33421324656541901</v>
      </c>
      <c r="AD23" s="183">
        <f t="shared" si="5"/>
        <v>5.8999999999999995</v>
      </c>
      <c r="AE23" s="86">
        <f t="shared" si="6"/>
        <v>0.64974961562044897</v>
      </c>
      <c r="AF23" s="86">
        <f t="shared" si="7"/>
        <v>0.63812291221152295</v>
      </c>
      <c r="AG23" s="183">
        <f t="shared" si="8"/>
        <v>1.2000000000000011</v>
      </c>
      <c r="AH23" s="86">
        <f t="shared" si="9"/>
        <v>0.60057061340941498</v>
      </c>
      <c r="AI23" s="86">
        <f t="shared" si="10"/>
        <v>0.56499189627228497</v>
      </c>
      <c r="AJ23" s="183">
        <f t="shared" si="11"/>
        <v>3.6000000000000032</v>
      </c>
      <c r="AK23" s="172"/>
      <c r="AL23" s="86">
        <f t="shared" si="12"/>
        <v>0.47834355097639703</v>
      </c>
      <c r="AM23" s="86">
        <f t="shared" si="13"/>
        <v>0.46810902399267601</v>
      </c>
      <c r="AN23" s="183">
        <f t="shared" si="14"/>
        <v>0.99999999999999534</v>
      </c>
      <c r="AO23" s="86">
        <f t="shared" si="15"/>
        <v>0.431657433563851</v>
      </c>
      <c r="AP23" s="86">
        <f t="shared" si="16"/>
        <v>0.46032326832925302</v>
      </c>
      <c r="AQ23" s="183">
        <f t="shared" si="17"/>
        <v>-2.8000000000000025</v>
      </c>
      <c r="AR23" s="86">
        <f t="shared" si="18"/>
        <v>0.51918907823455895</v>
      </c>
      <c r="AS23" s="86">
        <f t="shared" si="19"/>
        <v>0.51253764130625901</v>
      </c>
      <c r="AT23" s="183">
        <f t="shared" si="20"/>
        <v>0.60000000000000053</v>
      </c>
      <c r="AU23" s="86">
        <f t="shared" si="21"/>
        <v>0.48674274166734199</v>
      </c>
      <c r="AV23" s="86">
        <f t="shared" si="22"/>
        <v>0.49222443627023599</v>
      </c>
      <c r="AW23" s="183">
        <f t="shared" si="23"/>
        <v>-0.50000000000000044</v>
      </c>
      <c r="AX23" s="94">
        <v>0</v>
      </c>
    </row>
    <row r="24" spans="2:50" ht="13.5" customHeight="1">
      <c r="B24" s="21">
        <v>20</v>
      </c>
      <c r="C24" s="66" t="s">
        <v>100</v>
      </c>
      <c r="D24" s="213">
        <v>0.49791577380700403</v>
      </c>
      <c r="E24" s="110">
        <v>0.52245576282509598</v>
      </c>
      <c r="F24" s="110">
        <v>0.66893324151857003</v>
      </c>
      <c r="G24" s="110">
        <f>市区町村別_普及率!F25</f>
        <v>0.50974957254168152</v>
      </c>
      <c r="H24" s="213">
        <v>0.60579870400681501</v>
      </c>
      <c r="I24" s="110">
        <v>0.53203192004333</v>
      </c>
      <c r="J24" s="223">
        <v>0.76663885501572404</v>
      </c>
      <c r="K24" s="114">
        <f>市区町村別_普及率!G25</f>
        <v>0.60816274170571294</v>
      </c>
      <c r="L24" s="68"/>
      <c r="M24" s="21">
        <v>20</v>
      </c>
      <c r="N24" s="66" t="s">
        <v>100</v>
      </c>
      <c r="O24" s="188">
        <v>0.50891992474510594</v>
      </c>
      <c r="P24" s="188">
        <v>0.43927424562769202</v>
      </c>
      <c r="Q24" s="188">
        <v>0.83494146415624204</v>
      </c>
      <c r="R24" s="188">
        <v>0.509659536962907</v>
      </c>
      <c r="S24" s="188">
        <v>0.63137309886013904</v>
      </c>
      <c r="T24" s="188">
        <v>0.550598186390307</v>
      </c>
      <c r="U24" s="188">
        <v>0.76188011181281701</v>
      </c>
      <c r="V24" s="188">
        <v>0.62692498815401265</v>
      </c>
      <c r="W24" s="68"/>
      <c r="X24" s="65" t="s">
        <v>100</v>
      </c>
      <c r="Y24" s="86">
        <f t="shared" si="0"/>
        <v>0.49791577380700403</v>
      </c>
      <c r="Z24" s="86">
        <f t="shared" si="1"/>
        <v>0.50891992474510594</v>
      </c>
      <c r="AA24" s="183">
        <f t="shared" si="2"/>
        <v>-1.100000000000001</v>
      </c>
      <c r="AB24" s="86">
        <f t="shared" si="3"/>
        <v>0.52245576282509598</v>
      </c>
      <c r="AC24" s="86">
        <f t="shared" si="4"/>
        <v>0.43927424562769202</v>
      </c>
      <c r="AD24" s="183">
        <f t="shared" si="5"/>
        <v>8.3000000000000025</v>
      </c>
      <c r="AE24" s="86">
        <f t="shared" si="6"/>
        <v>0.60579870400681501</v>
      </c>
      <c r="AF24" s="86">
        <f t="shared" si="7"/>
        <v>0.63137309886013904</v>
      </c>
      <c r="AG24" s="183">
        <f t="shared" si="8"/>
        <v>-2.5000000000000022</v>
      </c>
      <c r="AH24" s="86">
        <f t="shared" si="9"/>
        <v>0.53203192004333</v>
      </c>
      <c r="AI24" s="86">
        <f t="shared" si="10"/>
        <v>0.550598186390307</v>
      </c>
      <c r="AJ24" s="183">
        <f t="shared" si="11"/>
        <v>-1.9000000000000017</v>
      </c>
      <c r="AK24" s="172"/>
      <c r="AL24" s="86">
        <f t="shared" si="12"/>
        <v>0.47834355097639703</v>
      </c>
      <c r="AM24" s="86">
        <f t="shared" si="13"/>
        <v>0.46810902399267601</v>
      </c>
      <c r="AN24" s="183">
        <f t="shared" si="14"/>
        <v>0.99999999999999534</v>
      </c>
      <c r="AO24" s="86">
        <f t="shared" si="15"/>
        <v>0.431657433563851</v>
      </c>
      <c r="AP24" s="86">
        <f t="shared" si="16"/>
        <v>0.46032326832925302</v>
      </c>
      <c r="AQ24" s="183">
        <f t="shared" si="17"/>
        <v>-2.8000000000000025</v>
      </c>
      <c r="AR24" s="86">
        <f t="shared" si="18"/>
        <v>0.51918907823455895</v>
      </c>
      <c r="AS24" s="86">
        <f t="shared" si="19"/>
        <v>0.51253764130625901</v>
      </c>
      <c r="AT24" s="183">
        <f t="shared" si="20"/>
        <v>0.60000000000000053</v>
      </c>
      <c r="AU24" s="86">
        <f t="shared" si="21"/>
        <v>0.48674274166734199</v>
      </c>
      <c r="AV24" s="86">
        <f t="shared" si="22"/>
        <v>0.49222443627023599</v>
      </c>
      <c r="AW24" s="183">
        <f t="shared" si="23"/>
        <v>-0.50000000000000044</v>
      </c>
      <c r="AX24" s="94">
        <v>0</v>
      </c>
    </row>
    <row r="25" spans="2:50" ht="13.5" customHeight="1">
      <c r="B25" s="21">
        <v>21</v>
      </c>
      <c r="C25" s="66" t="s">
        <v>101</v>
      </c>
      <c r="D25" s="213">
        <v>0.429458661090309</v>
      </c>
      <c r="E25" s="110">
        <v>0.36475469737077199</v>
      </c>
      <c r="F25" s="110">
        <v>0.68418429480918996</v>
      </c>
      <c r="G25" s="110">
        <f>市区町村別_普及率!F26</f>
        <v>0.4320760345108694</v>
      </c>
      <c r="H25" s="213">
        <v>0.421541292327335</v>
      </c>
      <c r="I25" s="110">
        <v>0.38019515720997499</v>
      </c>
      <c r="J25" s="223">
        <v>0.59825706161321102</v>
      </c>
      <c r="K25" s="114">
        <f>市区町村別_普及率!G26</f>
        <v>0.42209561630550746</v>
      </c>
      <c r="L25" s="68"/>
      <c r="M25" s="21">
        <v>21</v>
      </c>
      <c r="N25" s="66" t="s">
        <v>101</v>
      </c>
      <c r="O25" s="188">
        <v>0.41118696481126699</v>
      </c>
      <c r="P25" s="188">
        <v>0.39844082144452397</v>
      </c>
      <c r="Q25" s="188">
        <v>0.48755983275942999</v>
      </c>
      <c r="R25" s="188">
        <v>0.4112183580249778</v>
      </c>
      <c r="S25" s="188">
        <v>0.42489957495886499</v>
      </c>
      <c r="T25" s="188">
        <v>0.39311957247828999</v>
      </c>
      <c r="U25" s="188">
        <v>0.241852487135506</v>
      </c>
      <c r="V25" s="188">
        <v>0.42116333029533848</v>
      </c>
      <c r="W25" s="68"/>
      <c r="X25" s="65" t="s">
        <v>101</v>
      </c>
      <c r="Y25" s="86">
        <f t="shared" si="0"/>
        <v>0.429458661090309</v>
      </c>
      <c r="Z25" s="86">
        <f t="shared" si="1"/>
        <v>0.41118696481126699</v>
      </c>
      <c r="AA25" s="183">
        <f t="shared" si="2"/>
        <v>1.8000000000000016</v>
      </c>
      <c r="AB25" s="86">
        <f t="shared" si="3"/>
        <v>0.36475469737077199</v>
      </c>
      <c r="AC25" s="86">
        <f t="shared" si="4"/>
        <v>0.39844082144452397</v>
      </c>
      <c r="AD25" s="183">
        <f t="shared" si="5"/>
        <v>-3.3000000000000029</v>
      </c>
      <c r="AE25" s="86">
        <f t="shared" si="6"/>
        <v>0.421541292327335</v>
      </c>
      <c r="AF25" s="86">
        <f t="shared" si="7"/>
        <v>0.42489957495886499</v>
      </c>
      <c r="AG25" s="183">
        <f t="shared" si="8"/>
        <v>-0.30000000000000027</v>
      </c>
      <c r="AH25" s="86">
        <f t="shared" si="9"/>
        <v>0.38019515720997499</v>
      </c>
      <c r="AI25" s="86">
        <f t="shared" si="10"/>
        <v>0.39311957247828999</v>
      </c>
      <c r="AJ25" s="183">
        <f t="shared" si="11"/>
        <v>-1.3000000000000012</v>
      </c>
      <c r="AK25" s="172"/>
      <c r="AL25" s="86">
        <f t="shared" si="12"/>
        <v>0.47834355097639703</v>
      </c>
      <c r="AM25" s="86">
        <f t="shared" si="13"/>
        <v>0.46810902399267601</v>
      </c>
      <c r="AN25" s="183">
        <f t="shared" si="14"/>
        <v>0.99999999999999534</v>
      </c>
      <c r="AO25" s="86">
        <f t="shared" si="15"/>
        <v>0.431657433563851</v>
      </c>
      <c r="AP25" s="86">
        <f t="shared" si="16"/>
        <v>0.46032326832925302</v>
      </c>
      <c r="AQ25" s="183">
        <f t="shared" si="17"/>
        <v>-2.8000000000000025</v>
      </c>
      <c r="AR25" s="86">
        <f t="shared" si="18"/>
        <v>0.51918907823455895</v>
      </c>
      <c r="AS25" s="86">
        <f t="shared" si="19"/>
        <v>0.51253764130625901</v>
      </c>
      <c r="AT25" s="183">
        <f t="shared" si="20"/>
        <v>0.60000000000000053</v>
      </c>
      <c r="AU25" s="86">
        <f t="shared" si="21"/>
        <v>0.48674274166734199</v>
      </c>
      <c r="AV25" s="86">
        <f t="shared" si="22"/>
        <v>0.49222443627023599</v>
      </c>
      <c r="AW25" s="183">
        <f t="shared" si="23"/>
        <v>-0.50000000000000044</v>
      </c>
      <c r="AX25" s="94">
        <v>0</v>
      </c>
    </row>
    <row r="26" spans="2:50" ht="13.5" customHeight="1">
      <c r="B26" s="21">
        <v>22</v>
      </c>
      <c r="C26" s="66" t="s">
        <v>64</v>
      </c>
      <c r="D26" s="215">
        <v>0.34263894641102399</v>
      </c>
      <c r="E26" s="111">
        <v>0.42454078087542202</v>
      </c>
      <c r="F26" s="111">
        <v>0.78581082907577104</v>
      </c>
      <c r="G26" s="111">
        <f>市区町村別_普及率!F27</f>
        <v>0.37538025177689827</v>
      </c>
      <c r="H26" s="215">
        <v>0.54635706775341697</v>
      </c>
      <c r="I26" s="111">
        <v>0.50788933374498202</v>
      </c>
      <c r="J26" s="224">
        <v>0.92533333333333301</v>
      </c>
      <c r="K26" s="115">
        <f>市区町村別_普及率!G27</f>
        <v>0.58026340263361997</v>
      </c>
      <c r="L26" s="68"/>
      <c r="M26" s="21">
        <v>22</v>
      </c>
      <c r="N26" s="66" t="s">
        <v>64</v>
      </c>
      <c r="O26" s="188">
        <v>0.356026430600834</v>
      </c>
      <c r="P26" s="188">
        <v>0.26452313039449299</v>
      </c>
      <c r="Q26" s="188">
        <v>0.82125110628973197</v>
      </c>
      <c r="R26" s="188">
        <v>0.37746039963090711</v>
      </c>
      <c r="S26" s="188">
        <v>0.54764363960213502</v>
      </c>
      <c r="T26" s="188">
        <v>0.32153921408772201</v>
      </c>
      <c r="U26" s="188">
        <v>0.89167242570836203</v>
      </c>
      <c r="V26" s="188">
        <v>0.55266807376159799</v>
      </c>
      <c r="W26" s="68"/>
      <c r="X26" s="65" t="s">
        <v>64</v>
      </c>
      <c r="Y26" s="86">
        <f t="shared" si="0"/>
        <v>0.34263894641102399</v>
      </c>
      <c r="Z26" s="86">
        <f t="shared" si="1"/>
        <v>0.356026430600834</v>
      </c>
      <c r="AA26" s="183">
        <f t="shared" si="2"/>
        <v>-1.2999999999999956</v>
      </c>
      <c r="AB26" s="86">
        <f t="shared" si="3"/>
        <v>0.42454078087542202</v>
      </c>
      <c r="AC26" s="86">
        <f t="shared" si="4"/>
        <v>0.26452313039449299</v>
      </c>
      <c r="AD26" s="183">
        <f t="shared" si="5"/>
        <v>15.999999999999998</v>
      </c>
      <c r="AE26" s="86">
        <f t="shared" si="6"/>
        <v>0.54635706775341697</v>
      </c>
      <c r="AF26" s="86">
        <f t="shared" si="7"/>
        <v>0.54764363960213502</v>
      </c>
      <c r="AG26" s="183">
        <f t="shared" si="8"/>
        <v>-0.20000000000000018</v>
      </c>
      <c r="AH26" s="86">
        <f t="shared" si="9"/>
        <v>0.50788933374498202</v>
      </c>
      <c r="AI26" s="86">
        <f t="shared" si="10"/>
        <v>0.32153921408772201</v>
      </c>
      <c r="AJ26" s="183">
        <f t="shared" si="11"/>
        <v>18.600000000000001</v>
      </c>
      <c r="AK26" s="172"/>
      <c r="AL26" s="86">
        <f t="shared" si="12"/>
        <v>0.47834355097639703</v>
      </c>
      <c r="AM26" s="86">
        <f t="shared" si="13"/>
        <v>0.46810902399267601</v>
      </c>
      <c r="AN26" s="183">
        <f t="shared" si="14"/>
        <v>0.99999999999999534</v>
      </c>
      <c r="AO26" s="86">
        <f t="shared" si="15"/>
        <v>0.431657433563851</v>
      </c>
      <c r="AP26" s="86">
        <f t="shared" si="16"/>
        <v>0.46032326832925302</v>
      </c>
      <c r="AQ26" s="183">
        <f t="shared" si="17"/>
        <v>-2.8000000000000025</v>
      </c>
      <c r="AR26" s="86">
        <f t="shared" si="18"/>
        <v>0.51918907823455895</v>
      </c>
      <c r="AS26" s="86">
        <f t="shared" si="19"/>
        <v>0.51253764130625901</v>
      </c>
      <c r="AT26" s="183">
        <f t="shared" si="20"/>
        <v>0.60000000000000053</v>
      </c>
      <c r="AU26" s="86">
        <f t="shared" si="21"/>
        <v>0.48674274166734199</v>
      </c>
      <c r="AV26" s="86">
        <f t="shared" si="22"/>
        <v>0.49222443627023599</v>
      </c>
      <c r="AW26" s="183">
        <f t="shared" si="23"/>
        <v>-0.50000000000000044</v>
      </c>
      <c r="AX26" s="94">
        <v>0</v>
      </c>
    </row>
    <row r="27" spans="2:50" ht="13.5" customHeight="1">
      <c r="B27" s="21">
        <v>23</v>
      </c>
      <c r="C27" s="66" t="s">
        <v>102</v>
      </c>
      <c r="D27" s="213">
        <v>0.46064705707894998</v>
      </c>
      <c r="E27" s="110">
        <v>0.51471339438322405</v>
      </c>
      <c r="F27" s="110">
        <v>0.38453466954934101</v>
      </c>
      <c r="G27" s="110">
        <f>市区町村別_普及率!F28</f>
        <v>0.45894194883459438</v>
      </c>
      <c r="H27" s="213">
        <v>0.51291880190490002</v>
      </c>
      <c r="I27" s="110">
        <v>0.468565883413045</v>
      </c>
      <c r="J27" s="223">
        <v>0.70114445258650404</v>
      </c>
      <c r="K27" s="114">
        <f>市区町村別_普及率!G28</f>
        <v>0.51702120545153019</v>
      </c>
      <c r="L27" s="68"/>
      <c r="M27" s="21">
        <v>23</v>
      </c>
      <c r="N27" s="66" t="s">
        <v>102</v>
      </c>
      <c r="O27" s="188">
        <v>0.44679702706426699</v>
      </c>
      <c r="P27" s="188">
        <v>0.57019602452686202</v>
      </c>
      <c r="Q27" s="188">
        <v>0.64851042726501695</v>
      </c>
      <c r="R27" s="188">
        <v>0.45689563778283732</v>
      </c>
      <c r="S27" s="188">
        <v>0.49898314915373199</v>
      </c>
      <c r="T27" s="188">
        <v>0.47505880725058802</v>
      </c>
      <c r="U27" s="188">
        <v>0.67597597597597603</v>
      </c>
      <c r="V27" s="188">
        <v>0.50023630155087373</v>
      </c>
      <c r="W27" s="68"/>
      <c r="X27" s="65" t="s">
        <v>102</v>
      </c>
      <c r="Y27" s="86">
        <f t="shared" si="0"/>
        <v>0.46064705707894998</v>
      </c>
      <c r="Z27" s="86">
        <f t="shared" si="1"/>
        <v>0.44679702706426699</v>
      </c>
      <c r="AA27" s="183">
        <f t="shared" si="2"/>
        <v>1.4000000000000012</v>
      </c>
      <c r="AB27" s="86">
        <f t="shared" si="3"/>
        <v>0.51471339438322405</v>
      </c>
      <c r="AC27" s="86">
        <f t="shared" si="4"/>
        <v>0.57019602452686202</v>
      </c>
      <c r="AD27" s="183">
        <f t="shared" si="5"/>
        <v>-5.4999999999999938</v>
      </c>
      <c r="AE27" s="86">
        <f t="shared" si="6"/>
        <v>0.51291880190490002</v>
      </c>
      <c r="AF27" s="86">
        <f t="shared" si="7"/>
        <v>0.49898314915373199</v>
      </c>
      <c r="AG27" s="183">
        <f t="shared" si="8"/>
        <v>1.4000000000000012</v>
      </c>
      <c r="AH27" s="86">
        <f t="shared" si="9"/>
        <v>0.468565883413045</v>
      </c>
      <c r="AI27" s="86">
        <f t="shared" si="10"/>
        <v>0.47505880725058802</v>
      </c>
      <c r="AJ27" s="183">
        <f t="shared" si="11"/>
        <v>-0.60000000000000053</v>
      </c>
      <c r="AK27" s="172"/>
      <c r="AL27" s="86">
        <f t="shared" si="12"/>
        <v>0.47834355097639703</v>
      </c>
      <c r="AM27" s="86">
        <f t="shared" si="13"/>
        <v>0.46810902399267601</v>
      </c>
      <c r="AN27" s="183">
        <f t="shared" si="14"/>
        <v>0.99999999999999534</v>
      </c>
      <c r="AO27" s="86">
        <f t="shared" si="15"/>
        <v>0.431657433563851</v>
      </c>
      <c r="AP27" s="86">
        <f t="shared" si="16"/>
        <v>0.46032326832925302</v>
      </c>
      <c r="AQ27" s="183">
        <f t="shared" si="17"/>
        <v>-2.8000000000000025</v>
      </c>
      <c r="AR27" s="86">
        <f t="shared" si="18"/>
        <v>0.51918907823455895</v>
      </c>
      <c r="AS27" s="86">
        <f t="shared" si="19"/>
        <v>0.51253764130625901</v>
      </c>
      <c r="AT27" s="183">
        <f t="shared" si="20"/>
        <v>0.60000000000000053</v>
      </c>
      <c r="AU27" s="86">
        <f t="shared" si="21"/>
        <v>0.48674274166734199</v>
      </c>
      <c r="AV27" s="86">
        <f t="shared" si="22"/>
        <v>0.49222443627023599</v>
      </c>
      <c r="AW27" s="183">
        <f t="shared" si="23"/>
        <v>-0.50000000000000044</v>
      </c>
      <c r="AX27" s="94">
        <v>0</v>
      </c>
    </row>
    <row r="28" spans="2:50" ht="13.5" customHeight="1">
      <c r="B28" s="21">
        <v>24</v>
      </c>
      <c r="C28" s="66" t="s">
        <v>103</v>
      </c>
      <c r="D28" s="213">
        <v>0.47924323894274001</v>
      </c>
      <c r="E28" s="110">
        <v>0.38331847186844598</v>
      </c>
      <c r="F28" s="110">
        <v>0.72806818964753595</v>
      </c>
      <c r="G28" s="110">
        <f>市区町村別_普及率!F29</f>
        <v>0.48018662090941777</v>
      </c>
      <c r="H28" s="213">
        <v>0.45106014733828498</v>
      </c>
      <c r="I28" s="110">
        <v>0.41296732692185201</v>
      </c>
      <c r="J28" s="223">
        <v>0.68047337278106501</v>
      </c>
      <c r="K28" s="114">
        <f>市区町村別_普及率!G29</f>
        <v>0.45128568154204712</v>
      </c>
      <c r="L28" s="68"/>
      <c r="M28" s="21">
        <v>24</v>
      </c>
      <c r="N28" s="66" t="s">
        <v>103</v>
      </c>
      <c r="O28" s="188">
        <v>0.48606828746250602</v>
      </c>
      <c r="P28" s="188">
        <v>0.37427762675454801</v>
      </c>
      <c r="Q28" s="188">
        <v>0.70524553663332901</v>
      </c>
      <c r="R28" s="188">
        <v>0.48166158460046837</v>
      </c>
      <c r="S28" s="188">
        <v>0.42553454046192901</v>
      </c>
      <c r="T28" s="188">
        <v>0.38257575757575801</v>
      </c>
      <c r="U28" s="188">
        <v>0.59262630860263998</v>
      </c>
      <c r="V28" s="188">
        <v>0.42395262380406834</v>
      </c>
      <c r="W28" s="68"/>
      <c r="X28" s="65" t="s">
        <v>103</v>
      </c>
      <c r="Y28" s="86">
        <f t="shared" si="0"/>
        <v>0.47924323894274001</v>
      </c>
      <c r="Z28" s="86">
        <f t="shared" si="1"/>
        <v>0.48606828746250602</v>
      </c>
      <c r="AA28" s="183">
        <f t="shared" si="2"/>
        <v>-0.70000000000000062</v>
      </c>
      <c r="AB28" s="86">
        <f t="shared" si="3"/>
        <v>0.38331847186844598</v>
      </c>
      <c r="AC28" s="86">
        <f t="shared" si="4"/>
        <v>0.37427762675454801</v>
      </c>
      <c r="AD28" s="183">
        <f t="shared" si="5"/>
        <v>0.9000000000000008</v>
      </c>
      <c r="AE28" s="86">
        <f t="shared" si="6"/>
        <v>0.45106014733828498</v>
      </c>
      <c r="AF28" s="86">
        <f t="shared" si="7"/>
        <v>0.42553454046192901</v>
      </c>
      <c r="AG28" s="183">
        <f t="shared" si="8"/>
        <v>2.5000000000000022</v>
      </c>
      <c r="AH28" s="86">
        <f t="shared" si="9"/>
        <v>0.41296732692185201</v>
      </c>
      <c r="AI28" s="86">
        <f t="shared" si="10"/>
        <v>0.38257575757575801</v>
      </c>
      <c r="AJ28" s="183">
        <f t="shared" si="11"/>
        <v>2.9999999999999973</v>
      </c>
      <c r="AK28" s="172"/>
      <c r="AL28" s="86">
        <f t="shared" si="12"/>
        <v>0.47834355097639703</v>
      </c>
      <c r="AM28" s="86">
        <f t="shared" si="13"/>
        <v>0.46810902399267601</v>
      </c>
      <c r="AN28" s="183">
        <f t="shared" si="14"/>
        <v>0.99999999999999534</v>
      </c>
      <c r="AO28" s="86">
        <f t="shared" si="15"/>
        <v>0.431657433563851</v>
      </c>
      <c r="AP28" s="86">
        <f t="shared" si="16"/>
        <v>0.46032326832925302</v>
      </c>
      <c r="AQ28" s="183">
        <f t="shared" si="17"/>
        <v>-2.8000000000000025</v>
      </c>
      <c r="AR28" s="86">
        <f t="shared" si="18"/>
        <v>0.51918907823455895</v>
      </c>
      <c r="AS28" s="86">
        <f t="shared" si="19"/>
        <v>0.51253764130625901</v>
      </c>
      <c r="AT28" s="183">
        <f t="shared" si="20"/>
        <v>0.60000000000000053</v>
      </c>
      <c r="AU28" s="86">
        <f t="shared" si="21"/>
        <v>0.48674274166734199</v>
      </c>
      <c r="AV28" s="86">
        <f t="shared" si="22"/>
        <v>0.49222443627023599</v>
      </c>
      <c r="AW28" s="183">
        <f t="shared" si="23"/>
        <v>-0.50000000000000044</v>
      </c>
      <c r="AX28" s="94">
        <v>0</v>
      </c>
    </row>
    <row r="29" spans="2:50" ht="13.5" customHeight="1">
      <c r="B29" s="21">
        <v>25</v>
      </c>
      <c r="C29" s="66" t="s">
        <v>104</v>
      </c>
      <c r="D29" s="213">
        <v>0.41659983548494101</v>
      </c>
      <c r="E29" s="110">
        <v>0.376804457367519</v>
      </c>
      <c r="F29" s="110">
        <v>0.63330118391427404</v>
      </c>
      <c r="G29" s="110">
        <f>市区町村別_普及率!F30</f>
        <v>0.41995887056064535</v>
      </c>
      <c r="H29" s="213">
        <v>0.50666754515187695</v>
      </c>
      <c r="I29" s="110">
        <v>0.433610198318995</v>
      </c>
      <c r="J29" s="223">
        <v>0.73612463485881197</v>
      </c>
      <c r="K29" s="114">
        <f>市区町村別_普及率!G30</f>
        <v>0.5014559592649066</v>
      </c>
      <c r="L29" s="68"/>
      <c r="M29" s="21">
        <v>25</v>
      </c>
      <c r="N29" s="66" t="s">
        <v>104</v>
      </c>
      <c r="O29" s="188">
        <v>0.437522849013878</v>
      </c>
      <c r="P29" s="188">
        <v>0.38987759872394201</v>
      </c>
      <c r="Q29" s="188">
        <v>0.72161897120442198</v>
      </c>
      <c r="R29" s="188">
        <v>0.43091514266731534</v>
      </c>
      <c r="S29" s="188">
        <v>0.51440884417937105</v>
      </c>
      <c r="T29" s="188">
        <v>0.44974214264863299</v>
      </c>
      <c r="U29" s="188">
        <v>0.44672131147541</v>
      </c>
      <c r="V29" s="188">
        <v>0.50211558634254039</v>
      </c>
      <c r="W29" s="68"/>
      <c r="X29" s="65" t="s">
        <v>104</v>
      </c>
      <c r="Y29" s="86">
        <f t="shared" si="0"/>
        <v>0.41659983548494101</v>
      </c>
      <c r="Z29" s="86">
        <f t="shared" si="1"/>
        <v>0.437522849013878</v>
      </c>
      <c r="AA29" s="183">
        <f t="shared" si="2"/>
        <v>-2.1000000000000019</v>
      </c>
      <c r="AB29" s="86">
        <f t="shared" si="3"/>
        <v>0.376804457367519</v>
      </c>
      <c r="AC29" s="86">
        <f t="shared" si="4"/>
        <v>0.38987759872394201</v>
      </c>
      <c r="AD29" s="183">
        <f t="shared" si="5"/>
        <v>-1.3000000000000012</v>
      </c>
      <c r="AE29" s="86">
        <f t="shared" si="6"/>
        <v>0.50666754515187695</v>
      </c>
      <c r="AF29" s="86">
        <f t="shared" si="7"/>
        <v>0.51440884417937105</v>
      </c>
      <c r="AG29" s="183">
        <f t="shared" si="8"/>
        <v>-0.70000000000000062</v>
      </c>
      <c r="AH29" s="86">
        <f t="shared" si="9"/>
        <v>0.433610198318995</v>
      </c>
      <c r="AI29" s="86">
        <f t="shared" si="10"/>
        <v>0.44974214264863299</v>
      </c>
      <c r="AJ29" s="183">
        <f t="shared" si="11"/>
        <v>-1.6000000000000014</v>
      </c>
      <c r="AK29" s="172"/>
      <c r="AL29" s="86">
        <f t="shared" si="12"/>
        <v>0.47834355097639703</v>
      </c>
      <c r="AM29" s="86">
        <f t="shared" si="13"/>
        <v>0.46810902399267601</v>
      </c>
      <c r="AN29" s="183">
        <f t="shared" si="14"/>
        <v>0.99999999999999534</v>
      </c>
      <c r="AO29" s="86">
        <f t="shared" si="15"/>
        <v>0.431657433563851</v>
      </c>
      <c r="AP29" s="86">
        <f t="shared" si="16"/>
        <v>0.46032326832925302</v>
      </c>
      <c r="AQ29" s="183">
        <f t="shared" si="17"/>
        <v>-2.8000000000000025</v>
      </c>
      <c r="AR29" s="86">
        <f t="shared" si="18"/>
        <v>0.51918907823455895</v>
      </c>
      <c r="AS29" s="86">
        <f t="shared" si="19"/>
        <v>0.51253764130625901</v>
      </c>
      <c r="AT29" s="183">
        <f t="shared" si="20"/>
        <v>0.60000000000000053</v>
      </c>
      <c r="AU29" s="86">
        <f t="shared" si="21"/>
        <v>0.48674274166734199</v>
      </c>
      <c r="AV29" s="86">
        <f t="shared" si="22"/>
        <v>0.49222443627023599</v>
      </c>
      <c r="AW29" s="183">
        <f t="shared" si="23"/>
        <v>-0.50000000000000044</v>
      </c>
      <c r="AX29" s="94">
        <v>0</v>
      </c>
    </row>
    <row r="30" spans="2:50" ht="13.5" customHeight="1">
      <c r="B30" s="21">
        <v>26</v>
      </c>
      <c r="C30" s="66" t="s">
        <v>36</v>
      </c>
      <c r="D30" s="213">
        <v>0.48586079634677698</v>
      </c>
      <c r="E30" s="110">
        <v>0.44168821658534502</v>
      </c>
      <c r="F30" s="110">
        <v>0.60537076199681406</v>
      </c>
      <c r="G30" s="110">
        <f>市区町村別_普及率!F31</f>
        <v>0.48740039859812162</v>
      </c>
      <c r="H30" s="213">
        <v>0.49313780029330201</v>
      </c>
      <c r="I30" s="110">
        <v>0.47320044782647902</v>
      </c>
      <c r="J30" s="223">
        <v>0.56063758863815405</v>
      </c>
      <c r="K30" s="114">
        <f>市区町村別_普及率!G31</f>
        <v>0.49329969058813905</v>
      </c>
      <c r="L30" s="68"/>
      <c r="M30" s="21">
        <v>26</v>
      </c>
      <c r="N30" s="66" t="s">
        <v>36</v>
      </c>
      <c r="O30" s="188">
        <v>0.48379821885660801</v>
      </c>
      <c r="P30" s="188">
        <v>0.51313443079546595</v>
      </c>
      <c r="Q30" s="188">
        <v>0.494497297844677</v>
      </c>
      <c r="R30" s="188">
        <v>0.48643689223400127</v>
      </c>
      <c r="S30" s="188">
        <v>0.47529089053883899</v>
      </c>
      <c r="T30" s="188">
        <v>0.492009292014706</v>
      </c>
      <c r="U30" s="188">
        <v>0.58495366221723599</v>
      </c>
      <c r="V30" s="188">
        <v>0.47835754661114871</v>
      </c>
      <c r="W30" s="68"/>
      <c r="X30" s="65" t="s">
        <v>36</v>
      </c>
      <c r="Y30" s="86">
        <f t="shared" si="0"/>
        <v>0.48586079634677698</v>
      </c>
      <c r="Z30" s="86">
        <f t="shared" si="1"/>
        <v>0.48379821885660801</v>
      </c>
      <c r="AA30" s="183">
        <f t="shared" si="2"/>
        <v>0.20000000000000018</v>
      </c>
      <c r="AB30" s="86">
        <f t="shared" si="3"/>
        <v>0.44168821658534502</v>
      </c>
      <c r="AC30" s="86">
        <f t="shared" si="4"/>
        <v>0.51313443079546595</v>
      </c>
      <c r="AD30" s="183">
        <f t="shared" si="5"/>
        <v>-7.1000000000000005</v>
      </c>
      <c r="AE30" s="86">
        <f t="shared" si="6"/>
        <v>0.49313780029330201</v>
      </c>
      <c r="AF30" s="86">
        <f t="shared" si="7"/>
        <v>0.47529089053883899</v>
      </c>
      <c r="AG30" s="183">
        <f t="shared" si="8"/>
        <v>1.8000000000000016</v>
      </c>
      <c r="AH30" s="86">
        <f t="shared" si="9"/>
        <v>0.47320044782647902</v>
      </c>
      <c r="AI30" s="86">
        <f t="shared" si="10"/>
        <v>0.492009292014706</v>
      </c>
      <c r="AJ30" s="183">
        <f t="shared" si="11"/>
        <v>-1.9000000000000017</v>
      </c>
      <c r="AK30" s="172"/>
      <c r="AL30" s="86">
        <f t="shared" si="12"/>
        <v>0.47834355097639703</v>
      </c>
      <c r="AM30" s="86">
        <f t="shared" si="13"/>
        <v>0.46810902399267601</v>
      </c>
      <c r="AN30" s="183">
        <f t="shared" si="14"/>
        <v>0.99999999999999534</v>
      </c>
      <c r="AO30" s="86">
        <f t="shared" si="15"/>
        <v>0.431657433563851</v>
      </c>
      <c r="AP30" s="86">
        <f t="shared" si="16"/>
        <v>0.46032326832925302</v>
      </c>
      <c r="AQ30" s="183">
        <f t="shared" si="17"/>
        <v>-2.8000000000000025</v>
      </c>
      <c r="AR30" s="86">
        <f t="shared" si="18"/>
        <v>0.51918907823455895</v>
      </c>
      <c r="AS30" s="86">
        <f t="shared" si="19"/>
        <v>0.51253764130625901</v>
      </c>
      <c r="AT30" s="183">
        <f t="shared" si="20"/>
        <v>0.60000000000000053</v>
      </c>
      <c r="AU30" s="86">
        <f t="shared" si="21"/>
        <v>0.48674274166734199</v>
      </c>
      <c r="AV30" s="86">
        <f t="shared" si="22"/>
        <v>0.49222443627023599</v>
      </c>
      <c r="AW30" s="183">
        <f t="shared" si="23"/>
        <v>-0.50000000000000044</v>
      </c>
      <c r="AX30" s="94">
        <v>0</v>
      </c>
    </row>
    <row r="31" spans="2:50" ht="13.5" customHeight="1">
      <c r="B31" s="21">
        <v>27</v>
      </c>
      <c r="C31" s="66" t="s">
        <v>37</v>
      </c>
      <c r="D31" s="213">
        <v>0.37596844529039197</v>
      </c>
      <c r="E31" s="110">
        <v>0.37778485388490202</v>
      </c>
      <c r="F31" s="110">
        <v>0.55667113527048295</v>
      </c>
      <c r="G31" s="110">
        <f>市区町村別_普及率!F32</f>
        <v>0.38148420134140565</v>
      </c>
      <c r="H31" s="213">
        <v>0.527081724488627</v>
      </c>
      <c r="I31" s="110">
        <v>0.509134966045245</v>
      </c>
      <c r="J31" s="223">
        <v>0.57194127243066895</v>
      </c>
      <c r="K31" s="114">
        <f>市区町村別_普及率!G32</f>
        <v>0.52615329133498834</v>
      </c>
      <c r="L31" s="68"/>
      <c r="M31" s="21">
        <v>27</v>
      </c>
      <c r="N31" s="66" t="s">
        <v>37</v>
      </c>
      <c r="O31" s="188">
        <v>0.37269457021072</v>
      </c>
      <c r="P31" s="188">
        <v>0.66209710330883897</v>
      </c>
      <c r="Q31" s="188">
        <v>0.71028895259358404</v>
      </c>
      <c r="R31" s="188">
        <v>0.41686986332324255</v>
      </c>
      <c r="S31" s="188">
        <v>0.48975721686137902</v>
      </c>
      <c r="T31" s="188">
        <v>0.55365311891723601</v>
      </c>
      <c r="U31" s="188">
        <v>0.603227711080496</v>
      </c>
      <c r="V31" s="188">
        <v>0.4974389153654461</v>
      </c>
      <c r="W31" s="68"/>
      <c r="X31" s="65" t="s">
        <v>37</v>
      </c>
      <c r="Y31" s="86">
        <f t="shared" si="0"/>
        <v>0.37596844529039197</v>
      </c>
      <c r="Z31" s="86">
        <f t="shared" si="1"/>
        <v>0.37269457021072</v>
      </c>
      <c r="AA31" s="183">
        <f t="shared" si="2"/>
        <v>0.30000000000000027</v>
      </c>
      <c r="AB31" s="86">
        <f t="shared" si="3"/>
        <v>0.37778485388490202</v>
      </c>
      <c r="AC31" s="86">
        <f t="shared" si="4"/>
        <v>0.66209710330883897</v>
      </c>
      <c r="AD31" s="183">
        <f t="shared" si="5"/>
        <v>-28.400000000000002</v>
      </c>
      <c r="AE31" s="86">
        <f t="shared" si="6"/>
        <v>0.527081724488627</v>
      </c>
      <c r="AF31" s="86">
        <f t="shared" si="7"/>
        <v>0.48975721686137902</v>
      </c>
      <c r="AG31" s="183">
        <f t="shared" si="8"/>
        <v>3.7000000000000033</v>
      </c>
      <c r="AH31" s="86">
        <f t="shared" si="9"/>
        <v>0.509134966045245</v>
      </c>
      <c r="AI31" s="86">
        <f t="shared" si="10"/>
        <v>0.55365311891723601</v>
      </c>
      <c r="AJ31" s="183">
        <f t="shared" si="11"/>
        <v>-4.5000000000000036</v>
      </c>
      <c r="AK31" s="172"/>
      <c r="AL31" s="86">
        <f t="shared" si="12"/>
        <v>0.47834355097639703</v>
      </c>
      <c r="AM31" s="86">
        <f t="shared" si="13"/>
        <v>0.46810902399267601</v>
      </c>
      <c r="AN31" s="183">
        <f t="shared" si="14"/>
        <v>0.99999999999999534</v>
      </c>
      <c r="AO31" s="86">
        <f t="shared" si="15"/>
        <v>0.431657433563851</v>
      </c>
      <c r="AP31" s="86">
        <f t="shared" si="16"/>
        <v>0.46032326832925302</v>
      </c>
      <c r="AQ31" s="183">
        <f t="shared" si="17"/>
        <v>-2.8000000000000025</v>
      </c>
      <c r="AR31" s="86">
        <f t="shared" si="18"/>
        <v>0.51918907823455895</v>
      </c>
      <c r="AS31" s="86">
        <f t="shared" si="19"/>
        <v>0.51253764130625901</v>
      </c>
      <c r="AT31" s="183">
        <f t="shared" si="20"/>
        <v>0.60000000000000053</v>
      </c>
      <c r="AU31" s="86">
        <f t="shared" si="21"/>
        <v>0.48674274166734199</v>
      </c>
      <c r="AV31" s="86">
        <f t="shared" si="22"/>
        <v>0.49222443627023599</v>
      </c>
      <c r="AW31" s="183">
        <f t="shared" si="23"/>
        <v>-0.50000000000000044</v>
      </c>
      <c r="AX31" s="94">
        <v>0</v>
      </c>
    </row>
    <row r="32" spans="2:50" ht="13.5" customHeight="1">
      <c r="B32" s="21">
        <v>28</v>
      </c>
      <c r="C32" s="66" t="s">
        <v>38</v>
      </c>
      <c r="D32" s="215">
        <v>0.50232344290447195</v>
      </c>
      <c r="E32" s="111">
        <v>0.51514342125013002</v>
      </c>
      <c r="F32" s="111">
        <v>0.53301648306271099</v>
      </c>
      <c r="G32" s="111">
        <f>市区町村別_普及率!F33</f>
        <v>0.50422753309914103</v>
      </c>
      <c r="H32" s="215">
        <v>0.50492748929929299</v>
      </c>
      <c r="I32" s="111">
        <v>0.63269122872638905</v>
      </c>
      <c r="J32" s="224">
        <v>0.45858184227965498</v>
      </c>
      <c r="K32" s="115">
        <f>市区町村別_普及率!G33</f>
        <v>0.51379801855127349</v>
      </c>
      <c r="L32" s="68"/>
      <c r="M32" s="21">
        <v>28</v>
      </c>
      <c r="N32" s="66" t="s">
        <v>38</v>
      </c>
      <c r="O32" s="188">
        <v>0.49995421319687799</v>
      </c>
      <c r="P32" s="188">
        <v>0.50698004945638098</v>
      </c>
      <c r="Q32" s="188">
        <v>0.75314376278057904</v>
      </c>
      <c r="R32" s="188">
        <v>0.50373615846925746</v>
      </c>
      <c r="S32" s="188">
        <v>0.44520828221686298</v>
      </c>
      <c r="T32" s="188">
        <v>0.53248976835240402</v>
      </c>
      <c r="U32" s="188">
        <v>0.53516572352465597</v>
      </c>
      <c r="V32" s="188">
        <v>0.45235474369644729</v>
      </c>
      <c r="W32" s="68"/>
      <c r="X32" s="65" t="s">
        <v>38</v>
      </c>
      <c r="Y32" s="86">
        <f t="shared" si="0"/>
        <v>0.50232344290447195</v>
      </c>
      <c r="Z32" s="86">
        <f t="shared" si="1"/>
        <v>0.49995421319687799</v>
      </c>
      <c r="AA32" s="183">
        <f t="shared" si="2"/>
        <v>0.20000000000000018</v>
      </c>
      <c r="AB32" s="86">
        <f t="shared" si="3"/>
        <v>0.51514342125013002</v>
      </c>
      <c r="AC32" s="86">
        <f t="shared" si="4"/>
        <v>0.50698004945638098</v>
      </c>
      <c r="AD32" s="183">
        <f t="shared" si="5"/>
        <v>0.80000000000000071</v>
      </c>
      <c r="AE32" s="86">
        <f t="shared" si="6"/>
        <v>0.50492748929929299</v>
      </c>
      <c r="AF32" s="86">
        <f t="shared" si="7"/>
        <v>0.44520828221686298</v>
      </c>
      <c r="AG32" s="183">
        <f t="shared" si="8"/>
        <v>6</v>
      </c>
      <c r="AH32" s="86">
        <f t="shared" si="9"/>
        <v>0.63269122872638905</v>
      </c>
      <c r="AI32" s="86">
        <f t="shared" si="10"/>
        <v>0.53248976835240402</v>
      </c>
      <c r="AJ32" s="183">
        <f t="shared" si="11"/>
        <v>10.099999999999998</v>
      </c>
      <c r="AK32" s="172"/>
      <c r="AL32" s="86">
        <f t="shared" si="12"/>
        <v>0.47834355097639703</v>
      </c>
      <c r="AM32" s="86">
        <f t="shared" si="13"/>
        <v>0.46810902399267601</v>
      </c>
      <c r="AN32" s="183">
        <f t="shared" si="14"/>
        <v>0.99999999999999534</v>
      </c>
      <c r="AO32" s="86">
        <f t="shared" si="15"/>
        <v>0.431657433563851</v>
      </c>
      <c r="AP32" s="86">
        <f t="shared" si="16"/>
        <v>0.46032326832925302</v>
      </c>
      <c r="AQ32" s="183">
        <f t="shared" si="17"/>
        <v>-2.8000000000000025</v>
      </c>
      <c r="AR32" s="86">
        <f t="shared" si="18"/>
        <v>0.51918907823455895</v>
      </c>
      <c r="AS32" s="86">
        <f t="shared" si="19"/>
        <v>0.51253764130625901</v>
      </c>
      <c r="AT32" s="183">
        <f t="shared" si="20"/>
        <v>0.60000000000000053</v>
      </c>
      <c r="AU32" s="86">
        <f t="shared" si="21"/>
        <v>0.48674274166734199</v>
      </c>
      <c r="AV32" s="86">
        <f t="shared" si="22"/>
        <v>0.49222443627023599</v>
      </c>
      <c r="AW32" s="183">
        <f t="shared" si="23"/>
        <v>-0.50000000000000044</v>
      </c>
      <c r="AX32" s="94">
        <v>0</v>
      </c>
    </row>
    <row r="33" spans="2:50" ht="13.5" customHeight="1">
      <c r="B33" s="21">
        <v>29</v>
      </c>
      <c r="C33" s="66" t="s">
        <v>39</v>
      </c>
      <c r="D33" s="213">
        <v>0.55673490136631099</v>
      </c>
      <c r="E33" s="110">
        <v>0.52746872216968699</v>
      </c>
      <c r="F33" s="110">
        <v>0.61494311686437697</v>
      </c>
      <c r="G33" s="110">
        <f>市区町村別_普及率!F34</f>
        <v>0.55820481678803147</v>
      </c>
      <c r="H33" s="213">
        <v>0.45021204480729499</v>
      </c>
      <c r="I33" s="110">
        <v>0.45507427418426999</v>
      </c>
      <c r="J33" s="223">
        <v>0.50269570843217604</v>
      </c>
      <c r="K33" s="114">
        <f>市区町村別_普及率!G34</f>
        <v>0.45246201871585101</v>
      </c>
      <c r="L33" s="68"/>
      <c r="M33" s="21">
        <v>29</v>
      </c>
      <c r="N33" s="66" t="s">
        <v>39</v>
      </c>
      <c r="O33" s="188">
        <v>0.56487259620038399</v>
      </c>
      <c r="P33" s="188">
        <v>0.59110424191942301</v>
      </c>
      <c r="Q33" s="188">
        <v>0.883725393048296</v>
      </c>
      <c r="R33" s="188">
        <v>0.57262442407459069</v>
      </c>
      <c r="S33" s="188">
        <v>0.46265594133682902</v>
      </c>
      <c r="T33" s="188">
        <v>0.43881342440787602</v>
      </c>
      <c r="U33" s="188">
        <v>0.66562986003110403</v>
      </c>
      <c r="V33" s="188">
        <v>0.46325356144489754</v>
      </c>
      <c r="W33" s="68"/>
      <c r="X33" s="65" t="s">
        <v>39</v>
      </c>
      <c r="Y33" s="86">
        <f t="shared" si="0"/>
        <v>0.55673490136631099</v>
      </c>
      <c r="Z33" s="86">
        <f t="shared" si="1"/>
        <v>0.56487259620038399</v>
      </c>
      <c r="AA33" s="183">
        <f t="shared" si="2"/>
        <v>-0.79999999999998961</v>
      </c>
      <c r="AB33" s="86">
        <f t="shared" si="3"/>
        <v>0.52746872216968699</v>
      </c>
      <c r="AC33" s="86">
        <f t="shared" si="4"/>
        <v>0.59110424191942301</v>
      </c>
      <c r="AD33" s="183">
        <f t="shared" si="5"/>
        <v>-6.399999999999995</v>
      </c>
      <c r="AE33" s="86">
        <f t="shared" si="6"/>
        <v>0.45021204480729499</v>
      </c>
      <c r="AF33" s="86">
        <f t="shared" si="7"/>
        <v>0.46265594133682902</v>
      </c>
      <c r="AG33" s="183">
        <f t="shared" si="8"/>
        <v>-1.3000000000000012</v>
      </c>
      <c r="AH33" s="86">
        <f t="shared" si="9"/>
        <v>0.45507427418426999</v>
      </c>
      <c r="AI33" s="86">
        <f t="shared" si="10"/>
        <v>0.43881342440787602</v>
      </c>
      <c r="AJ33" s="183">
        <f t="shared" si="11"/>
        <v>1.6000000000000014</v>
      </c>
      <c r="AK33" s="172"/>
      <c r="AL33" s="86">
        <f t="shared" si="12"/>
        <v>0.47834355097639703</v>
      </c>
      <c r="AM33" s="86">
        <f t="shared" si="13"/>
        <v>0.46810902399267601</v>
      </c>
      <c r="AN33" s="183">
        <f t="shared" si="14"/>
        <v>0.99999999999999534</v>
      </c>
      <c r="AO33" s="86">
        <f t="shared" si="15"/>
        <v>0.431657433563851</v>
      </c>
      <c r="AP33" s="86">
        <f t="shared" si="16"/>
        <v>0.46032326832925302</v>
      </c>
      <c r="AQ33" s="183">
        <f t="shared" si="17"/>
        <v>-2.8000000000000025</v>
      </c>
      <c r="AR33" s="86">
        <f t="shared" si="18"/>
        <v>0.51918907823455895</v>
      </c>
      <c r="AS33" s="86">
        <f t="shared" si="19"/>
        <v>0.51253764130625901</v>
      </c>
      <c r="AT33" s="183">
        <f t="shared" si="20"/>
        <v>0.60000000000000053</v>
      </c>
      <c r="AU33" s="86">
        <f t="shared" si="21"/>
        <v>0.48674274166734199</v>
      </c>
      <c r="AV33" s="86">
        <f t="shared" si="22"/>
        <v>0.49222443627023599</v>
      </c>
      <c r="AW33" s="183">
        <f t="shared" si="23"/>
        <v>-0.50000000000000044</v>
      </c>
      <c r="AX33" s="94">
        <v>0</v>
      </c>
    </row>
    <row r="34" spans="2:50" ht="13.5" customHeight="1">
      <c r="B34" s="21">
        <v>30</v>
      </c>
      <c r="C34" s="66" t="s">
        <v>40</v>
      </c>
      <c r="D34" s="213">
        <v>0.57233635239756797</v>
      </c>
      <c r="E34" s="110">
        <v>0.39824247059641499</v>
      </c>
      <c r="F34" s="110">
        <v>0.46896512096655601</v>
      </c>
      <c r="G34" s="110">
        <f>市区町村別_普及率!F35</f>
        <v>0.55720463663698427</v>
      </c>
      <c r="H34" s="213">
        <v>0.53622465002826902</v>
      </c>
      <c r="I34" s="110">
        <v>0.49797057331303901</v>
      </c>
      <c r="J34" s="223">
        <v>0.34956934956934999</v>
      </c>
      <c r="K34" s="114">
        <f>市区町村別_普及率!G35</f>
        <v>0.52815142603330401</v>
      </c>
      <c r="L34" s="68"/>
      <c r="M34" s="21">
        <v>30</v>
      </c>
      <c r="N34" s="66" t="s">
        <v>40</v>
      </c>
      <c r="O34" s="188">
        <v>0.54717289598576102</v>
      </c>
      <c r="P34" s="188">
        <v>0.46795870170259701</v>
      </c>
      <c r="Q34" s="188">
        <v>0.747258973028194</v>
      </c>
      <c r="R34" s="188">
        <v>0.55332830637373309</v>
      </c>
      <c r="S34" s="188">
        <v>0.50268511215466605</v>
      </c>
      <c r="T34" s="188">
        <v>0.49948063510906698</v>
      </c>
      <c r="U34" s="188">
        <v>0.60465553059313903</v>
      </c>
      <c r="V34" s="188">
        <v>0.50503910650755179</v>
      </c>
      <c r="W34" s="68"/>
      <c r="X34" s="65" t="s">
        <v>40</v>
      </c>
      <c r="Y34" s="86">
        <f t="shared" si="0"/>
        <v>0.57233635239756797</v>
      </c>
      <c r="Z34" s="86">
        <f t="shared" si="1"/>
        <v>0.54717289598576102</v>
      </c>
      <c r="AA34" s="183">
        <f t="shared" si="2"/>
        <v>2.4999999999999911</v>
      </c>
      <c r="AB34" s="86">
        <f t="shared" si="3"/>
        <v>0.39824247059641499</v>
      </c>
      <c r="AC34" s="86">
        <f t="shared" si="4"/>
        <v>0.46795870170259701</v>
      </c>
      <c r="AD34" s="183">
        <f t="shared" si="5"/>
        <v>-7.0000000000000009</v>
      </c>
      <c r="AE34" s="86">
        <f t="shared" si="6"/>
        <v>0.53622465002826902</v>
      </c>
      <c r="AF34" s="86">
        <f t="shared" si="7"/>
        <v>0.50268511215466605</v>
      </c>
      <c r="AG34" s="183">
        <f t="shared" si="8"/>
        <v>3.3000000000000029</v>
      </c>
      <c r="AH34" s="86">
        <f t="shared" si="9"/>
        <v>0.49797057331303901</v>
      </c>
      <c r="AI34" s="86">
        <f t="shared" si="10"/>
        <v>0.49948063510906698</v>
      </c>
      <c r="AJ34" s="183">
        <f t="shared" si="11"/>
        <v>-0.10000000000000009</v>
      </c>
      <c r="AK34" s="172"/>
      <c r="AL34" s="86">
        <f t="shared" si="12"/>
        <v>0.47834355097639703</v>
      </c>
      <c r="AM34" s="86">
        <f t="shared" si="13"/>
        <v>0.46810902399267601</v>
      </c>
      <c r="AN34" s="183">
        <f t="shared" si="14"/>
        <v>0.99999999999999534</v>
      </c>
      <c r="AO34" s="86">
        <f t="shared" si="15"/>
        <v>0.431657433563851</v>
      </c>
      <c r="AP34" s="86">
        <f t="shared" si="16"/>
        <v>0.46032326832925302</v>
      </c>
      <c r="AQ34" s="183">
        <f t="shared" si="17"/>
        <v>-2.8000000000000025</v>
      </c>
      <c r="AR34" s="86">
        <f t="shared" si="18"/>
        <v>0.51918907823455895</v>
      </c>
      <c r="AS34" s="86">
        <f t="shared" si="19"/>
        <v>0.51253764130625901</v>
      </c>
      <c r="AT34" s="183">
        <f t="shared" si="20"/>
        <v>0.60000000000000053</v>
      </c>
      <c r="AU34" s="86">
        <f t="shared" si="21"/>
        <v>0.48674274166734199</v>
      </c>
      <c r="AV34" s="86">
        <f t="shared" si="22"/>
        <v>0.49222443627023599</v>
      </c>
      <c r="AW34" s="183">
        <f t="shared" si="23"/>
        <v>-0.50000000000000044</v>
      </c>
      <c r="AX34" s="94">
        <v>0</v>
      </c>
    </row>
    <row r="35" spans="2:50" ht="13.5" customHeight="1">
      <c r="B35" s="21">
        <v>31</v>
      </c>
      <c r="C35" s="66" t="s">
        <v>41</v>
      </c>
      <c r="D35" s="213">
        <v>0.47687217076326399</v>
      </c>
      <c r="E35" s="110">
        <v>0.44556835754106999</v>
      </c>
      <c r="F35" s="110">
        <v>0.70965304847569599</v>
      </c>
      <c r="G35" s="110">
        <f>市区町村別_普及率!F36</f>
        <v>0.48393166737016197</v>
      </c>
      <c r="H35" s="213">
        <v>0.53769223939167798</v>
      </c>
      <c r="I35" s="110">
        <v>0.43422293158675701</v>
      </c>
      <c r="J35" s="223">
        <v>0.65041143352100494</v>
      </c>
      <c r="K35" s="114">
        <f>市区町村別_普及率!G36</f>
        <v>0.53259925857175594</v>
      </c>
      <c r="L35" s="68"/>
      <c r="M35" s="21">
        <v>31</v>
      </c>
      <c r="N35" s="66" t="s">
        <v>41</v>
      </c>
      <c r="O35" s="188">
        <v>0.47398749579161897</v>
      </c>
      <c r="P35" s="188">
        <v>0.42459393622582298</v>
      </c>
      <c r="Q35" s="188">
        <v>0.38707561325627698</v>
      </c>
      <c r="R35" s="188">
        <v>0.46757540105143475</v>
      </c>
      <c r="S35" s="188">
        <v>0.514899396884967</v>
      </c>
      <c r="T35" s="188">
        <v>0.52690759883216298</v>
      </c>
      <c r="U35" s="188">
        <v>0.48014981273408203</v>
      </c>
      <c r="V35" s="188">
        <v>0.51576746183877376</v>
      </c>
      <c r="W35" s="68"/>
      <c r="X35" s="65" t="s">
        <v>41</v>
      </c>
      <c r="Y35" s="86">
        <f t="shared" si="0"/>
        <v>0.47687217076326399</v>
      </c>
      <c r="Z35" s="86">
        <f t="shared" si="1"/>
        <v>0.47398749579161897</v>
      </c>
      <c r="AA35" s="183">
        <f t="shared" si="2"/>
        <v>0.30000000000000027</v>
      </c>
      <c r="AB35" s="86">
        <f t="shared" si="3"/>
        <v>0.44556835754106999</v>
      </c>
      <c r="AC35" s="86">
        <f t="shared" si="4"/>
        <v>0.42459393622582298</v>
      </c>
      <c r="AD35" s="183">
        <f t="shared" si="5"/>
        <v>2.1000000000000019</v>
      </c>
      <c r="AE35" s="86">
        <f t="shared" si="6"/>
        <v>0.53769223939167798</v>
      </c>
      <c r="AF35" s="86">
        <f t="shared" si="7"/>
        <v>0.514899396884967</v>
      </c>
      <c r="AG35" s="183">
        <f t="shared" si="8"/>
        <v>2.300000000000002</v>
      </c>
      <c r="AH35" s="86">
        <f t="shared" si="9"/>
        <v>0.43422293158675701</v>
      </c>
      <c r="AI35" s="86">
        <f t="shared" si="10"/>
        <v>0.52690759883216298</v>
      </c>
      <c r="AJ35" s="183">
        <f t="shared" si="11"/>
        <v>-9.3000000000000025</v>
      </c>
      <c r="AK35" s="172"/>
      <c r="AL35" s="86">
        <f t="shared" si="12"/>
        <v>0.47834355097639703</v>
      </c>
      <c r="AM35" s="86">
        <f t="shared" si="13"/>
        <v>0.46810902399267601</v>
      </c>
      <c r="AN35" s="183">
        <f t="shared" si="14"/>
        <v>0.99999999999999534</v>
      </c>
      <c r="AO35" s="86">
        <f t="shared" si="15"/>
        <v>0.431657433563851</v>
      </c>
      <c r="AP35" s="86">
        <f t="shared" si="16"/>
        <v>0.46032326832925302</v>
      </c>
      <c r="AQ35" s="183">
        <f t="shared" si="17"/>
        <v>-2.8000000000000025</v>
      </c>
      <c r="AR35" s="86">
        <f t="shared" si="18"/>
        <v>0.51918907823455895</v>
      </c>
      <c r="AS35" s="86">
        <f t="shared" si="19"/>
        <v>0.51253764130625901</v>
      </c>
      <c r="AT35" s="183">
        <f t="shared" si="20"/>
        <v>0.60000000000000053</v>
      </c>
      <c r="AU35" s="86">
        <f t="shared" si="21"/>
        <v>0.48674274166734199</v>
      </c>
      <c r="AV35" s="86">
        <f t="shared" si="22"/>
        <v>0.49222443627023599</v>
      </c>
      <c r="AW35" s="183">
        <f t="shared" si="23"/>
        <v>-0.50000000000000044</v>
      </c>
      <c r="AX35" s="94">
        <v>0</v>
      </c>
    </row>
    <row r="36" spans="2:50" ht="13.5" customHeight="1">
      <c r="B36" s="21">
        <v>32</v>
      </c>
      <c r="C36" s="66" t="s">
        <v>42</v>
      </c>
      <c r="D36" s="213">
        <v>0.49674388187322199</v>
      </c>
      <c r="E36" s="110">
        <v>0.526799166117076</v>
      </c>
      <c r="F36" s="110">
        <v>0.61734691195741898</v>
      </c>
      <c r="G36" s="110">
        <f>市区町村別_普及率!F37</f>
        <v>0.50308351482390379</v>
      </c>
      <c r="H36" s="213">
        <v>0.41853215574198199</v>
      </c>
      <c r="I36" s="110">
        <v>0.41052682502055998</v>
      </c>
      <c r="J36" s="223">
        <v>0.71677074041034805</v>
      </c>
      <c r="K36" s="114">
        <f>市区町村別_普及率!G37</f>
        <v>0.42723390221546259</v>
      </c>
      <c r="L36" s="68"/>
      <c r="M36" s="21">
        <v>32</v>
      </c>
      <c r="N36" s="66" t="s">
        <v>42</v>
      </c>
      <c r="O36" s="188">
        <v>0.51179527513284595</v>
      </c>
      <c r="P36" s="188">
        <v>0.37281640528858701</v>
      </c>
      <c r="Q36" s="188">
        <v>0.60476995643130105</v>
      </c>
      <c r="R36" s="188">
        <v>0.50555753490764832</v>
      </c>
      <c r="S36" s="188">
        <v>0.44720788955188501</v>
      </c>
      <c r="T36" s="188">
        <v>0.34743386565890499</v>
      </c>
      <c r="U36" s="188">
        <v>0.55904658721560097</v>
      </c>
      <c r="V36" s="188">
        <v>0.44271871281222769</v>
      </c>
      <c r="W36" s="68"/>
      <c r="X36" s="65" t="s">
        <v>42</v>
      </c>
      <c r="Y36" s="86">
        <f t="shared" si="0"/>
        <v>0.49674388187322199</v>
      </c>
      <c r="Z36" s="86">
        <f t="shared" si="1"/>
        <v>0.51179527513284595</v>
      </c>
      <c r="AA36" s="183">
        <f t="shared" si="2"/>
        <v>-1.5000000000000013</v>
      </c>
      <c r="AB36" s="86">
        <f t="shared" si="3"/>
        <v>0.526799166117076</v>
      </c>
      <c r="AC36" s="86">
        <f t="shared" si="4"/>
        <v>0.37281640528858701</v>
      </c>
      <c r="AD36" s="183">
        <f t="shared" si="5"/>
        <v>15.400000000000002</v>
      </c>
      <c r="AE36" s="86">
        <f t="shared" si="6"/>
        <v>0.41853215574198199</v>
      </c>
      <c r="AF36" s="86">
        <f t="shared" si="7"/>
        <v>0.44720788955188501</v>
      </c>
      <c r="AG36" s="183">
        <f t="shared" si="8"/>
        <v>-2.8000000000000025</v>
      </c>
      <c r="AH36" s="86">
        <f t="shared" si="9"/>
        <v>0.41052682502055998</v>
      </c>
      <c r="AI36" s="86">
        <f t="shared" si="10"/>
        <v>0.34743386565890499</v>
      </c>
      <c r="AJ36" s="183">
        <f t="shared" si="11"/>
        <v>6.4</v>
      </c>
      <c r="AK36" s="172"/>
      <c r="AL36" s="86">
        <f t="shared" si="12"/>
        <v>0.47834355097639703</v>
      </c>
      <c r="AM36" s="86">
        <f t="shared" si="13"/>
        <v>0.46810902399267601</v>
      </c>
      <c r="AN36" s="183">
        <f t="shared" si="14"/>
        <v>0.99999999999999534</v>
      </c>
      <c r="AO36" s="86">
        <f t="shared" si="15"/>
        <v>0.431657433563851</v>
      </c>
      <c r="AP36" s="86">
        <f t="shared" si="16"/>
        <v>0.46032326832925302</v>
      </c>
      <c r="AQ36" s="183">
        <f t="shared" si="17"/>
        <v>-2.8000000000000025</v>
      </c>
      <c r="AR36" s="86">
        <f t="shared" si="18"/>
        <v>0.51918907823455895</v>
      </c>
      <c r="AS36" s="86">
        <f t="shared" si="19"/>
        <v>0.51253764130625901</v>
      </c>
      <c r="AT36" s="183">
        <f t="shared" si="20"/>
        <v>0.60000000000000053</v>
      </c>
      <c r="AU36" s="86">
        <f t="shared" si="21"/>
        <v>0.48674274166734199</v>
      </c>
      <c r="AV36" s="86">
        <f t="shared" si="22"/>
        <v>0.49222443627023599</v>
      </c>
      <c r="AW36" s="183">
        <f t="shared" si="23"/>
        <v>-0.50000000000000044</v>
      </c>
      <c r="AX36" s="94">
        <v>0</v>
      </c>
    </row>
    <row r="37" spans="2:50" ht="13.5" customHeight="1">
      <c r="B37" s="21">
        <v>33</v>
      </c>
      <c r="C37" s="66" t="s">
        <v>43</v>
      </c>
      <c r="D37" s="213">
        <v>0.39291987174850301</v>
      </c>
      <c r="E37" s="110">
        <v>0.34118839823143399</v>
      </c>
      <c r="F37" s="110">
        <v>0.60167084217535205</v>
      </c>
      <c r="G37" s="110">
        <f>市区町村別_普及率!F38</f>
        <v>0.39221975771702783</v>
      </c>
      <c r="H37" s="213">
        <v>0.36120647188979799</v>
      </c>
      <c r="I37" s="110">
        <v>0.236234864062143</v>
      </c>
      <c r="J37" s="223">
        <v>0.64532019704433496</v>
      </c>
      <c r="K37" s="114">
        <f>市区町村別_普及率!G38</f>
        <v>0.3539919173519826</v>
      </c>
      <c r="L37" s="68"/>
      <c r="M37" s="21">
        <v>33</v>
      </c>
      <c r="N37" s="66" t="s">
        <v>43</v>
      </c>
      <c r="O37" s="188">
        <v>0.40797353951400001</v>
      </c>
      <c r="P37" s="188">
        <v>0.30879245221627499</v>
      </c>
      <c r="Q37" s="188">
        <v>0.159653940802891</v>
      </c>
      <c r="R37" s="188">
        <v>0.36129708470395333</v>
      </c>
      <c r="S37" s="188">
        <v>0.374399398082362</v>
      </c>
      <c r="T37" s="188">
        <v>0.31715024418270599</v>
      </c>
      <c r="U37" s="188">
        <v>0.65268579838116303</v>
      </c>
      <c r="V37" s="188">
        <v>0.38408777479622347</v>
      </c>
      <c r="W37" s="68"/>
      <c r="X37" s="65" t="s">
        <v>43</v>
      </c>
      <c r="Y37" s="86">
        <f t="shared" si="0"/>
        <v>0.39291987174850301</v>
      </c>
      <c r="Z37" s="86">
        <f t="shared" si="1"/>
        <v>0.40797353951400001</v>
      </c>
      <c r="AA37" s="183">
        <f t="shared" si="2"/>
        <v>-1.4999999999999958</v>
      </c>
      <c r="AB37" s="86">
        <f t="shared" si="3"/>
        <v>0.34118839823143399</v>
      </c>
      <c r="AC37" s="86">
        <f t="shared" si="4"/>
        <v>0.30879245221627499</v>
      </c>
      <c r="AD37" s="183">
        <f t="shared" si="5"/>
        <v>3.2000000000000028</v>
      </c>
      <c r="AE37" s="86">
        <f t="shared" si="6"/>
        <v>0.36120647188979799</v>
      </c>
      <c r="AF37" s="86">
        <f t="shared" si="7"/>
        <v>0.374399398082362</v>
      </c>
      <c r="AG37" s="183">
        <f t="shared" si="8"/>
        <v>-1.3000000000000012</v>
      </c>
      <c r="AH37" s="86">
        <f t="shared" si="9"/>
        <v>0.236234864062143</v>
      </c>
      <c r="AI37" s="86">
        <f t="shared" si="10"/>
        <v>0.31715024418270599</v>
      </c>
      <c r="AJ37" s="183">
        <f t="shared" si="11"/>
        <v>-8.1000000000000014</v>
      </c>
      <c r="AK37" s="172"/>
      <c r="AL37" s="86">
        <f t="shared" si="12"/>
        <v>0.47834355097639703</v>
      </c>
      <c r="AM37" s="86">
        <f t="shared" si="13"/>
        <v>0.46810902399267601</v>
      </c>
      <c r="AN37" s="183">
        <f t="shared" si="14"/>
        <v>0.99999999999999534</v>
      </c>
      <c r="AO37" s="86">
        <f t="shared" si="15"/>
        <v>0.431657433563851</v>
      </c>
      <c r="AP37" s="86">
        <f t="shared" si="16"/>
        <v>0.46032326832925302</v>
      </c>
      <c r="AQ37" s="183">
        <f t="shared" si="17"/>
        <v>-2.8000000000000025</v>
      </c>
      <c r="AR37" s="86">
        <f t="shared" si="18"/>
        <v>0.51918907823455895</v>
      </c>
      <c r="AS37" s="86">
        <f t="shared" si="19"/>
        <v>0.51253764130625901</v>
      </c>
      <c r="AT37" s="183">
        <f t="shared" si="20"/>
        <v>0.60000000000000053</v>
      </c>
      <c r="AU37" s="86">
        <f t="shared" si="21"/>
        <v>0.48674274166734199</v>
      </c>
      <c r="AV37" s="86">
        <f t="shared" si="22"/>
        <v>0.49222443627023599</v>
      </c>
      <c r="AW37" s="183">
        <f t="shared" si="23"/>
        <v>-0.50000000000000044</v>
      </c>
      <c r="AX37" s="94">
        <v>0</v>
      </c>
    </row>
    <row r="38" spans="2:50" ht="13.5" customHeight="1">
      <c r="B38" s="21">
        <v>34</v>
      </c>
      <c r="C38" s="66" t="s">
        <v>45</v>
      </c>
      <c r="D38" s="215">
        <v>0.60432386519100201</v>
      </c>
      <c r="E38" s="111">
        <v>0.40540282403035499</v>
      </c>
      <c r="F38" s="111">
        <v>0.67692691998251597</v>
      </c>
      <c r="G38" s="111">
        <f>市区町村別_普及率!F39</f>
        <v>0.5948754357660625</v>
      </c>
      <c r="H38" s="215">
        <v>0.53546139732046405</v>
      </c>
      <c r="I38" s="111">
        <v>0.455952149902077</v>
      </c>
      <c r="J38" s="224">
        <v>0.64294167567178595</v>
      </c>
      <c r="K38" s="115">
        <f>市区町村別_普及率!G39</f>
        <v>0.5343102544613465</v>
      </c>
      <c r="L38" s="68"/>
      <c r="M38" s="21">
        <v>34</v>
      </c>
      <c r="N38" s="66" t="s">
        <v>45</v>
      </c>
      <c r="O38" s="188">
        <v>0.52690080736118505</v>
      </c>
      <c r="P38" s="188">
        <v>0.43708963802978501</v>
      </c>
      <c r="Q38" s="188">
        <v>0.77991043205768296</v>
      </c>
      <c r="R38" s="188">
        <v>0.53052600450203025</v>
      </c>
      <c r="S38" s="188">
        <v>0.45967937645291701</v>
      </c>
      <c r="T38" s="188">
        <v>0.46691485529002003</v>
      </c>
      <c r="U38" s="188">
        <v>0.74037403740373997</v>
      </c>
      <c r="V38" s="188">
        <v>0.46657652998415139</v>
      </c>
      <c r="W38" s="68"/>
      <c r="X38" s="65" t="s">
        <v>45</v>
      </c>
      <c r="Y38" s="86">
        <f t="shared" si="0"/>
        <v>0.60432386519100201</v>
      </c>
      <c r="Z38" s="86">
        <f t="shared" si="1"/>
        <v>0.52690080736118505</v>
      </c>
      <c r="AA38" s="183">
        <f t="shared" si="2"/>
        <v>7.6999999999999957</v>
      </c>
      <c r="AB38" s="86">
        <f t="shared" si="3"/>
        <v>0.40540282403035499</v>
      </c>
      <c r="AC38" s="86">
        <f t="shared" si="4"/>
        <v>0.43708963802978501</v>
      </c>
      <c r="AD38" s="183">
        <f t="shared" si="5"/>
        <v>-3.1999999999999975</v>
      </c>
      <c r="AE38" s="86">
        <f t="shared" si="6"/>
        <v>0.53546139732046405</v>
      </c>
      <c r="AF38" s="86">
        <f t="shared" si="7"/>
        <v>0.45967937645291701</v>
      </c>
      <c r="AG38" s="183">
        <f t="shared" si="8"/>
        <v>7.5000000000000009</v>
      </c>
      <c r="AH38" s="86">
        <f t="shared" si="9"/>
        <v>0.455952149902077</v>
      </c>
      <c r="AI38" s="86">
        <f t="shared" si="10"/>
        <v>0.46691485529002003</v>
      </c>
      <c r="AJ38" s="183">
        <f t="shared" si="11"/>
        <v>-1.100000000000001</v>
      </c>
      <c r="AK38" s="172"/>
      <c r="AL38" s="86">
        <f t="shared" si="12"/>
        <v>0.47834355097639703</v>
      </c>
      <c r="AM38" s="86">
        <f t="shared" si="13"/>
        <v>0.46810902399267601</v>
      </c>
      <c r="AN38" s="183">
        <f t="shared" si="14"/>
        <v>0.99999999999999534</v>
      </c>
      <c r="AO38" s="86">
        <f t="shared" si="15"/>
        <v>0.431657433563851</v>
      </c>
      <c r="AP38" s="86">
        <f t="shared" si="16"/>
        <v>0.46032326832925302</v>
      </c>
      <c r="AQ38" s="183">
        <f t="shared" si="17"/>
        <v>-2.8000000000000025</v>
      </c>
      <c r="AR38" s="86">
        <f t="shared" si="18"/>
        <v>0.51918907823455895</v>
      </c>
      <c r="AS38" s="86">
        <f t="shared" si="19"/>
        <v>0.51253764130625901</v>
      </c>
      <c r="AT38" s="183">
        <f t="shared" si="20"/>
        <v>0.60000000000000053</v>
      </c>
      <c r="AU38" s="86">
        <f t="shared" si="21"/>
        <v>0.48674274166734199</v>
      </c>
      <c r="AV38" s="86">
        <f t="shared" si="22"/>
        <v>0.49222443627023599</v>
      </c>
      <c r="AW38" s="183">
        <f t="shared" si="23"/>
        <v>-0.50000000000000044</v>
      </c>
      <c r="AX38" s="94">
        <v>0</v>
      </c>
    </row>
    <row r="39" spans="2:50" ht="13.5" customHeight="1">
      <c r="B39" s="21">
        <v>35</v>
      </c>
      <c r="C39" s="66" t="s">
        <v>2</v>
      </c>
      <c r="D39" s="213">
        <v>0.44856536213873799</v>
      </c>
      <c r="E39" s="110">
        <v>0.45835852290372098</v>
      </c>
      <c r="F39" s="110">
        <v>0.67962668694115902</v>
      </c>
      <c r="G39" s="110">
        <f>市区町村別_普及率!F40</f>
        <v>0.45951738426939709</v>
      </c>
      <c r="H39" s="213">
        <v>0.57436573496436605</v>
      </c>
      <c r="I39" s="110">
        <v>0.56026843801406101</v>
      </c>
      <c r="J39" s="223">
        <v>0.73721735587696102</v>
      </c>
      <c r="K39" s="114">
        <f>市区町村別_普及率!G40</f>
        <v>0.57714785284172387</v>
      </c>
      <c r="L39" s="68"/>
      <c r="M39" s="21">
        <v>35</v>
      </c>
      <c r="N39" s="66" t="s">
        <v>2</v>
      </c>
      <c r="O39" s="188">
        <v>0.47283977173885899</v>
      </c>
      <c r="P39" s="188">
        <v>0.50463846271637502</v>
      </c>
      <c r="Q39" s="188">
        <v>0.54119257862263603</v>
      </c>
      <c r="R39" s="188">
        <v>0.47808995197534704</v>
      </c>
      <c r="S39" s="188">
        <v>0.57096108552162095</v>
      </c>
      <c r="T39" s="188">
        <v>0.65170065572690306</v>
      </c>
      <c r="U39" s="188">
        <v>0.66342361293715502</v>
      </c>
      <c r="V39" s="188">
        <v>0.58245760902671251</v>
      </c>
      <c r="W39" s="68"/>
      <c r="X39" s="65" t="s">
        <v>2</v>
      </c>
      <c r="Y39" s="86">
        <f t="shared" si="0"/>
        <v>0.44856536213873799</v>
      </c>
      <c r="Z39" s="86">
        <f t="shared" si="1"/>
        <v>0.47283977173885899</v>
      </c>
      <c r="AA39" s="183">
        <f t="shared" si="2"/>
        <v>-2.3999999999999968</v>
      </c>
      <c r="AB39" s="86">
        <f t="shared" si="3"/>
        <v>0.45835852290372098</v>
      </c>
      <c r="AC39" s="86">
        <f t="shared" si="4"/>
        <v>0.50463846271637502</v>
      </c>
      <c r="AD39" s="183">
        <f t="shared" si="5"/>
        <v>-4.6999999999999984</v>
      </c>
      <c r="AE39" s="86">
        <f t="shared" si="6"/>
        <v>0.57436573496436605</v>
      </c>
      <c r="AF39" s="86">
        <f t="shared" si="7"/>
        <v>0.57096108552162095</v>
      </c>
      <c r="AG39" s="183">
        <f t="shared" si="8"/>
        <v>0.30000000000000027</v>
      </c>
      <c r="AH39" s="86">
        <f t="shared" si="9"/>
        <v>0.56026843801406101</v>
      </c>
      <c r="AI39" s="86">
        <f t="shared" si="10"/>
        <v>0.65170065572690306</v>
      </c>
      <c r="AJ39" s="183">
        <f t="shared" si="11"/>
        <v>-9.1999999999999975</v>
      </c>
      <c r="AK39" s="172"/>
      <c r="AL39" s="86">
        <f t="shared" si="12"/>
        <v>0.47834355097639703</v>
      </c>
      <c r="AM39" s="86">
        <f t="shared" si="13"/>
        <v>0.46810902399267601</v>
      </c>
      <c r="AN39" s="183">
        <f t="shared" si="14"/>
        <v>0.99999999999999534</v>
      </c>
      <c r="AO39" s="86">
        <f t="shared" si="15"/>
        <v>0.431657433563851</v>
      </c>
      <c r="AP39" s="86">
        <f t="shared" si="16"/>
        <v>0.46032326832925302</v>
      </c>
      <c r="AQ39" s="183">
        <f t="shared" si="17"/>
        <v>-2.8000000000000025</v>
      </c>
      <c r="AR39" s="86">
        <f t="shared" si="18"/>
        <v>0.51918907823455895</v>
      </c>
      <c r="AS39" s="86">
        <f t="shared" si="19"/>
        <v>0.51253764130625901</v>
      </c>
      <c r="AT39" s="183">
        <f t="shared" si="20"/>
        <v>0.60000000000000053</v>
      </c>
      <c r="AU39" s="86">
        <f t="shared" si="21"/>
        <v>0.48674274166734199</v>
      </c>
      <c r="AV39" s="86">
        <f t="shared" si="22"/>
        <v>0.49222443627023599</v>
      </c>
      <c r="AW39" s="183">
        <f t="shared" si="23"/>
        <v>-0.50000000000000044</v>
      </c>
      <c r="AX39" s="94">
        <v>0</v>
      </c>
    </row>
    <row r="40" spans="2:50" ht="13.5" customHeight="1">
      <c r="B40" s="21">
        <v>36</v>
      </c>
      <c r="C40" s="66" t="s">
        <v>3</v>
      </c>
      <c r="D40" s="213">
        <v>0.36908262239251</v>
      </c>
      <c r="E40" s="110">
        <v>0.30900683840374998</v>
      </c>
      <c r="F40" s="110">
        <v>0.33459668215604299</v>
      </c>
      <c r="G40" s="110">
        <f>市区町村別_普及率!F41</f>
        <v>0.36173313519056111</v>
      </c>
      <c r="H40" s="213">
        <v>0.56721683102769005</v>
      </c>
      <c r="I40" s="110">
        <v>0.46124435175530099</v>
      </c>
      <c r="J40" s="223">
        <v>0.40214797136038199</v>
      </c>
      <c r="K40" s="114">
        <f>市区町村別_普及率!G41</f>
        <v>0.55280883338864062</v>
      </c>
      <c r="L40" s="68"/>
      <c r="M40" s="21">
        <v>36</v>
      </c>
      <c r="N40" s="66" t="s">
        <v>3</v>
      </c>
      <c r="O40" s="188">
        <v>0.37116860320505002</v>
      </c>
      <c r="P40" s="188">
        <v>0.38111450975821098</v>
      </c>
      <c r="Q40" s="188">
        <v>0.218013135478136</v>
      </c>
      <c r="R40" s="188">
        <v>0.37002990798385921</v>
      </c>
      <c r="S40" s="188">
        <v>0.56658728433161598</v>
      </c>
      <c r="T40" s="188">
        <v>0.47801173159732802</v>
      </c>
      <c r="U40" s="188">
        <v>0.52631578947368396</v>
      </c>
      <c r="V40" s="188">
        <v>0.55618859826620026</v>
      </c>
      <c r="W40" s="68"/>
      <c r="X40" s="65" t="s">
        <v>3</v>
      </c>
      <c r="Y40" s="86">
        <f t="shared" si="0"/>
        <v>0.36908262239251</v>
      </c>
      <c r="Z40" s="86">
        <f t="shared" si="1"/>
        <v>0.37116860320505002</v>
      </c>
      <c r="AA40" s="183">
        <f t="shared" si="2"/>
        <v>-0.20000000000000018</v>
      </c>
      <c r="AB40" s="86">
        <f t="shared" si="3"/>
        <v>0.30900683840374998</v>
      </c>
      <c r="AC40" s="86">
        <f t="shared" si="4"/>
        <v>0.38111450975821098</v>
      </c>
      <c r="AD40" s="183">
        <f t="shared" si="5"/>
        <v>-7.2000000000000011</v>
      </c>
      <c r="AE40" s="86">
        <f t="shared" si="6"/>
        <v>0.56721683102769005</v>
      </c>
      <c r="AF40" s="86">
        <f t="shared" si="7"/>
        <v>0.56658728433161598</v>
      </c>
      <c r="AG40" s="183">
        <f t="shared" si="8"/>
        <v>0</v>
      </c>
      <c r="AH40" s="86">
        <f t="shared" si="9"/>
        <v>0.46124435175530099</v>
      </c>
      <c r="AI40" s="86">
        <f t="shared" si="10"/>
        <v>0.47801173159732802</v>
      </c>
      <c r="AJ40" s="183">
        <f t="shared" si="11"/>
        <v>-1.699999999999996</v>
      </c>
      <c r="AK40" s="172"/>
      <c r="AL40" s="86">
        <f t="shared" si="12"/>
        <v>0.47834355097639703</v>
      </c>
      <c r="AM40" s="86">
        <f t="shared" si="13"/>
        <v>0.46810902399267601</v>
      </c>
      <c r="AN40" s="183">
        <f t="shared" si="14"/>
        <v>0.99999999999999534</v>
      </c>
      <c r="AO40" s="86">
        <f t="shared" si="15"/>
        <v>0.431657433563851</v>
      </c>
      <c r="AP40" s="86">
        <f t="shared" si="16"/>
        <v>0.46032326832925302</v>
      </c>
      <c r="AQ40" s="183">
        <f t="shared" si="17"/>
        <v>-2.8000000000000025</v>
      </c>
      <c r="AR40" s="86">
        <f t="shared" si="18"/>
        <v>0.51918907823455895</v>
      </c>
      <c r="AS40" s="86">
        <f t="shared" si="19"/>
        <v>0.51253764130625901</v>
      </c>
      <c r="AT40" s="183">
        <f t="shared" si="20"/>
        <v>0.60000000000000053</v>
      </c>
      <c r="AU40" s="86">
        <f t="shared" si="21"/>
        <v>0.48674274166734199</v>
      </c>
      <c r="AV40" s="86">
        <f t="shared" si="22"/>
        <v>0.49222443627023599</v>
      </c>
      <c r="AW40" s="183">
        <f t="shared" si="23"/>
        <v>-0.50000000000000044</v>
      </c>
      <c r="AX40" s="94">
        <v>0</v>
      </c>
    </row>
    <row r="41" spans="2:50" ht="13.5" customHeight="1">
      <c r="B41" s="21">
        <v>37</v>
      </c>
      <c r="C41" s="66" t="s">
        <v>4</v>
      </c>
      <c r="D41" s="213">
        <v>0.499029957669477</v>
      </c>
      <c r="E41" s="110">
        <v>0.49610302723312599</v>
      </c>
      <c r="F41" s="110">
        <v>0.68314193211899399</v>
      </c>
      <c r="G41" s="110">
        <f>市区町村別_普及率!F42</f>
        <v>0.50626438594444767</v>
      </c>
      <c r="H41" s="213">
        <v>0.57369636873899599</v>
      </c>
      <c r="I41" s="110">
        <v>0.59385684593018995</v>
      </c>
      <c r="J41" s="223">
        <v>0.84439271268961602</v>
      </c>
      <c r="K41" s="114">
        <f>市区町村別_普及率!G42</f>
        <v>0.58692013940085974</v>
      </c>
      <c r="L41" s="68"/>
      <c r="M41" s="21">
        <v>37</v>
      </c>
      <c r="N41" s="66" t="s">
        <v>4</v>
      </c>
      <c r="O41" s="188">
        <v>0.51716766091409205</v>
      </c>
      <c r="P41" s="188">
        <v>0.52031939118469495</v>
      </c>
      <c r="Q41" s="188">
        <v>0.56460391446040903</v>
      </c>
      <c r="R41" s="188">
        <v>0.51858083785163789</v>
      </c>
      <c r="S41" s="188">
        <v>0.58699311680783195</v>
      </c>
      <c r="T41" s="188">
        <v>0.55183795618209797</v>
      </c>
      <c r="U41" s="188">
        <v>0.73533857315598505</v>
      </c>
      <c r="V41" s="188">
        <v>0.58619541937320385</v>
      </c>
      <c r="W41" s="68"/>
      <c r="X41" s="65" t="s">
        <v>4</v>
      </c>
      <c r="Y41" s="86">
        <f t="shared" si="0"/>
        <v>0.499029957669477</v>
      </c>
      <c r="Z41" s="86">
        <f t="shared" si="1"/>
        <v>0.51716766091409205</v>
      </c>
      <c r="AA41" s="183">
        <f t="shared" si="2"/>
        <v>-1.8000000000000016</v>
      </c>
      <c r="AB41" s="86">
        <f t="shared" si="3"/>
        <v>0.49610302723312599</v>
      </c>
      <c r="AC41" s="86">
        <f t="shared" si="4"/>
        <v>0.52031939118469495</v>
      </c>
      <c r="AD41" s="183">
        <f t="shared" si="5"/>
        <v>-2.4000000000000021</v>
      </c>
      <c r="AE41" s="86">
        <f t="shared" si="6"/>
        <v>0.57369636873899599</v>
      </c>
      <c r="AF41" s="86">
        <f t="shared" si="7"/>
        <v>0.58699311680783195</v>
      </c>
      <c r="AG41" s="183">
        <f t="shared" si="8"/>
        <v>-1.3000000000000012</v>
      </c>
      <c r="AH41" s="86">
        <f t="shared" si="9"/>
        <v>0.59385684593018995</v>
      </c>
      <c r="AI41" s="86">
        <f t="shared" si="10"/>
        <v>0.55183795618209797</v>
      </c>
      <c r="AJ41" s="183">
        <f t="shared" si="11"/>
        <v>4.1999999999999922</v>
      </c>
      <c r="AK41" s="172"/>
      <c r="AL41" s="86">
        <f t="shared" si="12"/>
        <v>0.47834355097639703</v>
      </c>
      <c r="AM41" s="86">
        <f t="shared" si="13"/>
        <v>0.46810902399267601</v>
      </c>
      <c r="AN41" s="183">
        <f t="shared" si="14"/>
        <v>0.99999999999999534</v>
      </c>
      <c r="AO41" s="86">
        <f t="shared" si="15"/>
        <v>0.431657433563851</v>
      </c>
      <c r="AP41" s="86">
        <f t="shared" si="16"/>
        <v>0.46032326832925302</v>
      </c>
      <c r="AQ41" s="183">
        <f t="shared" si="17"/>
        <v>-2.8000000000000025</v>
      </c>
      <c r="AR41" s="86">
        <f t="shared" si="18"/>
        <v>0.51918907823455895</v>
      </c>
      <c r="AS41" s="86">
        <f t="shared" si="19"/>
        <v>0.51253764130625901</v>
      </c>
      <c r="AT41" s="183">
        <f t="shared" si="20"/>
        <v>0.60000000000000053</v>
      </c>
      <c r="AU41" s="86">
        <f t="shared" si="21"/>
        <v>0.48674274166734199</v>
      </c>
      <c r="AV41" s="86">
        <f t="shared" si="22"/>
        <v>0.49222443627023599</v>
      </c>
      <c r="AW41" s="183">
        <f t="shared" si="23"/>
        <v>-0.50000000000000044</v>
      </c>
      <c r="AX41" s="94">
        <v>0</v>
      </c>
    </row>
    <row r="42" spans="2:50" ht="13.5" customHeight="1">
      <c r="B42" s="21">
        <v>38</v>
      </c>
      <c r="C42" s="93" t="s">
        <v>46</v>
      </c>
      <c r="D42" s="213">
        <v>0.45951041705241502</v>
      </c>
      <c r="E42" s="110">
        <v>0.401151928652065</v>
      </c>
      <c r="F42" s="110">
        <v>0.50120475130211095</v>
      </c>
      <c r="G42" s="110">
        <f>市区町村別_普及率!F43</f>
        <v>0.45811731082440926</v>
      </c>
      <c r="H42" s="213">
        <v>0.57279211325847101</v>
      </c>
      <c r="I42" s="110">
        <v>0.43403382442752098</v>
      </c>
      <c r="J42" s="223">
        <v>0.37478014843072899</v>
      </c>
      <c r="K42" s="114">
        <f>市区町村別_普及率!G43</f>
        <v>0.56325656204636065</v>
      </c>
      <c r="L42" s="68"/>
      <c r="M42" s="21">
        <v>38</v>
      </c>
      <c r="N42" s="93" t="s">
        <v>46</v>
      </c>
      <c r="O42" s="188">
        <v>0.42958583302411602</v>
      </c>
      <c r="P42" s="188">
        <v>0.36722776636902899</v>
      </c>
      <c r="Q42" s="188">
        <v>0.43415804753620602</v>
      </c>
      <c r="R42" s="188">
        <v>0.42613533421793631</v>
      </c>
      <c r="S42" s="188">
        <v>0.54694256897900995</v>
      </c>
      <c r="T42" s="188">
        <v>0.503464136497907</v>
      </c>
      <c r="U42" s="188">
        <v>0.47088607594936699</v>
      </c>
      <c r="V42" s="188">
        <v>0.54435948343013385</v>
      </c>
      <c r="W42" s="68"/>
      <c r="X42" s="65" t="s">
        <v>46</v>
      </c>
      <c r="Y42" s="86">
        <f t="shared" si="0"/>
        <v>0.45951041705241502</v>
      </c>
      <c r="Z42" s="86">
        <f t="shared" si="1"/>
        <v>0.42958583302411602</v>
      </c>
      <c r="AA42" s="183">
        <f t="shared" si="2"/>
        <v>3.0000000000000027</v>
      </c>
      <c r="AB42" s="86">
        <f t="shared" si="3"/>
        <v>0.401151928652065</v>
      </c>
      <c r="AC42" s="86">
        <f t="shared" si="4"/>
        <v>0.36722776636902899</v>
      </c>
      <c r="AD42" s="183">
        <f t="shared" si="5"/>
        <v>3.400000000000003</v>
      </c>
      <c r="AE42" s="86">
        <f t="shared" si="6"/>
        <v>0.57279211325847101</v>
      </c>
      <c r="AF42" s="86">
        <f t="shared" si="7"/>
        <v>0.54694256897900995</v>
      </c>
      <c r="AG42" s="183">
        <f t="shared" si="8"/>
        <v>2.5999999999999912</v>
      </c>
      <c r="AH42" s="86">
        <f t="shared" si="9"/>
        <v>0.43403382442752098</v>
      </c>
      <c r="AI42" s="86">
        <f t="shared" si="10"/>
        <v>0.503464136497907</v>
      </c>
      <c r="AJ42" s="183">
        <f t="shared" si="11"/>
        <v>-6.9</v>
      </c>
      <c r="AK42" s="172"/>
      <c r="AL42" s="86">
        <f t="shared" si="12"/>
        <v>0.47834355097639703</v>
      </c>
      <c r="AM42" s="86">
        <f t="shared" si="13"/>
        <v>0.46810902399267601</v>
      </c>
      <c r="AN42" s="183">
        <f t="shared" si="14"/>
        <v>0.99999999999999534</v>
      </c>
      <c r="AO42" s="86">
        <f t="shared" si="15"/>
        <v>0.431657433563851</v>
      </c>
      <c r="AP42" s="86">
        <f t="shared" si="16"/>
        <v>0.46032326832925302</v>
      </c>
      <c r="AQ42" s="183">
        <f t="shared" si="17"/>
        <v>-2.8000000000000025</v>
      </c>
      <c r="AR42" s="86">
        <f t="shared" si="18"/>
        <v>0.51918907823455895</v>
      </c>
      <c r="AS42" s="86">
        <f t="shared" si="19"/>
        <v>0.51253764130625901</v>
      </c>
      <c r="AT42" s="183">
        <f t="shared" si="20"/>
        <v>0.60000000000000053</v>
      </c>
      <c r="AU42" s="86">
        <f t="shared" si="21"/>
        <v>0.48674274166734199</v>
      </c>
      <c r="AV42" s="86">
        <f t="shared" si="22"/>
        <v>0.49222443627023599</v>
      </c>
      <c r="AW42" s="183">
        <f t="shared" si="23"/>
        <v>-0.50000000000000044</v>
      </c>
      <c r="AX42" s="94">
        <v>0</v>
      </c>
    </row>
    <row r="43" spans="2:50" ht="13.5" customHeight="1">
      <c r="B43" s="21">
        <v>39</v>
      </c>
      <c r="C43" s="93" t="s">
        <v>9</v>
      </c>
      <c r="D43" s="213">
        <v>0.40904579608874397</v>
      </c>
      <c r="E43" s="110">
        <v>0.47516693473704702</v>
      </c>
      <c r="F43" s="110">
        <v>0.289911396244935</v>
      </c>
      <c r="G43" s="110">
        <f>市区町村別_普及率!F44</f>
        <v>0.40856270896975394</v>
      </c>
      <c r="H43" s="213">
        <v>0.47541845703383101</v>
      </c>
      <c r="I43" s="110">
        <v>0.54449252700098205</v>
      </c>
      <c r="J43" s="223">
        <v>0.49206566347469199</v>
      </c>
      <c r="K43" s="114">
        <f>市区町村別_普及率!G44</f>
        <v>0.48140636285692795</v>
      </c>
      <c r="L43" s="68"/>
      <c r="M43" s="21">
        <v>39</v>
      </c>
      <c r="N43" s="93" t="s">
        <v>9</v>
      </c>
      <c r="O43" s="188">
        <v>0.47195398320923299</v>
      </c>
      <c r="P43" s="188">
        <v>0.52521242267909996</v>
      </c>
      <c r="Q43" s="188">
        <v>0.55434790868264605</v>
      </c>
      <c r="R43" s="188">
        <v>0.4769939223773772</v>
      </c>
      <c r="S43" s="188">
        <v>0.47001195126337703</v>
      </c>
      <c r="T43" s="188">
        <v>0.51547834397078396</v>
      </c>
      <c r="U43" s="188">
        <v>0.534345625451916</v>
      </c>
      <c r="V43" s="188">
        <v>0.47447495285712327</v>
      </c>
      <c r="W43" s="68"/>
      <c r="X43" s="65" t="s">
        <v>9</v>
      </c>
      <c r="Y43" s="86">
        <f t="shared" si="0"/>
        <v>0.40904579608874397</v>
      </c>
      <c r="Z43" s="86">
        <f t="shared" si="1"/>
        <v>0.47195398320923299</v>
      </c>
      <c r="AA43" s="183">
        <f t="shared" si="2"/>
        <v>-6.3</v>
      </c>
      <c r="AB43" s="86">
        <f t="shared" si="3"/>
        <v>0.47516693473704702</v>
      </c>
      <c r="AC43" s="86">
        <f t="shared" si="4"/>
        <v>0.52521242267909996</v>
      </c>
      <c r="AD43" s="183">
        <f t="shared" si="5"/>
        <v>-5.0000000000000044</v>
      </c>
      <c r="AE43" s="86">
        <f t="shared" si="6"/>
        <v>0.47541845703383101</v>
      </c>
      <c r="AF43" s="86">
        <f t="shared" si="7"/>
        <v>0.47001195126337703</v>
      </c>
      <c r="AG43" s="183">
        <f t="shared" si="8"/>
        <v>0.50000000000000044</v>
      </c>
      <c r="AH43" s="86">
        <f t="shared" si="9"/>
        <v>0.54449252700098205</v>
      </c>
      <c r="AI43" s="86">
        <f t="shared" si="10"/>
        <v>0.51547834397078396</v>
      </c>
      <c r="AJ43" s="183">
        <f t="shared" si="11"/>
        <v>2.9000000000000026</v>
      </c>
      <c r="AK43" s="172"/>
      <c r="AL43" s="86">
        <f t="shared" si="12"/>
        <v>0.47834355097639703</v>
      </c>
      <c r="AM43" s="86">
        <f t="shared" si="13"/>
        <v>0.46810902399267601</v>
      </c>
      <c r="AN43" s="183">
        <f t="shared" si="14"/>
        <v>0.99999999999999534</v>
      </c>
      <c r="AO43" s="86">
        <f t="shared" si="15"/>
        <v>0.431657433563851</v>
      </c>
      <c r="AP43" s="86">
        <f t="shared" si="16"/>
        <v>0.46032326832925302</v>
      </c>
      <c r="AQ43" s="183">
        <f t="shared" si="17"/>
        <v>-2.8000000000000025</v>
      </c>
      <c r="AR43" s="86">
        <f t="shared" si="18"/>
        <v>0.51918907823455895</v>
      </c>
      <c r="AS43" s="86">
        <f t="shared" si="19"/>
        <v>0.51253764130625901</v>
      </c>
      <c r="AT43" s="183">
        <f t="shared" si="20"/>
        <v>0.60000000000000053</v>
      </c>
      <c r="AU43" s="86">
        <f t="shared" si="21"/>
        <v>0.48674274166734199</v>
      </c>
      <c r="AV43" s="86">
        <f t="shared" si="22"/>
        <v>0.49222443627023599</v>
      </c>
      <c r="AW43" s="183">
        <f t="shared" si="23"/>
        <v>-0.50000000000000044</v>
      </c>
      <c r="AX43" s="94">
        <v>0</v>
      </c>
    </row>
    <row r="44" spans="2:50" ht="13.5" customHeight="1">
      <c r="B44" s="21">
        <v>40</v>
      </c>
      <c r="C44" s="93" t="s">
        <v>47</v>
      </c>
      <c r="D44" s="215">
        <v>0.55379879444870295</v>
      </c>
      <c r="E44" s="111">
        <v>0.4568395495525</v>
      </c>
      <c r="F44" s="111">
        <v>0.33737330927120901</v>
      </c>
      <c r="G44" s="111">
        <f>市区町村別_普及率!F45</f>
        <v>0.54487189327557373</v>
      </c>
      <c r="H44" s="215">
        <v>0.54377862595419801</v>
      </c>
      <c r="I44" s="111">
        <v>0.396185047138785</v>
      </c>
      <c r="J44" s="224">
        <v>0.52802893309222398</v>
      </c>
      <c r="K44" s="115">
        <f>市区町村別_普及率!G45</f>
        <v>0.53558332443305212</v>
      </c>
      <c r="L44" s="68"/>
      <c r="M44" s="21">
        <v>40</v>
      </c>
      <c r="N44" s="93" t="s">
        <v>47</v>
      </c>
      <c r="O44" s="188">
        <v>0.58870782703445301</v>
      </c>
      <c r="P44" s="188">
        <v>0.35059083859275703</v>
      </c>
      <c r="Q44" s="188">
        <v>0.17437128425669199</v>
      </c>
      <c r="R44" s="188">
        <v>0.56640076829648334</v>
      </c>
      <c r="S44" s="188">
        <v>0.569210733073238</v>
      </c>
      <c r="T44" s="188">
        <v>0.45381638128718199</v>
      </c>
      <c r="U44" s="188">
        <v>0.56499575191163998</v>
      </c>
      <c r="V44" s="188">
        <v>0.56196081168821932</v>
      </c>
      <c r="W44" s="68"/>
      <c r="X44" s="65" t="s">
        <v>47</v>
      </c>
      <c r="Y44" s="86">
        <f t="shared" si="0"/>
        <v>0.55379879444870295</v>
      </c>
      <c r="Z44" s="86">
        <f t="shared" si="1"/>
        <v>0.58870782703445301</v>
      </c>
      <c r="AA44" s="183">
        <f t="shared" si="2"/>
        <v>-3.499999999999992</v>
      </c>
      <c r="AB44" s="86">
        <f t="shared" si="3"/>
        <v>0.4568395495525</v>
      </c>
      <c r="AC44" s="86">
        <f t="shared" si="4"/>
        <v>0.35059083859275703</v>
      </c>
      <c r="AD44" s="183">
        <f t="shared" si="5"/>
        <v>10.600000000000003</v>
      </c>
      <c r="AE44" s="86">
        <f t="shared" si="6"/>
        <v>0.54377862595419801</v>
      </c>
      <c r="AF44" s="86">
        <f t="shared" si="7"/>
        <v>0.569210733073238</v>
      </c>
      <c r="AG44" s="183">
        <f t="shared" si="8"/>
        <v>-2.4999999999999911</v>
      </c>
      <c r="AH44" s="86">
        <f t="shared" si="9"/>
        <v>0.396185047138785</v>
      </c>
      <c r="AI44" s="86">
        <f t="shared" si="10"/>
        <v>0.45381638128718199</v>
      </c>
      <c r="AJ44" s="183">
        <f t="shared" si="11"/>
        <v>-5.8</v>
      </c>
      <c r="AK44" s="172"/>
      <c r="AL44" s="86">
        <f t="shared" si="12"/>
        <v>0.47834355097639703</v>
      </c>
      <c r="AM44" s="86">
        <f t="shared" si="13"/>
        <v>0.46810902399267601</v>
      </c>
      <c r="AN44" s="183">
        <f t="shared" si="14"/>
        <v>0.99999999999999534</v>
      </c>
      <c r="AO44" s="86">
        <f t="shared" si="15"/>
        <v>0.431657433563851</v>
      </c>
      <c r="AP44" s="86">
        <f t="shared" si="16"/>
        <v>0.46032326832925302</v>
      </c>
      <c r="AQ44" s="183">
        <f t="shared" si="17"/>
        <v>-2.8000000000000025</v>
      </c>
      <c r="AR44" s="86">
        <f t="shared" si="18"/>
        <v>0.51918907823455895</v>
      </c>
      <c r="AS44" s="86">
        <f t="shared" si="19"/>
        <v>0.51253764130625901</v>
      </c>
      <c r="AT44" s="183">
        <f t="shared" si="20"/>
        <v>0.60000000000000053</v>
      </c>
      <c r="AU44" s="86">
        <f t="shared" si="21"/>
        <v>0.48674274166734199</v>
      </c>
      <c r="AV44" s="86">
        <f t="shared" si="22"/>
        <v>0.49222443627023599</v>
      </c>
      <c r="AW44" s="183">
        <f t="shared" si="23"/>
        <v>-0.50000000000000044</v>
      </c>
      <c r="AX44" s="94">
        <v>0</v>
      </c>
    </row>
    <row r="45" spans="2:50" ht="13.5" customHeight="1">
      <c r="B45" s="21">
        <v>41</v>
      </c>
      <c r="C45" s="93" t="s">
        <v>14</v>
      </c>
      <c r="D45" s="213">
        <v>0.54797252039966604</v>
      </c>
      <c r="E45" s="110">
        <v>0.45665472702335003</v>
      </c>
      <c r="F45" s="110">
        <v>0.571845667556929</v>
      </c>
      <c r="G45" s="110">
        <f>市区町村別_普及率!F46</f>
        <v>0.54340801433217401</v>
      </c>
      <c r="H45" s="213">
        <v>0.54542763773376401</v>
      </c>
      <c r="I45" s="110">
        <v>0.472623109343356</v>
      </c>
      <c r="J45" s="223">
        <v>0.76596049241339803</v>
      </c>
      <c r="K45" s="114">
        <f>市区町村別_普及率!G46</f>
        <v>0.54962420810753354</v>
      </c>
      <c r="L45" s="68"/>
      <c r="M45" s="21">
        <v>41</v>
      </c>
      <c r="N45" s="93" t="s">
        <v>14</v>
      </c>
      <c r="O45" s="188">
        <v>0.56202884923964203</v>
      </c>
      <c r="P45" s="188">
        <v>0.52942898032822205</v>
      </c>
      <c r="Q45" s="188">
        <v>0.70164009547356998</v>
      </c>
      <c r="R45" s="188">
        <v>0.56536405909634413</v>
      </c>
      <c r="S45" s="188">
        <v>0.59609624838752695</v>
      </c>
      <c r="T45" s="188">
        <v>0.51638698051582399</v>
      </c>
      <c r="U45" s="188">
        <v>0.63064479892159098</v>
      </c>
      <c r="V45" s="188">
        <v>0.59296270384727223</v>
      </c>
      <c r="W45" s="68"/>
      <c r="X45" s="65" t="s">
        <v>14</v>
      </c>
      <c r="Y45" s="86">
        <f t="shared" si="0"/>
        <v>0.54797252039966604</v>
      </c>
      <c r="Z45" s="86">
        <f t="shared" si="1"/>
        <v>0.56202884923964203</v>
      </c>
      <c r="AA45" s="183">
        <f t="shared" si="2"/>
        <v>-1.4000000000000012</v>
      </c>
      <c r="AB45" s="86">
        <f t="shared" si="3"/>
        <v>0.45665472702335003</v>
      </c>
      <c r="AC45" s="86">
        <f t="shared" si="4"/>
        <v>0.52942898032822205</v>
      </c>
      <c r="AD45" s="183">
        <f t="shared" si="5"/>
        <v>-7.2000000000000011</v>
      </c>
      <c r="AE45" s="86">
        <f t="shared" si="6"/>
        <v>0.54542763773376401</v>
      </c>
      <c r="AF45" s="86">
        <f t="shared" si="7"/>
        <v>0.59609624838752695</v>
      </c>
      <c r="AG45" s="183">
        <f t="shared" si="8"/>
        <v>-5.0999999999999934</v>
      </c>
      <c r="AH45" s="86">
        <f t="shared" si="9"/>
        <v>0.472623109343356</v>
      </c>
      <c r="AI45" s="86">
        <f t="shared" si="10"/>
        <v>0.51638698051582399</v>
      </c>
      <c r="AJ45" s="183">
        <f t="shared" si="11"/>
        <v>-4.3000000000000043</v>
      </c>
      <c r="AK45" s="172"/>
      <c r="AL45" s="86">
        <f t="shared" si="12"/>
        <v>0.47834355097639703</v>
      </c>
      <c r="AM45" s="86">
        <f t="shared" si="13"/>
        <v>0.46810902399267601</v>
      </c>
      <c r="AN45" s="183">
        <f t="shared" si="14"/>
        <v>0.99999999999999534</v>
      </c>
      <c r="AO45" s="86">
        <f t="shared" si="15"/>
        <v>0.431657433563851</v>
      </c>
      <c r="AP45" s="86">
        <f t="shared" si="16"/>
        <v>0.46032326832925302</v>
      </c>
      <c r="AQ45" s="183">
        <f t="shared" si="17"/>
        <v>-2.8000000000000025</v>
      </c>
      <c r="AR45" s="86">
        <f t="shared" si="18"/>
        <v>0.51918907823455895</v>
      </c>
      <c r="AS45" s="86">
        <f t="shared" si="19"/>
        <v>0.51253764130625901</v>
      </c>
      <c r="AT45" s="183">
        <f t="shared" si="20"/>
        <v>0.60000000000000053</v>
      </c>
      <c r="AU45" s="86">
        <f t="shared" si="21"/>
        <v>0.48674274166734199</v>
      </c>
      <c r="AV45" s="86">
        <f t="shared" si="22"/>
        <v>0.49222443627023599</v>
      </c>
      <c r="AW45" s="183">
        <f t="shared" si="23"/>
        <v>-0.50000000000000044</v>
      </c>
      <c r="AX45" s="94">
        <v>0</v>
      </c>
    </row>
    <row r="46" spans="2:50" ht="13.5" customHeight="1">
      <c r="B46" s="21">
        <v>42</v>
      </c>
      <c r="C46" s="93" t="s">
        <v>15</v>
      </c>
      <c r="D46" s="213">
        <v>0.38730817639312298</v>
      </c>
      <c r="E46" s="110">
        <v>0.400681737410091</v>
      </c>
      <c r="F46" s="110">
        <v>0.409583265717822</v>
      </c>
      <c r="G46" s="110">
        <f>市区町村別_普及率!F47</f>
        <v>0.38906295716822442</v>
      </c>
      <c r="H46" s="213">
        <v>0.46437836736010402</v>
      </c>
      <c r="I46" s="110">
        <v>0.43975846251503697</v>
      </c>
      <c r="J46" s="223">
        <v>0.61023851076207103</v>
      </c>
      <c r="K46" s="114">
        <f>市区町村別_普及率!G47</f>
        <v>0.46470068571642931</v>
      </c>
      <c r="L46" s="68"/>
      <c r="M46" s="21">
        <v>42</v>
      </c>
      <c r="N46" s="93" t="s">
        <v>15</v>
      </c>
      <c r="O46" s="188">
        <v>0.39558344766825698</v>
      </c>
      <c r="P46" s="188">
        <v>0.393220015012614</v>
      </c>
      <c r="Q46" s="188">
        <v>0.44024609133266601</v>
      </c>
      <c r="R46" s="188">
        <v>0.39587900258431302</v>
      </c>
      <c r="S46" s="188">
        <v>0.46256514018515299</v>
      </c>
      <c r="T46" s="188">
        <v>0.42729414996594001</v>
      </c>
      <c r="U46" s="188">
        <v>0.561871949468849</v>
      </c>
      <c r="V46" s="188">
        <v>0.46010416766244916</v>
      </c>
      <c r="W46" s="68"/>
      <c r="X46" s="65" t="s">
        <v>15</v>
      </c>
      <c r="Y46" s="86">
        <f t="shared" si="0"/>
        <v>0.38730817639312298</v>
      </c>
      <c r="Z46" s="86">
        <f t="shared" si="1"/>
        <v>0.39558344766825698</v>
      </c>
      <c r="AA46" s="183">
        <f t="shared" si="2"/>
        <v>-0.9000000000000008</v>
      </c>
      <c r="AB46" s="86">
        <f t="shared" si="3"/>
        <v>0.400681737410091</v>
      </c>
      <c r="AC46" s="86">
        <f t="shared" si="4"/>
        <v>0.393220015012614</v>
      </c>
      <c r="AD46" s="183">
        <f t="shared" si="5"/>
        <v>0.80000000000000071</v>
      </c>
      <c r="AE46" s="86">
        <f t="shared" si="6"/>
        <v>0.46437836736010402</v>
      </c>
      <c r="AF46" s="86">
        <f t="shared" si="7"/>
        <v>0.46256514018515299</v>
      </c>
      <c r="AG46" s="183">
        <f t="shared" si="8"/>
        <v>0.10000000000000009</v>
      </c>
      <c r="AH46" s="86">
        <f t="shared" si="9"/>
        <v>0.43975846251503697</v>
      </c>
      <c r="AI46" s="86">
        <f t="shared" si="10"/>
        <v>0.42729414996594001</v>
      </c>
      <c r="AJ46" s="183">
        <f t="shared" si="11"/>
        <v>1.3000000000000012</v>
      </c>
      <c r="AK46" s="172"/>
      <c r="AL46" s="86">
        <f t="shared" si="12"/>
        <v>0.47834355097639703</v>
      </c>
      <c r="AM46" s="86">
        <f t="shared" si="13"/>
        <v>0.46810902399267601</v>
      </c>
      <c r="AN46" s="183">
        <f t="shared" si="14"/>
        <v>0.99999999999999534</v>
      </c>
      <c r="AO46" s="86">
        <f t="shared" si="15"/>
        <v>0.431657433563851</v>
      </c>
      <c r="AP46" s="86">
        <f t="shared" si="16"/>
        <v>0.46032326832925302</v>
      </c>
      <c r="AQ46" s="183">
        <f t="shared" si="17"/>
        <v>-2.8000000000000025</v>
      </c>
      <c r="AR46" s="86">
        <f t="shared" si="18"/>
        <v>0.51918907823455895</v>
      </c>
      <c r="AS46" s="86">
        <f t="shared" si="19"/>
        <v>0.51253764130625901</v>
      </c>
      <c r="AT46" s="183">
        <f t="shared" si="20"/>
        <v>0.60000000000000053</v>
      </c>
      <c r="AU46" s="86">
        <f t="shared" si="21"/>
        <v>0.48674274166734199</v>
      </c>
      <c r="AV46" s="86">
        <f t="shared" si="22"/>
        <v>0.49222443627023599</v>
      </c>
      <c r="AW46" s="183">
        <f t="shared" si="23"/>
        <v>-0.50000000000000044</v>
      </c>
      <c r="AX46" s="94">
        <v>0</v>
      </c>
    </row>
    <row r="47" spans="2:50" ht="13.5" customHeight="1">
      <c r="B47" s="21">
        <v>43</v>
      </c>
      <c r="C47" s="93" t="s">
        <v>10</v>
      </c>
      <c r="D47" s="213">
        <v>0.58102151185177298</v>
      </c>
      <c r="E47" s="110">
        <v>0.50275257979037102</v>
      </c>
      <c r="F47" s="110">
        <v>0.71118639138652195</v>
      </c>
      <c r="G47" s="110">
        <f>市区町村別_普及率!F48</f>
        <v>0.57679229294174772</v>
      </c>
      <c r="H47" s="213">
        <v>0.64278319101481696</v>
      </c>
      <c r="I47" s="110">
        <v>0.53041831303268805</v>
      </c>
      <c r="J47" s="223">
        <v>0.74419691540738397</v>
      </c>
      <c r="K47" s="114">
        <f>市区町村別_普及率!G48</f>
        <v>0.63576621256407984</v>
      </c>
      <c r="L47" s="68"/>
      <c r="M47" s="21">
        <v>43</v>
      </c>
      <c r="N47" s="93" t="s">
        <v>10</v>
      </c>
      <c r="O47" s="188">
        <v>0.56063892329462806</v>
      </c>
      <c r="P47" s="188">
        <v>0.48905708653937602</v>
      </c>
      <c r="Q47" s="188">
        <v>0.52268608627570701</v>
      </c>
      <c r="R47" s="188">
        <v>0.55237862761395984</v>
      </c>
      <c r="S47" s="188">
        <v>0.62805081684919895</v>
      </c>
      <c r="T47" s="188">
        <v>0.49814695182074697</v>
      </c>
      <c r="U47" s="188">
        <v>0.52949852507374595</v>
      </c>
      <c r="V47" s="188">
        <v>0.61342789400943776</v>
      </c>
      <c r="W47" s="68"/>
      <c r="X47" s="65" t="s">
        <v>10</v>
      </c>
      <c r="Y47" s="86">
        <f t="shared" si="0"/>
        <v>0.58102151185177298</v>
      </c>
      <c r="Z47" s="86">
        <f t="shared" si="1"/>
        <v>0.56063892329462806</v>
      </c>
      <c r="AA47" s="183">
        <f t="shared" si="2"/>
        <v>1.9999999999999907</v>
      </c>
      <c r="AB47" s="86">
        <f t="shared" si="3"/>
        <v>0.50275257979037102</v>
      </c>
      <c r="AC47" s="86">
        <f t="shared" si="4"/>
        <v>0.48905708653937602</v>
      </c>
      <c r="AD47" s="183">
        <f t="shared" si="5"/>
        <v>1.4000000000000012</v>
      </c>
      <c r="AE47" s="86">
        <f t="shared" si="6"/>
        <v>0.64278319101481696</v>
      </c>
      <c r="AF47" s="86">
        <f t="shared" si="7"/>
        <v>0.62805081684919895</v>
      </c>
      <c r="AG47" s="183">
        <f t="shared" si="8"/>
        <v>1.5000000000000013</v>
      </c>
      <c r="AH47" s="86">
        <f t="shared" si="9"/>
        <v>0.53041831303268805</v>
      </c>
      <c r="AI47" s="86">
        <f t="shared" si="10"/>
        <v>0.49814695182074697</v>
      </c>
      <c r="AJ47" s="183">
        <f t="shared" si="11"/>
        <v>3.2000000000000028</v>
      </c>
      <c r="AK47" s="172"/>
      <c r="AL47" s="86">
        <f t="shared" si="12"/>
        <v>0.47834355097639703</v>
      </c>
      <c r="AM47" s="86">
        <f t="shared" si="13"/>
        <v>0.46810902399267601</v>
      </c>
      <c r="AN47" s="183">
        <f t="shared" si="14"/>
        <v>0.99999999999999534</v>
      </c>
      <c r="AO47" s="86">
        <f t="shared" si="15"/>
        <v>0.431657433563851</v>
      </c>
      <c r="AP47" s="86">
        <f t="shared" si="16"/>
        <v>0.46032326832925302</v>
      </c>
      <c r="AQ47" s="183">
        <f t="shared" si="17"/>
        <v>-2.8000000000000025</v>
      </c>
      <c r="AR47" s="86">
        <f t="shared" si="18"/>
        <v>0.51918907823455895</v>
      </c>
      <c r="AS47" s="86">
        <f t="shared" si="19"/>
        <v>0.51253764130625901</v>
      </c>
      <c r="AT47" s="183">
        <f t="shared" si="20"/>
        <v>0.60000000000000053</v>
      </c>
      <c r="AU47" s="86">
        <f t="shared" si="21"/>
        <v>0.48674274166734199</v>
      </c>
      <c r="AV47" s="86">
        <f t="shared" si="22"/>
        <v>0.49222443627023599</v>
      </c>
      <c r="AW47" s="183">
        <f t="shared" si="23"/>
        <v>-0.50000000000000044</v>
      </c>
      <c r="AX47" s="94">
        <v>0</v>
      </c>
    </row>
    <row r="48" spans="2:50" ht="13.5" customHeight="1">
      <c r="B48" s="21">
        <v>44</v>
      </c>
      <c r="C48" s="93" t="s">
        <v>22</v>
      </c>
      <c r="D48" s="213">
        <v>0.52438465774160103</v>
      </c>
      <c r="E48" s="110">
        <v>0.51977152602532894</v>
      </c>
      <c r="F48" s="110">
        <v>0.51633899015364504</v>
      </c>
      <c r="G48" s="110">
        <f>市区町村別_普及率!F49</f>
        <v>0.52364520058879038</v>
      </c>
      <c r="H48" s="213">
        <v>0.44499242828966001</v>
      </c>
      <c r="I48" s="110">
        <v>0.47072098361931403</v>
      </c>
      <c r="J48" s="223">
        <v>0.55670664635952105</v>
      </c>
      <c r="K48" s="114">
        <f>市区町村別_普及率!G49</f>
        <v>0.44991883826639018</v>
      </c>
      <c r="L48" s="68"/>
      <c r="M48" s="21">
        <v>44</v>
      </c>
      <c r="N48" s="93" t="s">
        <v>22</v>
      </c>
      <c r="O48" s="188">
        <v>0.53492642665516899</v>
      </c>
      <c r="P48" s="188">
        <v>0.48950100566073601</v>
      </c>
      <c r="Q48" s="188">
        <v>0.25978004796447801</v>
      </c>
      <c r="R48" s="188">
        <v>0.52225123655910533</v>
      </c>
      <c r="S48" s="188">
        <v>0.45852493034413999</v>
      </c>
      <c r="T48" s="188">
        <v>0.37043875340566901</v>
      </c>
      <c r="U48" s="188">
        <v>0.65556162388494399</v>
      </c>
      <c r="V48" s="188">
        <v>0.45481708525055048</v>
      </c>
      <c r="W48" s="68"/>
      <c r="X48" s="65" t="s">
        <v>22</v>
      </c>
      <c r="Y48" s="86">
        <f t="shared" si="0"/>
        <v>0.52438465774160103</v>
      </c>
      <c r="Z48" s="86">
        <f t="shared" si="1"/>
        <v>0.53492642665516899</v>
      </c>
      <c r="AA48" s="183">
        <f t="shared" si="2"/>
        <v>-1.100000000000001</v>
      </c>
      <c r="AB48" s="86">
        <f t="shared" si="3"/>
        <v>0.51977152602532894</v>
      </c>
      <c r="AC48" s="86">
        <f t="shared" si="4"/>
        <v>0.48950100566073601</v>
      </c>
      <c r="AD48" s="183">
        <f t="shared" si="5"/>
        <v>3.0000000000000027</v>
      </c>
      <c r="AE48" s="86">
        <f t="shared" si="6"/>
        <v>0.44499242828966001</v>
      </c>
      <c r="AF48" s="86">
        <f t="shared" si="7"/>
        <v>0.45852493034413999</v>
      </c>
      <c r="AG48" s="183">
        <f t="shared" si="8"/>
        <v>-1.4000000000000012</v>
      </c>
      <c r="AH48" s="86">
        <f t="shared" si="9"/>
        <v>0.47072098361931403</v>
      </c>
      <c r="AI48" s="86">
        <f t="shared" si="10"/>
        <v>0.37043875340566901</v>
      </c>
      <c r="AJ48" s="183">
        <f t="shared" si="11"/>
        <v>10.099999999999998</v>
      </c>
      <c r="AK48" s="172"/>
      <c r="AL48" s="86">
        <f t="shared" si="12"/>
        <v>0.47834355097639703</v>
      </c>
      <c r="AM48" s="86">
        <f t="shared" si="13"/>
        <v>0.46810902399267601</v>
      </c>
      <c r="AN48" s="183">
        <f t="shared" si="14"/>
        <v>0.99999999999999534</v>
      </c>
      <c r="AO48" s="86">
        <f t="shared" si="15"/>
        <v>0.431657433563851</v>
      </c>
      <c r="AP48" s="86">
        <f t="shared" si="16"/>
        <v>0.46032326832925302</v>
      </c>
      <c r="AQ48" s="183">
        <f t="shared" si="17"/>
        <v>-2.8000000000000025</v>
      </c>
      <c r="AR48" s="86">
        <f t="shared" si="18"/>
        <v>0.51918907823455895</v>
      </c>
      <c r="AS48" s="86">
        <f t="shared" si="19"/>
        <v>0.51253764130625901</v>
      </c>
      <c r="AT48" s="183">
        <f t="shared" si="20"/>
        <v>0.60000000000000053</v>
      </c>
      <c r="AU48" s="86">
        <f t="shared" si="21"/>
        <v>0.48674274166734199</v>
      </c>
      <c r="AV48" s="86">
        <f t="shared" si="22"/>
        <v>0.49222443627023599</v>
      </c>
      <c r="AW48" s="183">
        <f t="shared" si="23"/>
        <v>-0.50000000000000044</v>
      </c>
      <c r="AX48" s="94">
        <v>0</v>
      </c>
    </row>
    <row r="49" spans="2:50" ht="13.5" customHeight="1">
      <c r="B49" s="21">
        <v>45</v>
      </c>
      <c r="C49" s="93" t="s">
        <v>48</v>
      </c>
      <c r="D49" s="213">
        <v>0.54364538725227196</v>
      </c>
      <c r="E49" s="110">
        <v>0.46431582668229399</v>
      </c>
      <c r="F49" s="110">
        <v>0.54974801907855597</v>
      </c>
      <c r="G49" s="110">
        <f>市区町村別_普及率!F50</f>
        <v>0.54169551990244502</v>
      </c>
      <c r="H49" s="213">
        <v>0.42439676894461698</v>
      </c>
      <c r="I49" s="110">
        <v>0.49777569655818299</v>
      </c>
      <c r="J49" s="223">
        <v>0.65921904364167905</v>
      </c>
      <c r="K49" s="114">
        <f>市区町村別_普及率!G50</f>
        <v>0.43625007323009762</v>
      </c>
      <c r="L49" s="68"/>
      <c r="M49" s="21">
        <v>45</v>
      </c>
      <c r="N49" s="93" t="s">
        <v>48</v>
      </c>
      <c r="O49" s="188">
        <v>0.49776747771124802</v>
      </c>
      <c r="P49" s="188">
        <v>0.35020412325985301</v>
      </c>
      <c r="Q49" s="188">
        <v>0.48289068843211802</v>
      </c>
      <c r="R49" s="188">
        <v>0.49109027786548931</v>
      </c>
      <c r="S49" s="188">
        <v>0.40726660742710102</v>
      </c>
      <c r="T49" s="188">
        <v>0.218881539386651</v>
      </c>
      <c r="U49" s="188">
        <v>0.81366822429906505</v>
      </c>
      <c r="V49" s="188">
        <v>0.41852563263413245</v>
      </c>
      <c r="W49" s="68"/>
      <c r="X49" s="65" t="s">
        <v>48</v>
      </c>
      <c r="Y49" s="86">
        <f t="shared" si="0"/>
        <v>0.54364538725227196</v>
      </c>
      <c r="Z49" s="86">
        <f t="shared" si="1"/>
        <v>0.49776747771124802</v>
      </c>
      <c r="AA49" s="183">
        <f t="shared" si="2"/>
        <v>4.6000000000000041</v>
      </c>
      <c r="AB49" s="86">
        <f t="shared" si="3"/>
        <v>0.46431582668229399</v>
      </c>
      <c r="AC49" s="86">
        <f t="shared" si="4"/>
        <v>0.35020412325985301</v>
      </c>
      <c r="AD49" s="183">
        <f t="shared" si="5"/>
        <v>11.400000000000004</v>
      </c>
      <c r="AE49" s="86">
        <f t="shared" si="6"/>
        <v>0.42439676894461698</v>
      </c>
      <c r="AF49" s="86">
        <f t="shared" si="7"/>
        <v>0.40726660742710102</v>
      </c>
      <c r="AG49" s="183">
        <f t="shared" si="8"/>
        <v>1.7000000000000015</v>
      </c>
      <c r="AH49" s="86">
        <f t="shared" si="9"/>
        <v>0.49777569655818299</v>
      </c>
      <c r="AI49" s="86">
        <f t="shared" si="10"/>
        <v>0.218881539386651</v>
      </c>
      <c r="AJ49" s="183">
        <f t="shared" si="11"/>
        <v>27.900000000000002</v>
      </c>
      <c r="AK49" s="172"/>
      <c r="AL49" s="86">
        <f t="shared" si="12"/>
        <v>0.47834355097639703</v>
      </c>
      <c r="AM49" s="86">
        <f t="shared" si="13"/>
        <v>0.46810902399267601</v>
      </c>
      <c r="AN49" s="183">
        <f t="shared" si="14"/>
        <v>0.99999999999999534</v>
      </c>
      <c r="AO49" s="86">
        <f t="shared" si="15"/>
        <v>0.431657433563851</v>
      </c>
      <c r="AP49" s="86">
        <f t="shared" si="16"/>
        <v>0.46032326832925302</v>
      </c>
      <c r="AQ49" s="183">
        <f t="shared" si="17"/>
        <v>-2.8000000000000025</v>
      </c>
      <c r="AR49" s="86">
        <f t="shared" si="18"/>
        <v>0.51918907823455895</v>
      </c>
      <c r="AS49" s="86">
        <f t="shared" si="19"/>
        <v>0.51253764130625901</v>
      </c>
      <c r="AT49" s="183">
        <f t="shared" si="20"/>
        <v>0.60000000000000053</v>
      </c>
      <c r="AU49" s="86">
        <f t="shared" si="21"/>
        <v>0.48674274166734199</v>
      </c>
      <c r="AV49" s="86">
        <f t="shared" si="22"/>
        <v>0.49222443627023599</v>
      </c>
      <c r="AW49" s="183">
        <f t="shared" si="23"/>
        <v>-0.50000000000000044</v>
      </c>
      <c r="AX49" s="94">
        <v>0</v>
      </c>
    </row>
    <row r="50" spans="2:50" ht="13.5" customHeight="1">
      <c r="B50" s="21">
        <v>46</v>
      </c>
      <c r="C50" s="93" t="s">
        <v>26</v>
      </c>
      <c r="D50" s="215">
        <v>0.46193457109622998</v>
      </c>
      <c r="E50" s="111">
        <v>0.35470122593605302</v>
      </c>
      <c r="F50" s="111">
        <v>0.56169382035931104</v>
      </c>
      <c r="G50" s="111">
        <f>市区町村別_普及率!F51</f>
        <v>0.45882118598546473</v>
      </c>
      <c r="H50" s="215">
        <v>0.56728628543860204</v>
      </c>
      <c r="I50" s="111">
        <v>0.50643129601703196</v>
      </c>
      <c r="J50" s="224">
        <v>0.61635446685879003</v>
      </c>
      <c r="K50" s="115">
        <f>市区町村別_普及率!G51</f>
        <v>0.56426320215911052</v>
      </c>
      <c r="L50" s="68"/>
      <c r="M50" s="21">
        <v>46</v>
      </c>
      <c r="N50" s="93" t="s">
        <v>26</v>
      </c>
      <c r="O50" s="188">
        <v>0.44619826096781501</v>
      </c>
      <c r="P50" s="188">
        <v>0.44902594873841201</v>
      </c>
      <c r="Q50" s="188">
        <v>0.46640768533015198</v>
      </c>
      <c r="R50" s="188">
        <v>0.44703495504103796</v>
      </c>
      <c r="S50" s="188">
        <v>0.57190205045426501</v>
      </c>
      <c r="T50" s="188">
        <v>0.58100474881279696</v>
      </c>
      <c r="U50" s="188">
        <v>0.70753405313810303</v>
      </c>
      <c r="V50" s="188">
        <v>0.57526977932705492</v>
      </c>
      <c r="W50" s="68"/>
      <c r="X50" s="65" t="s">
        <v>26</v>
      </c>
      <c r="Y50" s="86">
        <f t="shared" si="0"/>
        <v>0.46193457109622998</v>
      </c>
      <c r="Z50" s="86">
        <f t="shared" si="1"/>
        <v>0.44619826096781501</v>
      </c>
      <c r="AA50" s="183">
        <f t="shared" si="2"/>
        <v>1.6000000000000014</v>
      </c>
      <c r="AB50" s="86">
        <f t="shared" si="3"/>
        <v>0.35470122593605302</v>
      </c>
      <c r="AC50" s="86">
        <f t="shared" si="4"/>
        <v>0.44902594873841201</v>
      </c>
      <c r="AD50" s="183">
        <f t="shared" si="5"/>
        <v>-9.4000000000000021</v>
      </c>
      <c r="AE50" s="86">
        <f t="shared" si="6"/>
        <v>0.56728628543860204</v>
      </c>
      <c r="AF50" s="86">
        <f t="shared" si="7"/>
        <v>0.57190205045426501</v>
      </c>
      <c r="AG50" s="183">
        <f t="shared" si="8"/>
        <v>-0.50000000000000044</v>
      </c>
      <c r="AH50" s="86">
        <f t="shared" si="9"/>
        <v>0.50643129601703196</v>
      </c>
      <c r="AI50" s="86">
        <f t="shared" si="10"/>
        <v>0.58100474881279696</v>
      </c>
      <c r="AJ50" s="183">
        <f t="shared" si="11"/>
        <v>-7.4999999999999956</v>
      </c>
      <c r="AK50" s="172"/>
      <c r="AL50" s="86">
        <f t="shared" si="12"/>
        <v>0.47834355097639703</v>
      </c>
      <c r="AM50" s="86">
        <f t="shared" si="13"/>
        <v>0.46810902399267601</v>
      </c>
      <c r="AN50" s="183">
        <f t="shared" si="14"/>
        <v>0.99999999999999534</v>
      </c>
      <c r="AO50" s="86">
        <f t="shared" si="15"/>
        <v>0.431657433563851</v>
      </c>
      <c r="AP50" s="86">
        <f t="shared" si="16"/>
        <v>0.46032326832925302</v>
      </c>
      <c r="AQ50" s="183">
        <f t="shared" si="17"/>
        <v>-2.8000000000000025</v>
      </c>
      <c r="AR50" s="86">
        <f t="shared" si="18"/>
        <v>0.51918907823455895</v>
      </c>
      <c r="AS50" s="86">
        <f t="shared" si="19"/>
        <v>0.51253764130625901</v>
      </c>
      <c r="AT50" s="183">
        <f t="shared" si="20"/>
        <v>0.60000000000000053</v>
      </c>
      <c r="AU50" s="86">
        <f t="shared" si="21"/>
        <v>0.48674274166734199</v>
      </c>
      <c r="AV50" s="86">
        <f t="shared" si="22"/>
        <v>0.49222443627023599</v>
      </c>
      <c r="AW50" s="183">
        <f t="shared" si="23"/>
        <v>-0.50000000000000044</v>
      </c>
      <c r="AX50" s="94">
        <v>0</v>
      </c>
    </row>
    <row r="51" spans="2:50" ht="13.5" customHeight="1">
      <c r="B51" s="21">
        <v>47</v>
      </c>
      <c r="C51" s="93" t="s">
        <v>16</v>
      </c>
      <c r="D51" s="213">
        <v>0.522452584346904</v>
      </c>
      <c r="E51" s="110">
        <v>0.41895829105548299</v>
      </c>
      <c r="F51" s="110">
        <v>0.59742076855215798</v>
      </c>
      <c r="G51" s="110">
        <f>市区町村別_普及率!F52</f>
        <v>0.51533291098687317</v>
      </c>
      <c r="H51" s="213">
        <v>0.52884307680169296</v>
      </c>
      <c r="I51" s="110">
        <v>0.45146322172422898</v>
      </c>
      <c r="J51" s="223">
        <v>0.60885113991953499</v>
      </c>
      <c r="K51" s="114">
        <f>市区町村別_普及率!G52</f>
        <v>0.52473872189413817</v>
      </c>
      <c r="L51" s="68"/>
      <c r="M51" s="21">
        <v>47</v>
      </c>
      <c r="N51" s="93" t="s">
        <v>16</v>
      </c>
      <c r="O51" s="188">
        <v>0.54426606159738999</v>
      </c>
      <c r="P51" s="188">
        <v>0.54023637018964998</v>
      </c>
      <c r="Q51" s="188">
        <v>0.57389831337125696</v>
      </c>
      <c r="R51" s="188">
        <v>0.54420600127580121</v>
      </c>
      <c r="S51" s="188">
        <v>0.53164480349546295</v>
      </c>
      <c r="T51" s="188">
        <v>0.53843723887745298</v>
      </c>
      <c r="U51" s="188">
        <v>0.59136442141623502</v>
      </c>
      <c r="V51" s="188">
        <v>0.53285869293060373</v>
      </c>
      <c r="W51" s="68"/>
      <c r="X51" s="65" t="s">
        <v>16</v>
      </c>
      <c r="Y51" s="86">
        <f t="shared" si="0"/>
        <v>0.522452584346904</v>
      </c>
      <c r="Z51" s="86">
        <f t="shared" si="1"/>
        <v>0.54426606159738999</v>
      </c>
      <c r="AA51" s="183">
        <f t="shared" si="2"/>
        <v>-2.200000000000002</v>
      </c>
      <c r="AB51" s="86">
        <f t="shared" si="3"/>
        <v>0.41895829105548299</v>
      </c>
      <c r="AC51" s="86">
        <f t="shared" si="4"/>
        <v>0.54023637018964998</v>
      </c>
      <c r="AD51" s="183">
        <f t="shared" si="5"/>
        <v>-12.100000000000005</v>
      </c>
      <c r="AE51" s="86">
        <f t="shared" si="6"/>
        <v>0.52884307680169296</v>
      </c>
      <c r="AF51" s="86">
        <f t="shared" si="7"/>
        <v>0.53164480349546295</v>
      </c>
      <c r="AG51" s="183">
        <f t="shared" si="8"/>
        <v>-0.30000000000000027</v>
      </c>
      <c r="AH51" s="86">
        <f t="shared" si="9"/>
        <v>0.45146322172422898</v>
      </c>
      <c r="AI51" s="86">
        <f t="shared" si="10"/>
        <v>0.53843723887745298</v>
      </c>
      <c r="AJ51" s="183">
        <f t="shared" si="11"/>
        <v>-8.7000000000000028</v>
      </c>
      <c r="AK51" s="172"/>
      <c r="AL51" s="86">
        <f t="shared" si="12"/>
        <v>0.47834355097639703</v>
      </c>
      <c r="AM51" s="86">
        <f t="shared" si="13"/>
        <v>0.46810902399267601</v>
      </c>
      <c r="AN51" s="183">
        <f t="shared" si="14"/>
        <v>0.99999999999999534</v>
      </c>
      <c r="AO51" s="86">
        <f t="shared" si="15"/>
        <v>0.431657433563851</v>
      </c>
      <c r="AP51" s="86">
        <f t="shared" si="16"/>
        <v>0.46032326832925302</v>
      </c>
      <c r="AQ51" s="183">
        <f t="shared" si="17"/>
        <v>-2.8000000000000025</v>
      </c>
      <c r="AR51" s="86">
        <f t="shared" si="18"/>
        <v>0.51918907823455895</v>
      </c>
      <c r="AS51" s="86">
        <f t="shared" si="19"/>
        <v>0.51253764130625901</v>
      </c>
      <c r="AT51" s="183">
        <f t="shared" si="20"/>
        <v>0.60000000000000053</v>
      </c>
      <c r="AU51" s="86">
        <f t="shared" si="21"/>
        <v>0.48674274166734199</v>
      </c>
      <c r="AV51" s="86">
        <f t="shared" si="22"/>
        <v>0.49222443627023599</v>
      </c>
      <c r="AW51" s="183">
        <f t="shared" si="23"/>
        <v>-0.50000000000000044</v>
      </c>
      <c r="AX51" s="94">
        <v>0</v>
      </c>
    </row>
    <row r="52" spans="2:50" ht="13.5" customHeight="1">
      <c r="B52" s="21">
        <v>48</v>
      </c>
      <c r="C52" s="93" t="s">
        <v>27</v>
      </c>
      <c r="D52" s="213">
        <v>0.55651297083356099</v>
      </c>
      <c r="E52" s="110">
        <v>0.36031751512772098</v>
      </c>
      <c r="F52" s="110">
        <v>0.62588132113362305</v>
      </c>
      <c r="G52" s="110">
        <f>市区町村別_普及率!F53</f>
        <v>0.54626568675064668</v>
      </c>
      <c r="H52" s="213">
        <v>0.476442004615585</v>
      </c>
      <c r="I52" s="110">
        <v>0.39751235304140398</v>
      </c>
      <c r="J52" s="223">
        <v>0.70772833723653406</v>
      </c>
      <c r="K52" s="114">
        <f>市区町村別_普及率!G53</f>
        <v>0.47683710654473932</v>
      </c>
      <c r="L52" s="68"/>
      <c r="M52" s="21">
        <v>48</v>
      </c>
      <c r="N52" s="93" t="s">
        <v>27</v>
      </c>
      <c r="O52" s="188">
        <v>0.46760707390332201</v>
      </c>
      <c r="P52" s="188">
        <v>0.397580767714029</v>
      </c>
      <c r="Q52" s="188">
        <v>0.20379073439978099</v>
      </c>
      <c r="R52" s="188">
        <v>0.45143263581133503</v>
      </c>
      <c r="S52" s="188">
        <v>0.43639038518458301</v>
      </c>
      <c r="T52" s="188">
        <v>0.44526306665511001</v>
      </c>
      <c r="U52" s="188">
        <v>0.51692658805629499</v>
      </c>
      <c r="V52" s="188">
        <v>0.43843123179380761</v>
      </c>
      <c r="W52" s="68"/>
      <c r="X52" s="65" t="s">
        <v>27</v>
      </c>
      <c r="Y52" s="86">
        <f t="shared" si="0"/>
        <v>0.55651297083356099</v>
      </c>
      <c r="Z52" s="86">
        <f t="shared" si="1"/>
        <v>0.46760707390332201</v>
      </c>
      <c r="AA52" s="183">
        <f t="shared" si="2"/>
        <v>8.9000000000000021</v>
      </c>
      <c r="AB52" s="86">
        <f t="shared" si="3"/>
        <v>0.36031751512772098</v>
      </c>
      <c r="AC52" s="86">
        <f t="shared" si="4"/>
        <v>0.397580767714029</v>
      </c>
      <c r="AD52" s="183">
        <f t="shared" si="5"/>
        <v>-3.8000000000000034</v>
      </c>
      <c r="AE52" s="86">
        <f t="shared" si="6"/>
        <v>0.476442004615585</v>
      </c>
      <c r="AF52" s="86">
        <f t="shared" si="7"/>
        <v>0.43639038518458301</v>
      </c>
      <c r="AG52" s="183">
        <f t="shared" si="8"/>
        <v>3.9999999999999982</v>
      </c>
      <c r="AH52" s="86">
        <f t="shared" si="9"/>
        <v>0.39751235304140398</v>
      </c>
      <c r="AI52" s="86">
        <f t="shared" si="10"/>
        <v>0.44526306665511001</v>
      </c>
      <c r="AJ52" s="183">
        <f t="shared" si="11"/>
        <v>-4.6999999999999984</v>
      </c>
      <c r="AK52" s="172"/>
      <c r="AL52" s="86">
        <f t="shared" si="12"/>
        <v>0.47834355097639703</v>
      </c>
      <c r="AM52" s="86">
        <f t="shared" si="13"/>
        <v>0.46810902399267601</v>
      </c>
      <c r="AN52" s="183">
        <f t="shared" si="14"/>
        <v>0.99999999999999534</v>
      </c>
      <c r="AO52" s="86">
        <f t="shared" si="15"/>
        <v>0.431657433563851</v>
      </c>
      <c r="AP52" s="86">
        <f t="shared" si="16"/>
        <v>0.46032326832925302</v>
      </c>
      <c r="AQ52" s="183">
        <f t="shared" si="17"/>
        <v>-2.8000000000000025</v>
      </c>
      <c r="AR52" s="86">
        <f t="shared" si="18"/>
        <v>0.51918907823455895</v>
      </c>
      <c r="AS52" s="86">
        <f t="shared" si="19"/>
        <v>0.51253764130625901</v>
      </c>
      <c r="AT52" s="183">
        <f t="shared" si="20"/>
        <v>0.60000000000000053</v>
      </c>
      <c r="AU52" s="86">
        <f t="shared" si="21"/>
        <v>0.48674274166734199</v>
      </c>
      <c r="AV52" s="86">
        <f t="shared" si="22"/>
        <v>0.49222443627023599</v>
      </c>
      <c r="AW52" s="183">
        <f t="shared" si="23"/>
        <v>-0.50000000000000044</v>
      </c>
      <c r="AX52" s="94">
        <v>0</v>
      </c>
    </row>
    <row r="53" spans="2:50" ht="13.5" customHeight="1">
      <c r="B53" s="21">
        <v>49</v>
      </c>
      <c r="C53" s="93" t="s">
        <v>28</v>
      </c>
      <c r="D53" s="213">
        <v>0.313338602165948</v>
      </c>
      <c r="E53" s="110">
        <v>0.33140582282240599</v>
      </c>
      <c r="F53" s="110">
        <v>0.64607223218888898</v>
      </c>
      <c r="G53" s="110">
        <f>市区町村別_普及率!F54</f>
        <v>0.32337425826405769</v>
      </c>
      <c r="H53" s="213">
        <v>0.312850607506374</v>
      </c>
      <c r="I53" s="110">
        <v>0.33656297807241198</v>
      </c>
      <c r="J53" s="223">
        <v>0.52174678640605698</v>
      </c>
      <c r="K53" s="114">
        <f>市区町村別_普及率!G54</f>
        <v>0.31813587683070732</v>
      </c>
      <c r="L53" s="68"/>
      <c r="M53" s="21">
        <v>49</v>
      </c>
      <c r="N53" s="93" t="s">
        <v>28</v>
      </c>
      <c r="O53" s="188">
        <v>0.31788805557717897</v>
      </c>
      <c r="P53" s="188">
        <v>0.30415865350031202</v>
      </c>
      <c r="Q53" s="188">
        <v>0.58100768215724197</v>
      </c>
      <c r="R53" s="188">
        <v>0.32717178749395115</v>
      </c>
      <c r="S53" s="188">
        <v>0.31001003118022502</v>
      </c>
      <c r="T53" s="188">
        <v>0.31829757499989503</v>
      </c>
      <c r="U53" s="188">
        <v>0.83339116992917694</v>
      </c>
      <c r="V53" s="188">
        <v>0.32796848134134621</v>
      </c>
      <c r="W53" s="68"/>
      <c r="X53" s="65" t="s">
        <v>28</v>
      </c>
      <c r="Y53" s="86">
        <f t="shared" si="0"/>
        <v>0.313338602165948</v>
      </c>
      <c r="Z53" s="86">
        <f t="shared" si="1"/>
        <v>0.31788805557717897</v>
      </c>
      <c r="AA53" s="183">
        <f t="shared" si="2"/>
        <v>-0.50000000000000044</v>
      </c>
      <c r="AB53" s="86">
        <f t="shared" si="3"/>
        <v>0.33140582282240599</v>
      </c>
      <c r="AC53" s="86">
        <f t="shared" si="4"/>
        <v>0.30415865350031202</v>
      </c>
      <c r="AD53" s="183">
        <f t="shared" si="5"/>
        <v>2.7000000000000024</v>
      </c>
      <c r="AE53" s="86">
        <f t="shared" si="6"/>
        <v>0.312850607506374</v>
      </c>
      <c r="AF53" s="86">
        <f t="shared" si="7"/>
        <v>0.31001003118022502</v>
      </c>
      <c r="AG53" s="183">
        <f t="shared" si="8"/>
        <v>0.30000000000000027</v>
      </c>
      <c r="AH53" s="86">
        <f t="shared" si="9"/>
        <v>0.33656297807241198</v>
      </c>
      <c r="AI53" s="86">
        <f t="shared" si="10"/>
        <v>0.31829757499989503</v>
      </c>
      <c r="AJ53" s="183">
        <f t="shared" si="11"/>
        <v>1.9000000000000017</v>
      </c>
      <c r="AK53" s="172"/>
      <c r="AL53" s="86">
        <f t="shared" si="12"/>
        <v>0.47834355097639703</v>
      </c>
      <c r="AM53" s="86">
        <f t="shared" si="13"/>
        <v>0.46810902399267601</v>
      </c>
      <c r="AN53" s="183">
        <f t="shared" si="14"/>
        <v>0.99999999999999534</v>
      </c>
      <c r="AO53" s="86">
        <f t="shared" si="15"/>
        <v>0.431657433563851</v>
      </c>
      <c r="AP53" s="86">
        <f t="shared" si="16"/>
        <v>0.46032326832925302</v>
      </c>
      <c r="AQ53" s="183">
        <f t="shared" si="17"/>
        <v>-2.8000000000000025</v>
      </c>
      <c r="AR53" s="86">
        <f t="shared" si="18"/>
        <v>0.51918907823455895</v>
      </c>
      <c r="AS53" s="86">
        <f t="shared" si="19"/>
        <v>0.51253764130625901</v>
      </c>
      <c r="AT53" s="183">
        <f t="shared" si="20"/>
        <v>0.60000000000000053</v>
      </c>
      <c r="AU53" s="86">
        <f t="shared" si="21"/>
        <v>0.48674274166734199</v>
      </c>
      <c r="AV53" s="86">
        <f t="shared" si="22"/>
        <v>0.49222443627023599</v>
      </c>
      <c r="AW53" s="183">
        <f t="shared" si="23"/>
        <v>-0.50000000000000044</v>
      </c>
      <c r="AX53" s="94">
        <v>0</v>
      </c>
    </row>
    <row r="54" spans="2:50" ht="13.5" customHeight="1">
      <c r="B54" s="21">
        <v>50</v>
      </c>
      <c r="C54" s="93" t="s">
        <v>17</v>
      </c>
      <c r="D54" s="213">
        <v>0.46930786644915301</v>
      </c>
      <c r="E54" s="110">
        <v>0.483874492496078</v>
      </c>
      <c r="F54" s="110">
        <v>0.50599388337583096</v>
      </c>
      <c r="G54" s="110">
        <f>市区町村別_普及率!F55</f>
        <v>0.47148733383920649</v>
      </c>
      <c r="H54" s="213">
        <v>0.536304197114848</v>
      </c>
      <c r="I54" s="110">
        <v>0.60915203662760298</v>
      </c>
      <c r="J54" s="223">
        <v>0.65500171356764803</v>
      </c>
      <c r="K54" s="114">
        <f>市区町村別_普及率!G55</f>
        <v>0.54464208403943448</v>
      </c>
      <c r="L54" s="68"/>
      <c r="M54" s="21">
        <v>50</v>
      </c>
      <c r="N54" s="93" t="s">
        <v>17</v>
      </c>
      <c r="O54" s="188">
        <v>0.41565797514032099</v>
      </c>
      <c r="P54" s="188">
        <v>0.51141555520440996</v>
      </c>
      <c r="Q54" s="188">
        <v>0.482436677024844</v>
      </c>
      <c r="R54" s="188">
        <v>0.42253618331817477</v>
      </c>
      <c r="S54" s="188">
        <v>0.50078637732162601</v>
      </c>
      <c r="T54" s="188">
        <v>0.57108497319514195</v>
      </c>
      <c r="U54" s="188">
        <v>0.436541157734403</v>
      </c>
      <c r="V54" s="188">
        <v>0.50442795373445559</v>
      </c>
      <c r="W54" s="68"/>
      <c r="X54" s="65" t="s">
        <v>17</v>
      </c>
      <c r="Y54" s="86">
        <f t="shared" si="0"/>
        <v>0.46930786644915301</v>
      </c>
      <c r="Z54" s="86">
        <f t="shared" si="1"/>
        <v>0.41565797514032099</v>
      </c>
      <c r="AA54" s="183">
        <f t="shared" si="2"/>
        <v>5.2999999999999989</v>
      </c>
      <c r="AB54" s="86">
        <f t="shared" si="3"/>
        <v>0.483874492496078</v>
      </c>
      <c r="AC54" s="86">
        <f t="shared" si="4"/>
        <v>0.51141555520440996</v>
      </c>
      <c r="AD54" s="183">
        <f t="shared" si="5"/>
        <v>-2.7000000000000024</v>
      </c>
      <c r="AE54" s="86">
        <f t="shared" si="6"/>
        <v>0.536304197114848</v>
      </c>
      <c r="AF54" s="86">
        <f t="shared" si="7"/>
        <v>0.50078637732162601</v>
      </c>
      <c r="AG54" s="183">
        <f t="shared" si="8"/>
        <v>3.5000000000000031</v>
      </c>
      <c r="AH54" s="86">
        <f t="shared" si="9"/>
        <v>0.60915203662760298</v>
      </c>
      <c r="AI54" s="86">
        <f t="shared" si="10"/>
        <v>0.57108497319514195</v>
      </c>
      <c r="AJ54" s="183">
        <f t="shared" si="11"/>
        <v>3.8000000000000034</v>
      </c>
      <c r="AK54" s="172"/>
      <c r="AL54" s="86">
        <f t="shared" si="12"/>
        <v>0.47834355097639703</v>
      </c>
      <c r="AM54" s="86">
        <f t="shared" si="13"/>
        <v>0.46810902399267601</v>
      </c>
      <c r="AN54" s="183">
        <f t="shared" si="14"/>
        <v>0.99999999999999534</v>
      </c>
      <c r="AO54" s="86">
        <f t="shared" si="15"/>
        <v>0.431657433563851</v>
      </c>
      <c r="AP54" s="86">
        <f t="shared" si="16"/>
        <v>0.46032326832925302</v>
      </c>
      <c r="AQ54" s="183">
        <f t="shared" si="17"/>
        <v>-2.8000000000000025</v>
      </c>
      <c r="AR54" s="86">
        <f t="shared" si="18"/>
        <v>0.51918907823455895</v>
      </c>
      <c r="AS54" s="86">
        <f t="shared" si="19"/>
        <v>0.51253764130625901</v>
      </c>
      <c r="AT54" s="183">
        <f t="shared" si="20"/>
        <v>0.60000000000000053</v>
      </c>
      <c r="AU54" s="86">
        <f t="shared" si="21"/>
        <v>0.48674274166734199</v>
      </c>
      <c r="AV54" s="86">
        <f t="shared" si="22"/>
        <v>0.49222443627023599</v>
      </c>
      <c r="AW54" s="183">
        <f t="shared" si="23"/>
        <v>-0.50000000000000044</v>
      </c>
      <c r="AX54" s="94">
        <v>0</v>
      </c>
    </row>
    <row r="55" spans="2:50" ht="13.5" customHeight="1">
      <c r="B55" s="21">
        <v>51</v>
      </c>
      <c r="C55" s="93" t="s">
        <v>49</v>
      </c>
      <c r="D55" s="213">
        <v>0.43946240408853698</v>
      </c>
      <c r="E55" s="110">
        <v>0.35370814053266397</v>
      </c>
      <c r="F55" s="110">
        <v>0.64789625622386304</v>
      </c>
      <c r="G55" s="110">
        <f>市区町村別_普及率!F56</f>
        <v>0.44133507995249366</v>
      </c>
      <c r="H55" s="213">
        <v>0.44208659726718402</v>
      </c>
      <c r="I55" s="110">
        <v>0.40996926251531501</v>
      </c>
      <c r="J55" s="223">
        <v>0.54349044727448603</v>
      </c>
      <c r="K55" s="114">
        <f>市区町村別_普及率!G56</f>
        <v>0.44269451662161302</v>
      </c>
      <c r="L55" s="68"/>
      <c r="M55" s="21">
        <v>51</v>
      </c>
      <c r="N55" s="93" t="s">
        <v>49</v>
      </c>
      <c r="O55" s="188">
        <v>0.400929688939833</v>
      </c>
      <c r="P55" s="188">
        <v>0.45523249274454097</v>
      </c>
      <c r="Q55" s="188">
        <v>0.37450018027027898</v>
      </c>
      <c r="R55" s="188">
        <v>0.40407253685437522</v>
      </c>
      <c r="S55" s="188">
        <v>0.39399192734556698</v>
      </c>
      <c r="T55" s="188">
        <v>0.352079977257652</v>
      </c>
      <c r="U55" s="188">
        <v>0.34010840108401102</v>
      </c>
      <c r="V55" s="188">
        <v>0.39055021548729163</v>
      </c>
      <c r="W55" s="68"/>
      <c r="X55" s="65" t="s">
        <v>49</v>
      </c>
      <c r="Y55" s="86">
        <f t="shared" si="0"/>
        <v>0.43946240408853698</v>
      </c>
      <c r="Z55" s="86">
        <f t="shared" si="1"/>
        <v>0.400929688939833</v>
      </c>
      <c r="AA55" s="183">
        <f t="shared" si="2"/>
        <v>3.799999999999998</v>
      </c>
      <c r="AB55" s="86">
        <f t="shared" si="3"/>
        <v>0.35370814053266397</v>
      </c>
      <c r="AC55" s="86">
        <f t="shared" si="4"/>
        <v>0.45523249274454097</v>
      </c>
      <c r="AD55" s="183">
        <f t="shared" si="5"/>
        <v>-10.100000000000003</v>
      </c>
      <c r="AE55" s="86">
        <f t="shared" si="6"/>
        <v>0.44208659726718402</v>
      </c>
      <c r="AF55" s="86">
        <f t="shared" si="7"/>
        <v>0.39399192734556698</v>
      </c>
      <c r="AG55" s="183">
        <f t="shared" si="8"/>
        <v>4.7999999999999989</v>
      </c>
      <c r="AH55" s="86">
        <f t="shared" si="9"/>
        <v>0.40996926251531501</v>
      </c>
      <c r="AI55" s="86">
        <f t="shared" si="10"/>
        <v>0.352079977257652</v>
      </c>
      <c r="AJ55" s="183">
        <f t="shared" si="11"/>
        <v>5.8</v>
      </c>
      <c r="AK55" s="172"/>
      <c r="AL55" s="86">
        <f t="shared" si="12"/>
        <v>0.47834355097639703</v>
      </c>
      <c r="AM55" s="86">
        <f t="shared" si="13"/>
        <v>0.46810902399267601</v>
      </c>
      <c r="AN55" s="183">
        <f t="shared" si="14"/>
        <v>0.99999999999999534</v>
      </c>
      <c r="AO55" s="86">
        <f t="shared" si="15"/>
        <v>0.431657433563851</v>
      </c>
      <c r="AP55" s="86">
        <f t="shared" si="16"/>
        <v>0.46032326832925302</v>
      </c>
      <c r="AQ55" s="183">
        <f t="shared" si="17"/>
        <v>-2.8000000000000025</v>
      </c>
      <c r="AR55" s="86">
        <f t="shared" si="18"/>
        <v>0.51918907823455895</v>
      </c>
      <c r="AS55" s="86">
        <f t="shared" si="19"/>
        <v>0.51253764130625901</v>
      </c>
      <c r="AT55" s="183">
        <f t="shared" si="20"/>
        <v>0.60000000000000053</v>
      </c>
      <c r="AU55" s="86">
        <f t="shared" si="21"/>
        <v>0.48674274166734199</v>
      </c>
      <c r="AV55" s="86">
        <f t="shared" si="22"/>
        <v>0.49222443627023599</v>
      </c>
      <c r="AW55" s="183">
        <f t="shared" si="23"/>
        <v>-0.50000000000000044</v>
      </c>
      <c r="AX55" s="94">
        <v>0</v>
      </c>
    </row>
    <row r="56" spans="2:50" ht="13.5" customHeight="1">
      <c r="B56" s="21">
        <v>52</v>
      </c>
      <c r="C56" s="93" t="s">
        <v>5</v>
      </c>
      <c r="D56" s="215">
        <v>0.42156393466376602</v>
      </c>
      <c r="E56" s="111">
        <v>0.36732124918577902</v>
      </c>
      <c r="F56" s="111">
        <v>0.50481257144856895</v>
      </c>
      <c r="G56" s="111">
        <f>市区町村別_普及率!F57</f>
        <v>0.41745982835225476</v>
      </c>
      <c r="H56" s="215">
        <v>0.49446171252444499</v>
      </c>
      <c r="I56" s="111">
        <v>0.49666788097817199</v>
      </c>
      <c r="J56" s="224">
        <v>0.63556046383213705</v>
      </c>
      <c r="K56" s="115">
        <f>市区町村別_普及率!G57</f>
        <v>0.49740019158855103</v>
      </c>
      <c r="L56" s="68"/>
      <c r="M56" s="21">
        <v>52</v>
      </c>
      <c r="N56" s="93" t="s">
        <v>5</v>
      </c>
      <c r="O56" s="188">
        <v>0.36629432353664998</v>
      </c>
      <c r="P56" s="188">
        <v>0.44024589915282603</v>
      </c>
      <c r="Q56" s="188">
        <v>0.41998756318164499</v>
      </c>
      <c r="R56" s="188">
        <v>0.37603448521370869</v>
      </c>
      <c r="S56" s="188">
        <v>0.49918352208595101</v>
      </c>
      <c r="T56" s="188">
        <v>0.59558430669833995</v>
      </c>
      <c r="U56" s="188">
        <v>0.51671868033883195</v>
      </c>
      <c r="V56" s="188">
        <v>0.51319689206044183</v>
      </c>
      <c r="W56" s="68"/>
      <c r="X56" s="65" t="s">
        <v>5</v>
      </c>
      <c r="Y56" s="86">
        <f t="shared" si="0"/>
        <v>0.42156393466376602</v>
      </c>
      <c r="Z56" s="86">
        <f t="shared" si="1"/>
        <v>0.36629432353664998</v>
      </c>
      <c r="AA56" s="183">
        <f t="shared" si="2"/>
        <v>5.6</v>
      </c>
      <c r="AB56" s="86">
        <f t="shared" si="3"/>
        <v>0.36732124918577902</v>
      </c>
      <c r="AC56" s="86">
        <f t="shared" si="4"/>
        <v>0.44024589915282603</v>
      </c>
      <c r="AD56" s="183">
        <f t="shared" si="5"/>
        <v>-7.3000000000000007</v>
      </c>
      <c r="AE56" s="86">
        <f t="shared" si="6"/>
        <v>0.49446171252444499</v>
      </c>
      <c r="AF56" s="86">
        <f t="shared" si="7"/>
        <v>0.49918352208595101</v>
      </c>
      <c r="AG56" s="183">
        <f t="shared" si="8"/>
        <v>-0.50000000000000044</v>
      </c>
      <c r="AH56" s="86">
        <f t="shared" si="9"/>
        <v>0.49666788097817199</v>
      </c>
      <c r="AI56" s="86">
        <f t="shared" si="10"/>
        <v>0.59558430669833995</v>
      </c>
      <c r="AJ56" s="183">
        <f t="shared" si="11"/>
        <v>-9.8999999999999986</v>
      </c>
      <c r="AK56" s="172"/>
      <c r="AL56" s="86">
        <f t="shared" si="12"/>
        <v>0.47834355097639703</v>
      </c>
      <c r="AM56" s="86">
        <f t="shared" si="13"/>
        <v>0.46810902399267601</v>
      </c>
      <c r="AN56" s="183">
        <f t="shared" si="14"/>
        <v>0.99999999999999534</v>
      </c>
      <c r="AO56" s="86">
        <f t="shared" si="15"/>
        <v>0.431657433563851</v>
      </c>
      <c r="AP56" s="86">
        <f t="shared" si="16"/>
        <v>0.46032326832925302</v>
      </c>
      <c r="AQ56" s="183">
        <f t="shared" si="17"/>
        <v>-2.8000000000000025</v>
      </c>
      <c r="AR56" s="86">
        <f t="shared" si="18"/>
        <v>0.51918907823455895</v>
      </c>
      <c r="AS56" s="86">
        <f t="shared" si="19"/>
        <v>0.51253764130625901</v>
      </c>
      <c r="AT56" s="183">
        <f t="shared" si="20"/>
        <v>0.60000000000000053</v>
      </c>
      <c r="AU56" s="86">
        <f t="shared" si="21"/>
        <v>0.48674274166734199</v>
      </c>
      <c r="AV56" s="86">
        <f t="shared" si="22"/>
        <v>0.49222443627023599</v>
      </c>
      <c r="AW56" s="183">
        <f t="shared" si="23"/>
        <v>-0.50000000000000044</v>
      </c>
      <c r="AX56" s="94">
        <v>0</v>
      </c>
    </row>
    <row r="57" spans="2:50" ht="13.5" customHeight="1">
      <c r="B57" s="21">
        <v>53</v>
      </c>
      <c r="C57" s="93" t="s">
        <v>23</v>
      </c>
      <c r="D57" s="213">
        <v>0.34048140124756199</v>
      </c>
      <c r="E57" s="110">
        <v>0.31001928426506098</v>
      </c>
      <c r="F57" s="110">
        <v>0.63340829626225004</v>
      </c>
      <c r="G57" s="110">
        <f>市区町村別_普及率!F58</f>
        <v>0.34392930560590596</v>
      </c>
      <c r="H57" s="213">
        <v>0.38129059611756999</v>
      </c>
      <c r="I57" s="110">
        <v>0.288742794530989</v>
      </c>
      <c r="J57" s="223">
        <v>0.58195211786372003</v>
      </c>
      <c r="K57" s="114">
        <f>市区町村別_普及率!G58</f>
        <v>0.37846714156776939</v>
      </c>
      <c r="L57" s="68"/>
      <c r="M57" s="21">
        <v>53</v>
      </c>
      <c r="N57" s="93" t="s">
        <v>23</v>
      </c>
      <c r="O57" s="188">
        <v>0.28175897816741402</v>
      </c>
      <c r="P57" s="188">
        <v>0.392355459675098</v>
      </c>
      <c r="Q57" s="188">
        <v>0.39427990765770199</v>
      </c>
      <c r="R57" s="188">
        <v>0.28939238768941455</v>
      </c>
      <c r="S57" s="188">
        <v>0.32994132517153701</v>
      </c>
      <c r="T57" s="188">
        <v>0.31836499712147398</v>
      </c>
      <c r="U57" s="188">
        <v>0.69758812615955501</v>
      </c>
      <c r="V57" s="188">
        <v>0.33642851859934791</v>
      </c>
      <c r="W57" s="68"/>
      <c r="X57" s="65" t="s">
        <v>23</v>
      </c>
      <c r="Y57" s="86">
        <f t="shared" si="0"/>
        <v>0.34048140124756199</v>
      </c>
      <c r="Z57" s="86">
        <f t="shared" si="1"/>
        <v>0.28175897816741402</v>
      </c>
      <c r="AA57" s="183">
        <f t="shared" si="2"/>
        <v>5.8000000000000052</v>
      </c>
      <c r="AB57" s="86">
        <f t="shared" si="3"/>
        <v>0.31001928426506098</v>
      </c>
      <c r="AC57" s="86">
        <f t="shared" si="4"/>
        <v>0.392355459675098</v>
      </c>
      <c r="AD57" s="183">
        <f t="shared" si="5"/>
        <v>-8.2000000000000011</v>
      </c>
      <c r="AE57" s="86">
        <f t="shared" si="6"/>
        <v>0.38129059611756999</v>
      </c>
      <c r="AF57" s="86">
        <f t="shared" si="7"/>
        <v>0.32994132517153701</v>
      </c>
      <c r="AG57" s="183">
        <f t="shared" si="8"/>
        <v>5.0999999999999988</v>
      </c>
      <c r="AH57" s="86">
        <f t="shared" si="9"/>
        <v>0.288742794530989</v>
      </c>
      <c r="AI57" s="86">
        <f t="shared" si="10"/>
        <v>0.31836499712147398</v>
      </c>
      <c r="AJ57" s="183">
        <f t="shared" si="11"/>
        <v>-2.9000000000000026</v>
      </c>
      <c r="AK57" s="172"/>
      <c r="AL57" s="86">
        <f t="shared" si="12"/>
        <v>0.47834355097639703</v>
      </c>
      <c r="AM57" s="86">
        <f t="shared" si="13"/>
        <v>0.46810902399267601</v>
      </c>
      <c r="AN57" s="183">
        <f t="shared" si="14"/>
        <v>0.99999999999999534</v>
      </c>
      <c r="AO57" s="86">
        <f t="shared" si="15"/>
        <v>0.431657433563851</v>
      </c>
      <c r="AP57" s="86">
        <f t="shared" si="16"/>
        <v>0.46032326832925302</v>
      </c>
      <c r="AQ57" s="183">
        <f t="shared" si="17"/>
        <v>-2.8000000000000025</v>
      </c>
      <c r="AR57" s="86">
        <f t="shared" si="18"/>
        <v>0.51918907823455895</v>
      </c>
      <c r="AS57" s="86">
        <f t="shared" si="19"/>
        <v>0.51253764130625901</v>
      </c>
      <c r="AT57" s="183">
        <f t="shared" si="20"/>
        <v>0.60000000000000053</v>
      </c>
      <c r="AU57" s="86">
        <f t="shared" si="21"/>
        <v>0.48674274166734199</v>
      </c>
      <c r="AV57" s="86">
        <f t="shared" si="22"/>
        <v>0.49222443627023599</v>
      </c>
      <c r="AW57" s="183">
        <f t="shared" si="23"/>
        <v>-0.50000000000000044</v>
      </c>
      <c r="AX57" s="94">
        <v>0</v>
      </c>
    </row>
    <row r="58" spans="2:50" ht="13.5" customHeight="1">
      <c r="B58" s="21">
        <v>54</v>
      </c>
      <c r="C58" s="93" t="s">
        <v>29</v>
      </c>
      <c r="D58" s="213">
        <v>0.40762969200792798</v>
      </c>
      <c r="E58" s="110">
        <v>0.38079315847537798</v>
      </c>
      <c r="F58" s="110">
        <v>0.352647096526086</v>
      </c>
      <c r="G58" s="110">
        <f>市区町村別_普及率!F59</f>
        <v>0.40452528151611383</v>
      </c>
      <c r="H58" s="213">
        <v>0.53604810274449699</v>
      </c>
      <c r="I58" s="110">
        <v>0.42465194301912501</v>
      </c>
      <c r="J58" s="223">
        <v>0.67146667898426005</v>
      </c>
      <c r="K58" s="114">
        <f>市区町村別_普及率!G59</f>
        <v>0.53211309071763524</v>
      </c>
      <c r="L58" s="68"/>
      <c r="M58" s="21">
        <v>54</v>
      </c>
      <c r="N58" s="93" t="s">
        <v>29</v>
      </c>
      <c r="O58" s="188">
        <v>0.42155774742090302</v>
      </c>
      <c r="P58" s="188">
        <v>0.30319619998389802</v>
      </c>
      <c r="Q58" s="188">
        <v>0.22363748274435499</v>
      </c>
      <c r="R58" s="188">
        <v>0.4099552844933459</v>
      </c>
      <c r="S58" s="188">
        <v>0.49469514628533801</v>
      </c>
      <c r="T58" s="188">
        <v>0.40616496221580201</v>
      </c>
      <c r="U58" s="188">
        <v>0.43428820927539502</v>
      </c>
      <c r="V58" s="188">
        <v>0.48807659803708775</v>
      </c>
      <c r="W58" s="68"/>
      <c r="X58" s="65" t="s">
        <v>29</v>
      </c>
      <c r="Y58" s="86">
        <f t="shared" si="0"/>
        <v>0.40762969200792798</v>
      </c>
      <c r="Z58" s="86">
        <f t="shared" si="1"/>
        <v>0.42155774742090302</v>
      </c>
      <c r="AA58" s="183">
        <f t="shared" si="2"/>
        <v>-1.4000000000000012</v>
      </c>
      <c r="AB58" s="86">
        <f t="shared" si="3"/>
        <v>0.38079315847537798</v>
      </c>
      <c r="AC58" s="86">
        <f t="shared" si="4"/>
        <v>0.30319619998389802</v>
      </c>
      <c r="AD58" s="183">
        <f t="shared" si="5"/>
        <v>7.8000000000000016</v>
      </c>
      <c r="AE58" s="86">
        <f t="shared" si="6"/>
        <v>0.53604810274449699</v>
      </c>
      <c r="AF58" s="86">
        <f t="shared" si="7"/>
        <v>0.49469514628533801</v>
      </c>
      <c r="AG58" s="183">
        <f t="shared" si="8"/>
        <v>4.1000000000000032</v>
      </c>
      <c r="AH58" s="86">
        <f t="shared" si="9"/>
        <v>0.42465194301912501</v>
      </c>
      <c r="AI58" s="86">
        <f t="shared" si="10"/>
        <v>0.40616496221580201</v>
      </c>
      <c r="AJ58" s="183">
        <f t="shared" si="11"/>
        <v>1.8999999999999961</v>
      </c>
      <c r="AK58" s="172"/>
      <c r="AL58" s="86">
        <f t="shared" si="12"/>
        <v>0.47834355097639703</v>
      </c>
      <c r="AM58" s="86">
        <f t="shared" si="13"/>
        <v>0.46810902399267601</v>
      </c>
      <c r="AN58" s="183">
        <f t="shared" si="14"/>
        <v>0.99999999999999534</v>
      </c>
      <c r="AO58" s="86">
        <f t="shared" si="15"/>
        <v>0.431657433563851</v>
      </c>
      <c r="AP58" s="86">
        <f t="shared" si="16"/>
        <v>0.46032326832925302</v>
      </c>
      <c r="AQ58" s="183">
        <f t="shared" si="17"/>
        <v>-2.8000000000000025</v>
      </c>
      <c r="AR58" s="86">
        <f t="shared" si="18"/>
        <v>0.51918907823455895</v>
      </c>
      <c r="AS58" s="86">
        <f t="shared" si="19"/>
        <v>0.51253764130625901</v>
      </c>
      <c r="AT58" s="183">
        <f t="shared" si="20"/>
        <v>0.60000000000000053</v>
      </c>
      <c r="AU58" s="86">
        <f t="shared" si="21"/>
        <v>0.48674274166734199</v>
      </c>
      <c r="AV58" s="86">
        <f t="shared" si="22"/>
        <v>0.49222443627023599</v>
      </c>
      <c r="AW58" s="183">
        <f t="shared" si="23"/>
        <v>-0.50000000000000044</v>
      </c>
      <c r="AX58" s="94">
        <v>0</v>
      </c>
    </row>
    <row r="59" spans="2:50" ht="13.5" customHeight="1">
      <c r="B59" s="21">
        <v>55</v>
      </c>
      <c r="C59" s="93" t="s">
        <v>18</v>
      </c>
      <c r="D59" s="213">
        <v>0.40409290118708002</v>
      </c>
      <c r="E59" s="110">
        <v>0.30642254983957701</v>
      </c>
      <c r="F59" s="110">
        <v>0.747473000436924</v>
      </c>
      <c r="G59" s="110">
        <f>市区町村別_普及率!F60</f>
        <v>0.40800002385059275</v>
      </c>
      <c r="H59" s="213">
        <v>0.69719373692465203</v>
      </c>
      <c r="I59" s="110">
        <v>0.70908215661104002</v>
      </c>
      <c r="J59" s="223">
        <v>0.78476658476658501</v>
      </c>
      <c r="K59" s="114">
        <f>市区町村別_普及率!G60</f>
        <v>0.69940728711321309</v>
      </c>
      <c r="L59" s="68"/>
      <c r="M59" s="21">
        <v>55</v>
      </c>
      <c r="N59" s="93" t="s">
        <v>18</v>
      </c>
      <c r="O59" s="188">
        <v>0.47891634411558098</v>
      </c>
      <c r="P59" s="188">
        <v>0.35360981275714398</v>
      </c>
      <c r="Q59" s="188">
        <v>0.774688633492712</v>
      </c>
      <c r="R59" s="188">
        <v>0.47867497050441332</v>
      </c>
      <c r="S59" s="188">
        <v>0.69449947094086595</v>
      </c>
      <c r="T59" s="188">
        <v>0.671710348554445</v>
      </c>
      <c r="U59" s="188">
        <v>0.80320699708454801</v>
      </c>
      <c r="V59" s="188">
        <v>0.69435599781432555</v>
      </c>
      <c r="W59" s="68"/>
      <c r="X59" s="65" t="s">
        <v>18</v>
      </c>
      <c r="Y59" s="86">
        <f t="shared" si="0"/>
        <v>0.40409290118708002</v>
      </c>
      <c r="Z59" s="86">
        <f t="shared" si="1"/>
        <v>0.47891634411558098</v>
      </c>
      <c r="AA59" s="183">
        <f t="shared" si="2"/>
        <v>-7.4999999999999956</v>
      </c>
      <c r="AB59" s="86">
        <f t="shared" si="3"/>
        <v>0.30642254983957701</v>
      </c>
      <c r="AC59" s="86">
        <f t="shared" si="4"/>
        <v>0.35360981275714398</v>
      </c>
      <c r="AD59" s="183">
        <f t="shared" si="5"/>
        <v>-4.7999999999999989</v>
      </c>
      <c r="AE59" s="86">
        <f t="shared" si="6"/>
        <v>0.69719373692465203</v>
      </c>
      <c r="AF59" s="86">
        <f t="shared" si="7"/>
        <v>0.69449947094086595</v>
      </c>
      <c r="AG59" s="183">
        <f t="shared" si="8"/>
        <v>0.30000000000000027</v>
      </c>
      <c r="AH59" s="86">
        <f t="shared" si="9"/>
        <v>0.70908215661104002</v>
      </c>
      <c r="AI59" s="86">
        <f t="shared" si="10"/>
        <v>0.671710348554445</v>
      </c>
      <c r="AJ59" s="183">
        <f t="shared" si="11"/>
        <v>3.6999999999999922</v>
      </c>
      <c r="AK59" s="172"/>
      <c r="AL59" s="86">
        <f t="shared" si="12"/>
        <v>0.47834355097639703</v>
      </c>
      <c r="AM59" s="86">
        <f t="shared" si="13"/>
        <v>0.46810902399267601</v>
      </c>
      <c r="AN59" s="183">
        <f t="shared" si="14"/>
        <v>0.99999999999999534</v>
      </c>
      <c r="AO59" s="86">
        <f t="shared" si="15"/>
        <v>0.431657433563851</v>
      </c>
      <c r="AP59" s="86">
        <f t="shared" si="16"/>
        <v>0.46032326832925302</v>
      </c>
      <c r="AQ59" s="183">
        <f t="shared" si="17"/>
        <v>-2.8000000000000025</v>
      </c>
      <c r="AR59" s="86">
        <f t="shared" si="18"/>
        <v>0.51918907823455895</v>
      </c>
      <c r="AS59" s="86">
        <f t="shared" si="19"/>
        <v>0.51253764130625901</v>
      </c>
      <c r="AT59" s="183">
        <f t="shared" si="20"/>
        <v>0.60000000000000053</v>
      </c>
      <c r="AU59" s="86">
        <f t="shared" si="21"/>
        <v>0.48674274166734199</v>
      </c>
      <c r="AV59" s="86">
        <f t="shared" si="22"/>
        <v>0.49222443627023599</v>
      </c>
      <c r="AW59" s="183">
        <f t="shared" si="23"/>
        <v>-0.50000000000000044</v>
      </c>
      <c r="AX59" s="94">
        <v>0</v>
      </c>
    </row>
    <row r="60" spans="2:50" ht="13.5" customHeight="1">
      <c r="B60" s="21">
        <v>56</v>
      </c>
      <c r="C60" s="93" t="s">
        <v>11</v>
      </c>
      <c r="D60" s="213">
        <v>0.53345669554694597</v>
      </c>
      <c r="E60" s="110">
        <v>0.466529016889073</v>
      </c>
      <c r="F60" s="110">
        <v>0.69518389173100603</v>
      </c>
      <c r="G60" s="110">
        <f>市区町村別_普及率!F61</f>
        <v>0.53319250211491687</v>
      </c>
      <c r="H60" s="213">
        <v>0.53757468438284295</v>
      </c>
      <c r="I60" s="110">
        <v>0.50215384615384595</v>
      </c>
      <c r="J60" s="223">
        <v>0.66547533952823401</v>
      </c>
      <c r="K60" s="114">
        <f>市区町村別_普及率!G61</f>
        <v>0.53698087874438627</v>
      </c>
      <c r="L60" s="68"/>
      <c r="M60" s="21">
        <v>56</v>
      </c>
      <c r="N60" s="93" t="s">
        <v>11</v>
      </c>
      <c r="O60" s="188">
        <v>0.52378405336696299</v>
      </c>
      <c r="P60" s="188">
        <v>0.35222661047237602</v>
      </c>
      <c r="Q60" s="188">
        <v>0.70999281824505001</v>
      </c>
      <c r="R60" s="188">
        <v>0.51486224440287542</v>
      </c>
      <c r="S60" s="188">
        <v>0.60188105324052499</v>
      </c>
      <c r="T60" s="188">
        <v>0.36840443213384</v>
      </c>
      <c r="U60" s="188">
        <v>0.66153846153846196</v>
      </c>
      <c r="V60" s="188">
        <v>0.58948457434724688</v>
      </c>
      <c r="W60" s="68"/>
      <c r="X60" s="65" t="s">
        <v>11</v>
      </c>
      <c r="Y60" s="86">
        <f t="shared" si="0"/>
        <v>0.53345669554694597</v>
      </c>
      <c r="Z60" s="86">
        <f t="shared" si="1"/>
        <v>0.52378405336696299</v>
      </c>
      <c r="AA60" s="183">
        <f t="shared" si="2"/>
        <v>0.9000000000000008</v>
      </c>
      <c r="AB60" s="86">
        <f t="shared" si="3"/>
        <v>0.466529016889073</v>
      </c>
      <c r="AC60" s="86">
        <f t="shared" si="4"/>
        <v>0.35222661047237602</v>
      </c>
      <c r="AD60" s="183">
        <f t="shared" si="5"/>
        <v>11.500000000000005</v>
      </c>
      <c r="AE60" s="86">
        <f t="shared" si="6"/>
        <v>0.53757468438284295</v>
      </c>
      <c r="AF60" s="86">
        <f t="shared" si="7"/>
        <v>0.60188105324052499</v>
      </c>
      <c r="AG60" s="183">
        <f t="shared" si="8"/>
        <v>-6.399999999999995</v>
      </c>
      <c r="AH60" s="86">
        <f t="shared" si="9"/>
        <v>0.50215384615384595</v>
      </c>
      <c r="AI60" s="86">
        <f t="shared" si="10"/>
        <v>0.36840443213384</v>
      </c>
      <c r="AJ60" s="183">
        <f t="shared" si="11"/>
        <v>13.4</v>
      </c>
      <c r="AK60" s="172"/>
      <c r="AL60" s="86">
        <f t="shared" si="12"/>
        <v>0.47834355097639703</v>
      </c>
      <c r="AM60" s="86">
        <f t="shared" si="13"/>
        <v>0.46810902399267601</v>
      </c>
      <c r="AN60" s="183">
        <f t="shared" si="14"/>
        <v>0.99999999999999534</v>
      </c>
      <c r="AO60" s="86">
        <f t="shared" si="15"/>
        <v>0.431657433563851</v>
      </c>
      <c r="AP60" s="86">
        <f t="shared" si="16"/>
        <v>0.46032326832925302</v>
      </c>
      <c r="AQ60" s="183">
        <f t="shared" si="17"/>
        <v>-2.8000000000000025</v>
      </c>
      <c r="AR60" s="86">
        <f t="shared" si="18"/>
        <v>0.51918907823455895</v>
      </c>
      <c r="AS60" s="86">
        <f t="shared" si="19"/>
        <v>0.51253764130625901</v>
      </c>
      <c r="AT60" s="183">
        <f t="shared" si="20"/>
        <v>0.60000000000000053</v>
      </c>
      <c r="AU60" s="86">
        <f t="shared" si="21"/>
        <v>0.48674274166734199</v>
      </c>
      <c r="AV60" s="86">
        <f t="shared" si="22"/>
        <v>0.49222443627023599</v>
      </c>
      <c r="AW60" s="183">
        <f t="shared" si="23"/>
        <v>-0.50000000000000044</v>
      </c>
      <c r="AX60" s="94">
        <v>0</v>
      </c>
    </row>
    <row r="61" spans="2:50" ht="13.5" customHeight="1">
      <c r="B61" s="21">
        <v>57</v>
      </c>
      <c r="C61" s="93" t="s">
        <v>50</v>
      </c>
      <c r="D61" s="213">
        <v>0.51919376641982995</v>
      </c>
      <c r="E61" s="110">
        <v>0.51320371209431104</v>
      </c>
      <c r="F61" s="110">
        <v>0.25914503219249102</v>
      </c>
      <c r="G61" s="110">
        <f>市区町村別_普及率!F62</f>
        <v>0.48613011540511319</v>
      </c>
      <c r="H61" s="213">
        <v>0.476851389454437</v>
      </c>
      <c r="I61" s="110">
        <v>0.42604516405383402</v>
      </c>
      <c r="J61" s="223">
        <v>0.770585440218575</v>
      </c>
      <c r="K61" s="114">
        <f>市区町村別_普及率!G62</f>
        <v>0.49318986917009627</v>
      </c>
      <c r="L61" s="68"/>
      <c r="M61" s="21">
        <v>57</v>
      </c>
      <c r="N61" s="93" t="s">
        <v>50</v>
      </c>
      <c r="O61" s="188">
        <v>0.46132555607123799</v>
      </c>
      <c r="P61" s="188">
        <v>0.48950265639823098</v>
      </c>
      <c r="Q61" s="188">
        <v>0.89943026420807304</v>
      </c>
      <c r="R61" s="188">
        <v>0.49815626040751787</v>
      </c>
      <c r="S61" s="188">
        <v>0.49745450316512002</v>
      </c>
      <c r="T61" s="188">
        <v>0.41126576772509799</v>
      </c>
      <c r="U61" s="188">
        <v>0.73571428571428599</v>
      </c>
      <c r="V61" s="188">
        <v>0.49857987865824732</v>
      </c>
      <c r="W61" s="68"/>
      <c r="X61" s="65" t="s">
        <v>50</v>
      </c>
      <c r="Y61" s="86">
        <f t="shared" si="0"/>
        <v>0.51919376641982995</v>
      </c>
      <c r="Z61" s="86">
        <f t="shared" si="1"/>
        <v>0.46132555607123799</v>
      </c>
      <c r="AA61" s="183">
        <f t="shared" si="2"/>
        <v>5.8</v>
      </c>
      <c r="AB61" s="86">
        <f t="shared" si="3"/>
        <v>0.51320371209431104</v>
      </c>
      <c r="AC61" s="86">
        <f t="shared" si="4"/>
        <v>0.48950265639823098</v>
      </c>
      <c r="AD61" s="183">
        <f t="shared" si="5"/>
        <v>2.300000000000002</v>
      </c>
      <c r="AE61" s="86">
        <f t="shared" si="6"/>
        <v>0.476851389454437</v>
      </c>
      <c r="AF61" s="86">
        <f t="shared" si="7"/>
        <v>0.49745450316512002</v>
      </c>
      <c r="AG61" s="183">
        <f t="shared" si="8"/>
        <v>-2.0000000000000018</v>
      </c>
      <c r="AH61" s="86">
        <f t="shared" si="9"/>
        <v>0.42604516405383402</v>
      </c>
      <c r="AI61" s="86">
        <f t="shared" si="10"/>
        <v>0.41126576772509799</v>
      </c>
      <c r="AJ61" s="183">
        <f t="shared" si="11"/>
        <v>1.5000000000000013</v>
      </c>
      <c r="AK61" s="172"/>
      <c r="AL61" s="86">
        <f t="shared" si="12"/>
        <v>0.47834355097639703</v>
      </c>
      <c r="AM61" s="86">
        <f t="shared" si="13"/>
        <v>0.46810902399267601</v>
      </c>
      <c r="AN61" s="183">
        <f t="shared" si="14"/>
        <v>0.99999999999999534</v>
      </c>
      <c r="AO61" s="86">
        <f t="shared" si="15"/>
        <v>0.431657433563851</v>
      </c>
      <c r="AP61" s="86">
        <f t="shared" si="16"/>
        <v>0.46032326832925302</v>
      </c>
      <c r="AQ61" s="183">
        <f t="shared" si="17"/>
        <v>-2.8000000000000025</v>
      </c>
      <c r="AR61" s="86">
        <f t="shared" si="18"/>
        <v>0.51918907823455895</v>
      </c>
      <c r="AS61" s="86">
        <f t="shared" si="19"/>
        <v>0.51253764130625901</v>
      </c>
      <c r="AT61" s="183">
        <f t="shared" si="20"/>
        <v>0.60000000000000053</v>
      </c>
      <c r="AU61" s="86">
        <f t="shared" si="21"/>
        <v>0.48674274166734199</v>
      </c>
      <c r="AV61" s="86">
        <f t="shared" si="22"/>
        <v>0.49222443627023599</v>
      </c>
      <c r="AW61" s="183">
        <f t="shared" si="23"/>
        <v>-0.50000000000000044</v>
      </c>
      <c r="AX61" s="94">
        <v>0</v>
      </c>
    </row>
    <row r="62" spans="2:50" ht="13.5" customHeight="1">
      <c r="B62" s="21">
        <v>58</v>
      </c>
      <c r="C62" s="93" t="s">
        <v>30</v>
      </c>
      <c r="D62" s="213">
        <v>0.37799845775683399</v>
      </c>
      <c r="E62" s="110">
        <v>0.293423091035101</v>
      </c>
      <c r="F62" s="110">
        <v>0.23359948555811599</v>
      </c>
      <c r="G62" s="110">
        <f>市区町村別_普及率!F63</f>
        <v>0.36610474298633677</v>
      </c>
      <c r="H62" s="213">
        <v>0.494951884082239</v>
      </c>
      <c r="I62" s="110">
        <v>0.44743935309972999</v>
      </c>
      <c r="J62" s="223">
        <v>0.45318352059925099</v>
      </c>
      <c r="K62" s="114">
        <f>市区町村別_普及率!G63</f>
        <v>0.49014593232980425</v>
      </c>
      <c r="L62" s="68"/>
      <c r="M62" s="21">
        <v>58</v>
      </c>
      <c r="N62" s="93" t="s">
        <v>30</v>
      </c>
      <c r="O62" s="188">
        <v>0.35292500794354698</v>
      </c>
      <c r="P62" s="188">
        <v>0.33223344789957798</v>
      </c>
      <c r="Q62" s="188">
        <v>0.44248951328317498</v>
      </c>
      <c r="R62" s="188">
        <v>0.35288962158783949</v>
      </c>
      <c r="S62" s="188">
        <v>0.43691743507188802</v>
      </c>
      <c r="T62" s="188">
        <v>0.39721254355400698</v>
      </c>
      <c r="U62" s="188">
        <v>0.37610619469026502</v>
      </c>
      <c r="V62" s="188">
        <v>0.43414616808684581</v>
      </c>
      <c r="W62" s="68"/>
      <c r="X62" s="65" t="s">
        <v>30</v>
      </c>
      <c r="Y62" s="86">
        <f t="shared" si="0"/>
        <v>0.37799845775683399</v>
      </c>
      <c r="Z62" s="86">
        <f t="shared" si="1"/>
        <v>0.35292500794354698</v>
      </c>
      <c r="AA62" s="183">
        <f t="shared" si="2"/>
        <v>2.5000000000000022</v>
      </c>
      <c r="AB62" s="86">
        <f t="shared" si="3"/>
        <v>0.293423091035101</v>
      </c>
      <c r="AC62" s="86">
        <f t="shared" si="4"/>
        <v>0.33223344789957798</v>
      </c>
      <c r="AD62" s="183">
        <f t="shared" si="5"/>
        <v>-3.9000000000000035</v>
      </c>
      <c r="AE62" s="86">
        <f t="shared" si="6"/>
        <v>0.494951884082239</v>
      </c>
      <c r="AF62" s="86">
        <f t="shared" si="7"/>
        <v>0.43691743507188802</v>
      </c>
      <c r="AG62" s="183">
        <f t="shared" si="8"/>
        <v>5.8</v>
      </c>
      <c r="AH62" s="86">
        <f t="shared" si="9"/>
        <v>0.44743935309972999</v>
      </c>
      <c r="AI62" s="86">
        <f t="shared" si="10"/>
        <v>0.39721254355400698</v>
      </c>
      <c r="AJ62" s="183">
        <f t="shared" si="11"/>
        <v>4.9999999999999991</v>
      </c>
      <c r="AK62" s="172"/>
      <c r="AL62" s="86">
        <f t="shared" si="12"/>
        <v>0.47834355097639703</v>
      </c>
      <c r="AM62" s="86">
        <f t="shared" si="13"/>
        <v>0.46810902399267601</v>
      </c>
      <c r="AN62" s="183">
        <f t="shared" si="14"/>
        <v>0.99999999999999534</v>
      </c>
      <c r="AO62" s="86">
        <f t="shared" si="15"/>
        <v>0.431657433563851</v>
      </c>
      <c r="AP62" s="86">
        <f t="shared" si="16"/>
        <v>0.46032326832925302</v>
      </c>
      <c r="AQ62" s="183">
        <f t="shared" si="17"/>
        <v>-2.8000000000000025</v>
      </c>
      <c r="AR62" s="86">
        <f t="shared" si="18"/>
        <v>0.51918907823455895</v>
      </c>
      <c r="AS62" s="86">
        <f t="shared" si="19"/>
        <v>0.51253764130625901</v>
      </c>
      <c r="AT62" s="183">
        <f t="shared" si="20"/>
        <v>0.60000000000000053</v>
      </c>
      <c r="AU62" s="86">
        <f t="shared" si="21"/>
        <v>0.48674274166734199</v>
      </c>
      <c r="AV62" s="86">
        <f t="shared" si="22"/>
        <v>0.49222443627023599</v>
      </c>
      <c r="AW62" s="183">
        <f t="shared" si="23"/>
        <v>-0.50000000000000044</v>
      </c>
      <c r="AX62" s="94">
        <v>0</v>
      </c>
    </row>
    <row r="63" spans="2:50" ht="13.5" customHeight="1">
      <c r="B63" s="21">
        <v>59</v>
      </c>
      <c r="C63" s="93" t="s">
        <v>24</v>
      </c>
      <c r="D63" s="213">
        <v>0.51229884303392903</v>
      </c>
      <c r="E63" s="110">
        <v>0.44907352162241299</v>
      </c>
      <c r="F63" s="110">
        <v>0.542883375181203</v>
      </c>
      <c r="G63" s="110">
        <f>市区町村別_普及率!F64</f>
        <v>0.50918870898509638</v>
      </c>
      <c r="H63" s="213">
        <v>0.54189273950786798</v>
      </c>
      <c r="I63" s="110">
        <v>0.44622246953123401</v>
      </c>
      <c r="J63" s="223">
        <v>0.69758090253398897</v>
      </c>
      <c r="K63" s="114">
        <f>市区町村別_普及率!G64</f>
        <v>0.53920335532525354</v>
      </c>
      <c r="L63" s="68"/>
      <c r="M63" s="21">
        <v>59</v>
      </c>
      <c r="N63" s="93" t="s">
        <v>24</v>
      </c>
      <c r="O63" s="188">
        <v>0.494030244266631</v>
      </c>
      <c r="P63" s="188">
        <v>0.46930232768272601</v>
      </c>
      <c r="Q63" s="188">
        <v>0.59338366877121196</v>
      </c>
      <c r="R63" s="188">
        <v>0.49468182584032855</v>
      </c>
      <c r="S63" s="188">
        <v>0.55421564828231995</v>
      </c>
      <c r="T63" s="188">
        <v>0.45687919461677301</v>
      </c>
      <c r="U63" s="188">
        <v>0.84317582866263296</v>
      </c>
      <c r="V63" s="188">
        <v>0.55673466636178337</v>
      </c>
      <c r="W63" s="68"/>
      <c r="X63" s="65" t="s">
        <v>24</v>
      </c>
      <c r="Y63" s="86">
        <f t="shared" si="0"/>
        <v>0.51229884303392903</v>
      </c>
      <c r="Z63" s="86">
        <f t="shared" si="1"/>
        <v>0.494030244266631</v>
      </c>
      <c r="AA63" s="183">
        <f t="shared" si="2"/>
        <v>1.8000000000000016</v>
      </c>
      <c r="AB63" s="86">
        <f t="shared" si="3"/>
        <v>0.44907352162241299</v>
      </c>
      <c r="AC63" s="86">
        <f t="shared" si="4"/>
        <v>0.46930232768272601</v>
      </c>
      <c r="AD63" s="183">
        <f t="shared" si="5"/>
        <v>-1.9999999999999962</v>
      </c>
      <c r="AE63" s="86">
        <f t="shared" si="6"/>
        <v>0.54189273950786798</v>
      </c>
      <c r="AF63" s="86">
        <f t="shared" si="7"/>
        <v>0.55421564828231995</v>
      </c>
      <c r="AG63" s="183">
        <f t="shared" si="8"/>
        <v>-1.2000000000000011</v>
      </c>
      <c r="AH63" s="86">
        <f t="shared" si="9"/>
        <v>0.44622246953123401</v>
      </c>
      <c r="AI63" s="86">
        <f t="shared" si="10"/>
        <v>0.45687919461677301</v>
      </c>
      <c r="AJ63" s="183">
        <f t="shared" si="11"/>
        <v>-1.100000000000001</v>
      </c>
      <c r="AK63" s="172"/>
      <c r="AL63" s="86">
        <f t="shared" si="12"/>
        <v>0.47834355097639703</v>
      </c>
      <c r="AM63" s="86">
        <f t="shared" si="13"/>
        <v>0.46810902399267601</v>
      </c>
      <c r="AN63" s="183">
        <f t="shared" si="14"/>
        <v>0.99999999999999534</v>
      </c>
      <c r="AO63" s="86">
        <f t="shared" si="15"/>
        <v>0.431657433563851</v>
      </c>
      <c r="AP63" s="86">
        <f t="shared" si="16"/>
        <v>0.46032326832925302</v>
      </c>
      <c r="AQ63" s="183">
        <f t="shared" si="17"/>
        <v>-2.8000000000000025</v>
      </c>
      <c r="AR63" s="86">
        <f t="shared" si="18"/>
        <v>0.51918907823455895</v>
      </c>
      <c r="AS63" s="86">
        <f t="shared" si="19"/>
        <v>0.51253764130625901</v>
      </c>
      <c r="AT63" s="183">
        <f t="shared" si="20"/>
        <v>0.60000000000000053</v>
      </c>
      <c r="AU63" s="86">
        <f t="shared" si="21"/>
        <v>0.48674274166734199</v>
      </c>
      <c r="AV63" s="86">
        <f t="shared" si="22"/>
        <v>0.49222443627023599</v>
      </c>
      <c r="AW63" s="183">
        <f t="shared" si="23"/>
        <v>-0.50000000000000044</v>
      </c>
      <c r="AX63" s="94">
        <v>0</v>
      </c>
    </row>
    <row r="64" spans="2:50" ht="13.5" customHeight="1">
      <c r="B64" s="21">
        <v>60</v>
      </c>
      <c r="C64" s="93" t="s">
        <v>51</v>
      </c>
      <c r="D64" s="215">
        <v>0.45647868715553602</v>
      </c>
      <c r="E64" s="111">
        <v>0.25287689009611902</v>
      </c>
      <c r="F64" s="111">
        <v>0.58250569893581705</v>
      </c>
      <c r="G64" s="111">
        <f>市区町村別_普及率!F65</f>
        <v>0.4502254276525538</v>
      </c>
      <c r="H64" s="215">
        <v>0.50107272459520302</v>
      </c>
      <c r="I64" s="111">
        <v>0.40013404825737298</v>
      </c>
      <c r="J64" s="224">
        <v>0.46753246753246802</v>
      </c>
      <c r="K64" s="115">
        <f>市区町村別_普及率!G65</f>
        <v>0.49564684876423026</v>
      </c>
      <c r="L64" s="68"/>
      <c r="M64" s="21">
        <v>60</v>
      </c>
      <c r="N64" s="93" t="s">
        <v>51</v>
      </c>
      <c r="O64" s="188">
        <v>0.366183088786804</v>
      </c>
      <c r="P64" s="188">
        <v>0.31697767709968799</v>
      </c>
      <c r="Q64" s="188">
        <v>0.54773704946332402</v>
      </c>
      <c r="R64" s="188">
        <v>0.38280214381253974</v>
      </c>
      <c r="S64" s="188">
        <v>0.454129034821949</v>
      </c>
      <c r="T64" s="188">
        <v>0.37616968184653798</v>
      </c>
      <c r="U64" s="188">
        <v>0.90687499999999999</v>
      </c>
      <c r="V64" s="188">
        <v>0.47562278847837414</v>
      </c>
      <c r="W64" s="68"/>
      <c r="X64" s="65" t="s">
        <v>51</v>
      </c>
      <c r="Y64" s="86">
        <f t="shared" si="0"/>
        <v>0.45647868715553602</v>
      </c>
      <c r="Z64" s="86">
        <f t="shared" si="1"/>
        <v>0.366183088786804</v>
      </c>
      <c r="AA64" s="183">
        <f t="shared" si="2"/>
        <v>9.0000000000000018</v>
      </c>
      <c r="AB64" s="86">
        <f t="shared" si="3"/>
        <v>0.25287689009611902</v>
      </c>
      <c r="AC64" s="86">
        <f t="shared" si="4"/>
        <v>0.31697767709968799</v>
      </c>
      <c r="AD64" s="183">
        <f t="shared" si="5"/>
        <v>-6.4</v>
      </c>
      <c r="AE64" s="86">
        <f t="shared" si="6"/>
        <v>0.50107272459520302</v>
      </c>
      <c r="AF64" s="86">
        <f t="shared" si="7"/>
        <v>0.454129034821949</v>
      </c>
      <c r="AG64" s="183">
        <f t="shared" si="8"/>
        <v>4.6999999999999984</v>
      </c>
      <c r="AH64" s="86">
        <f t="shared" si="9"/>
        <v>0.40013404825737298</v>
      </c>
      <c r="AI64" s="86">
        <f t="shared" si="10"/>
        <v>0.37616968184653798</v>
      </c>
      <c r="AJ64" s="183">
        <f t="shared" si="11"/>
        <v>2.4000000000000021</v>
      </c>
      <c r="AK64" s="172"/>
      <c r="AL64" s="86">
        <f t="shared" si="12"/>
        <v>0.47834355097639703</v>
      </c>
      <c r="AM64" s="86">
        <f t="shared" si="13"/>
        <v>0.46810902399267601</v>
      </c>
      <c r="AN64" s="183">
        <f t="shared" si="14"/>
        <v>0.99999999999999534</v>
      </c>
      <c r="AO64" s="86">
        <f t="shared" si="15"/>
        <v>0.431657433563851</v>
      </c>
      <c r="AP64" s="86">
        <f t="shared" si="16"/>
        <v>0.46032326832925302</v>
      </c>
      <c r="AQ64" s="183">
        <f t="shared" si="17"/>
        <v>-2.8000000000000025</v>
      </c>
      <c r="AR64" s="86">
        <f t="shared" si="18"/>
        <v>0.51918907823455895</v>
      </c>
      <c r="AS64" s="86">
        <f t="shared" si="19"/>
        <v>0.51253764130625901</v>
      </c>
      <c r="AT64" s="183">
        <f t="shared" si="20"/>
        <v>0.60000000000000053</v>
      </c>
      <c r="AU64" s="86">
        <f t="shared" si="21"/>
        <v>0.48674274166734199</v>
      </c>
      <c r="AV64" s="86">
        <f t="shared" si="22"/>
        <v>0.49222443627023599</v>
      </c>
      <c r="AW64" s="183">
        <f t="shared" si="23"/>
        <v>-0.50000000000000044</v>
      </c>
      <c r="AX64" s="94">
        <v>0</v>
      </c>
    </row>
    <row r="65" spans="2:50" ht="13.5" customHeight="1">
      <c r="B65" s="21">
        <v>61</v>
      </c>
      <c r="C65" s="93" t="s">
        <v>19</v>
      </c>
      <c r="D65" s="213">
        <v>0.47460037962038998</v>
      </c>
      <c r="E65" s="110">
        <v>0.25046387407735399</v>
      </c>
      <c r="F65" s="110">
        <v>0.66283278686692404</v>
      </c>
      <c r="G65" s="110">
        <f>市区町村別_普及率!F66</f>
        <v>0.45307321186189758</v>
      </c>
      <c r="H65" s="213">
        <v>0.52415352744630495</v>
      </c>
      <c r="I65" s="110">
        <v>0.41968066752407501</v>
      </c>
      <c r="J65" s="223">
        <v>0.653792461610051</v>
      </c>
      <c r="K65" s="114">
        <f>市区町村別_普及率!G66</f>
        <v>0.51908037772713833</v>
      </c>
      <c r="L65" s="68"/>
      <c r="M65" s="21">
        <v>61</v>
      </c>
      <c r="N65" s="93" t="s">
        <v>19</v>
      </c>
      <c r="O65" s="188">
        <v>0.483082522849197</v>
      </c>
      <c r="P65" s="188">
        <v>0.43535148558090297</v>
      </c>
      <c r="Q65" s="188">
        <v>0.56460073720412196</v>
      </c>
      <c r="R65" s="188">
        <v>0.48162050343317075</v>
      </c>
      <c r="S65" s="188">
        <v>0.52156532193854099</v>
      </c>
      <c r="T65" s="188">
        <v>0.42877372637411199</v>
      </c>
      <c r="U65" s="188">
        <v>0.45779220779220797</v>
      </c>
      <c r="V65" s="188">
        <v>0.51402255518516882</v>
      </c>
      <c r="W65" s="68"/>
      <c r="X65" s="65" t="s">
        <v>19</v>
      </c>
      <c r="Y65" s="86">
        <f t="shared" si="0"/>
        <v>0.47460037962038998</v>
      </c>
      <c r="Z65" s="86">
        <f t="shared" si="1"/>
        <v>0.483082522849197</v>
      </c>
      <c r="AA65" s="183">
        <f t="shared" si="2"/>
        <v>-0.80000000000000071</v>
      </c>
      <c r="AB65" s="86">
        <f t="shared" si="3"/>
        <v>0.25046387407735399</v>
      </c>
      <c r="AC65" s="86">
        <f t="shared" si="4"/>
        <v>0.43535148558090297</v>
      </c>
      <c r="AD65" s="183">
        <f t="shared" si="5"/>
        <v>-18.5</v>
      </c>
      <c r="AE65" s="86">
        <f t="shared" si="6"/>
        <v>0.52415352744630495</v>
      </c>
      <c r="AF65" s="86">
        <f t="shared" si="7"/>
        <v>0.52156532193854099</v>
      </c>
      <c r="AG65" s="183">
        <f t="shared" si="8"/>
        <v>0.20000000000000018</v>
      </c>
      <c r="AH65" s="86">
        <f t="shared" si="9"/>
        <v>0.41968066752407501</v>
      </c>
      <c r="AI65" s="86">
        <f t="shared" si="10"/>
        <v>0.42877372637411199</v>
      </c>
      <c r="AJ65" s="183">
        <f t="shared" si="11"/>
        <v>-0.9000000000000008</v>
      </c>
      <c r="AK65" s="172"/>
      <c r="AL65" s="86">
        <f t="shared" si="12"/>
        <v>0.47834355097639703</v>
      </c>
      <c r="AM65" s="86">
        <f t="shared" si="13"/>
        <v>0.46810902399267601</v>
      </c>
      <c r="AN65" s="183">
        <f t="shared" si="14"/>
        <v>0.99999999999999534</v>
      </c>
      <c r="AO65" s="86">
        <f t="shared" si="15"/>
        <v>0.431657433563851</v>
      </c>
      <c r="AP65" s="86">
        <f t="shared" si="16"/>
        <v>0.46032326832925302</v>
      </c>
      <c r="AQ65" s="183">
        <f t="shared" si="17"/>
        <v>-2.8000000000000025</v>
      </c>
      <c r="AR65" s="86">
        <f t="shared" si="18"/>
        <v>0.51918907823455895</v>
      </c>
      <c r="AS65" s="86">
        <f t="shared" si="19"/>
        <v>0.51253764130625901</v>
      </c>
      <c r="AT65" s="183">
        <f t="shared" si="20"/>
        <v>0.60000000000000053</v>
      </c>
      <c r="AU65" s="86">
        <f t="shared" si="21"/>
        <v>0.48674274166734199</v>
      </c>
      <c r="AV65" s="86">
        <f t="shared" si="22"/>
        <v>0.49222443627023599</v>
      </c>
      <c r="AW65" s="183">
        <f t="shared" si="23"/>
        <v>-0.50000000000000044</v>
      </c>
      <c r="AX65" s="94">
        <v>0</v>
      </c>
    </row>
    <row r="66" spans="2:50" ht="13.5" customHeight="1">
      <c r="B66" s="21">
        <v>62</v>
      </c>
      <c r="C66" s="93" t="s">
        <v>20</v>
      </c>
      <c r="D66" s="213">
        <v>0.39375588633360098</v>
      </c>
      <c r="E66" s="110">
        <v>0.317815557320833</v>
      </c>
      <c r="F66" s="110">
        <v>0.41883170849804502</v>
      </c>
      <c r="G66" s="110">
        <f>市区町村別_普及率!F67</f>
        <v>0.38662336725991664</v>
      </c>
      <c r="H66" s="213">
        <v>0.30391178227475502</v>
      </c>
      <c r="I66" s="110">
        <v>0.312738192915889</v>
      </c>
      <c r="J66" s="223">
        <v>0.506297229219144</v>
      </c>
      <c r="K66" s="114">
        <f>市区町村別_普及率!G67</f>
        <v>0.30680980406987424</v>
      </c>
      <c r="L66" s="68"/>
      <c r="M66" s="21">
        <v>62</v>
      </c>
      <c r="N66" s="93" t="s">
        <v>20</v>
      </c>
      <c r="O66" s="188">
        <v>0.29153722030318702</v>
      </c>
      <c r="P66" s="188">
        <v>0.247502676273606</v>
      </c>
      <c r="Q66" s="188">
        <v>0.67734870539243097</v>
      </c>
      <c r="R66" s="188">
        <v>0.29039654901923601</v>
      </c>
      <c r="S66" s="188">
        <v>0.27720412315276999</v>
      </c>
      <c r="T66" s="188">
        <v>0.32425876010781701</v>
      </c>
      <c r="U66" s="188">
        <v>0.75141242937853103</v>
      </c>
      <c r="V66" s="188">
        <v>0.28631622250244604</v>
      </c>
      <c r="W66" s="68"/>
      <c r="X66" s="65" t="s">
        <v>20</v>
      </c>
      <c r="Y66" s="86">
        <f t="shared" si="0"/>
        <v>0.39375588633360098</v>
      </c>
      <c r="Z66" s="86">
        <f t="shared" si="1"/>
        <v>0.29153722030318702</v>
      </c>
      <c r="AA66" s="183">
        <f t="shared" si="2"/>
        <v>10.200000000000003</v>
      </c>
      <c r="AB66" s="86">
        <f t="shared" si="3"/>
        <v>0.317815557320833</v>
      </c>
      <c r="AC66" s="86">
        <f t="shared" si="4"/>
        <v>0.247502676273606</v>
      </c>
      <c r="AD66" s="183">
        <f t="shared" si="5"/>
        <v>7.0000000000000009</v>
      </c>
      <c r="AE66" s="86">
        <f t="shared" si="6"/>
        <v>0.30391178227475502</v>
      </c>
      <c r="AF66" s="86">
        <f t="shared" si="7"/>
        <v>0.27720412315276999</v>
      </c>
      <c r="AG66" s="183">
        <f t="shared" si="8"/>
        <v>2.6999999999999966</v>
      </c>
      <c r="AH66" s="86">
        <f t="shared" si="9"/>
        <v>0.312738192915889</v>
      </c>
      <c r="AI66" s="86">
        <f t="shared" si="10"/>
        <v>0.32425876010781701</v>
      </c>
      <c r="AJ66" s="183">
        <f t="shared" si="11"/>
        <v>-1.100000000000001</v>
      </c>
      <c r="AK66" s="172"/>
      <c r="AL66" s="86">
        <f t="shared" si="12"/>
        <v>0.47834355097639703</v>
      </c>
      <c r="AM66" s="86">
        <f t="shared" si="13"/>
        <v>0.46810902399267601</v>
      </c>
      <c r="AN66" s="183">
        <f t="shared" si="14"/>
        <v>0.99999999999999534</v>
      </c>
      <c r="AO66" s="86">
        <f t="shared" si="15"/>
        <v>0.431657433563851</v>
      </c>
      <c r="AP66" s="86">
        <f t="shared" si="16"/>
        <v>0.46032326832925302</v>
      </c>
      <c r="AQ66" s="183">
        <f t="shared" si="17"/>
        <v>-2.8000000000000025</v>
      </c>
      <c r="AR66" s="86">
        <f t="shared" si="18"/>
        <v>0.51918907823455895</v>
      </c>
      <c r="AS66" s="86">
        <f t="shared" si="19"/>
        <v>0.51253764130625901</v>
      </c>
      <c r="AT66" s="183">
        <f t="shared" si="20"/>
        <v>0.60000000000000053</v>
      </c>
      <c r="AU66" s="86">
        <f t="shared" si="21"/>
        <v>0.48674274166734199</v>
      </c>
      <c r="AV66" s="86">
        <f t="shared" si="22"/>
        <v>0.49222443627023599</v>
      </c>
      <c r="AW66" s="183">
        <f t="shared" si="23"/>
        <v>-0.50000000000000044</v>
      </c>
      <c r="AX66" s="94">
        <v>0</v>
      </c>
    </row>
    <row r="67" spans="2:50" ht="13.5" customHeight="1">
      <c r="B67" s="21">
        <v>63</v>
      </c>
      <c r="C67" s="93" t="s">
        <v>31</v>
      </c>
      <c r="D67" s="213">
        <v>0.41540677334447801</v>
      </c>
      <c r="E67" s="110">
        <v>0.50613280718757403</v>
      </c>
      <c r="F67" s="110">
        <v>0.51046553903152603</v>
      </c>
      <c r="G67" s="110">
        <f>市区町村別_普及率!F68</f>
        <v>0.42881718955926007</v>
      </c>
      <c r="H67" s="213">
        <v>0.59540474278008604</v>
      </c>
      <c r="I67" s="110">
        <v>0.52839898065692503</v>
      </c>
      <c r="J67" s="223">
        <v>0.69022687609074995</v>
      </c>
      <c r="K67" s="114">
        <f>市区町村別_普及率!G68</f>
        <v>0.58910892658249292</v>
      </c>
      <c r="L67" s="68"/>
      <c r="M67" s="21">
        <v>63</v>
      </c>
      <c r="N67" s="93" t="s">
        <v>31</v>
      </c>
      <c r="O67" s="188">
        <v>0.38494140888359302</v>
      </c>
      <c r="P67" s="188">
        <v>0.507074135883268</v>
      </c>
      <c r="Q67" s="188">
        <v>0.40681350495658603</v>
      </c>
      <c r="R67" s="188">
        <v>0.39566870639921231</v>
      </c>
      <c r="S67" s="188">
        <v>0.53686807404551495</v>
      </c>
      <c r="T67" s="188">
        <v>0.57453336742521099</v>
      </c>
      <c r="U67" s="188">
        <v>0.55263157894736803</v>
      </c>
      <c r="V67" s="188">
        <v>0.54041469085382488</v>
      </c>
      <c r="W67" s="68"/>
      <c r="X67" s="65" t="s">
        <v>31</v>
      </c>
      <c r="Y67" s="86">
        <f t="shared" si="0"/>
        <v>0.41540677334447801</v>
      </c>
      <c r="Z67" s="86">
        <f t="shared" si="1"/>
        <v>0.38494140888359302</v>
      </c>
      <c r="AA67" s="183">
        <f t="shared" si="2"/>
        <v>2.9999999999999973</v>
      </c>
      <c r="AB67" s="86">
        <f t="shared" si="3"/>
        <v>0.50613280718757403</v>
      </c>
      <c r="AC67" s="86">
        <f t="shared" si="4"/>
        <v>0.507074135883268</v>
      </c>
      <c r="AD67" s="183">
        <f t="shared" si="5"/>
        <v>-0.10000000000000009</v>
      </c>
      <c r="AE67" s="86">
        <f t="shared" si="6"/>
        <v>0.59540474278008604</v>
      </c>
      <c r="AF67" s="86">
        <f t="shared" si="7"/>
        <v>0.53686807404551495</v>
      </c>
      <c r="AG67" s="183">
        <f t="shared" si="8"/>
        <v>5.7999999999999936</v>
      </c>
      <c r="AH67" s="86">
        <f t="shared" si="9"/>
        <v>0.52839898065692503</v>
      </c>
      <c r="AI67" s="86">
        <f t="shared" si="10"/>
        <v>0.57453336742521099</v>
      </c>
      <c r="AJ67" s="183">
        <f t="shared" si="11"/>
        <v>-4.6999999999999931</v>
      </c>
      <c r="AK67" s="172"/>
      <c r="AL67" s="86">
        <f t="shared" si="12"/>
        <v>0.47834355097639703</v>
      </c>
      <c r="AM67" s="86">
        <f t="shared" si="13"/>
        <v>0.46810902399267601</v>
      </c>
      <c r="AN67" s="183">
        <f t="shared" si="14"/>
        <v>0.99999999999999534</v>
      </c>
      <c r="AO67" s="86">
        <f t="shared" si="15"/>
        <v>0.431657433563851</v>
      </c>
      <c r="AP67" s="86">
        <f t="shared" si="16"/>
        <v>0.46032326832925302</v>
      </c>
      <c r="AQ67" s="183">
        <f t="shared" si="17"/>
        <v>-2.8000000000000025</v>
      </c>
      <c r="AR67" s="86">
        <f t="shared" si="18"/>
        <v>0.51918907823455895</v>
      </c>
      <c r="AS67" s="86">
        <f t="shared" si="19"/>
        <v>0.51253764130625901</v>
      </c>
      <c r="AT67" s="183">
        <f t="shared" si="20"/>
        <v>0.60000000000000053</v>
      </c>
      <c r="AU67" s="86">
        <f t="shared" si="21"/>
        <v>0.48674274166734199</v>
      </c>
      <c r="AV67" s="86">
        <f t="shared" si="22"/>
        <v>0.49222443627023599</v>
      </c>
      <c r="AW67" s="183">
        <f t="shared" si="23"/>
        <v>-0.50000000000000044</v>
      </c>
      <c r="AX67" s="94">
        <v>0</v>
      </c>
    </row>
    <row r="68" spans="2:50" ht="13.5" customHeight="1">
      <c r="B68" s="21">
        <v>64</v>
      </c>
      <c r="C68" s="93" t="s">
        <v>52</v>
      </c>
      <c r="D68" s="213">
        <v>0.60790861047410305</v>
      </c>
      <c r="E68" s="110">
        <v>0.63010985947536002</v>
      </c>
      <c r="F68" s="110">
        <v>0.82515641129879302</v>
      </c>
      <c r="G68" s="110">
        <f>市区町村別_普及率!F69</f>
        <v>0.63007738398913582</v>
      </c>
      <c r="H68" s="213">
        <v>0.41242711170244001</v>
      </c>
      <c r="I68" s="110">
        <v>0.55082339579784201</v>
      </c>
      <c r="J68" s="223">
        <v>0.87389129429568302</v>
      </c>
      <c r="K68" s="114">
        <f>市区町村別_普及率!G69</f>
        <v>0.44290559151341274</v>
      </c>
      <c r="L68" s="68"/>
      <c r="M68" s="21">
        <v>64</v>
      </c>
      <c r="N68" s="93" t="s">
        <v>52</v>
      </c>
      <c r="O68" s="188">
        <v>0.60015558959553705</v>
      </c>
      <c r="P68" s="188">
        <v>0.69232329285577598</v>
      </c>
      <c r="Q68" s="188">
        <v>0.51346362425424996</v>
      </c>
      <c r="R68" s="188">
        <v>0.6005956208368477</v>
      </c>
      <c r="S68" s="188">
        <v>0.432698026912055</v>
      </c>
      <c r="T68" s="188">
        <v>0.52038779583689798</v>
      </c>
      <c r="U68" s="188">
        <v>0.759651945974264</v>
      </c>
      <c r="V68" s="188">
        <v>0.4446417950506022</v>
      </c>
      <c r="W68" s="68"/>
      <c r="X68" s="65" t="s">
        <v>52</v>
      </c>
      <c r="Y68" s="86">
        <f t="shared" si="0"/>
        <v>0.60790861047410305</v>
      </c>
      <c r="Z68" s="86">
        <f t="shared" si="1"/>
        <v>0.60015558959553705</v>
      </c>
      <c r="AA68" s="183">
        <f t="shared" si="2"/>
        <v>0.80000000000000071</v>
      </c>
      <c r="AB68" s="86">
        <f t="shared" si="3"/>
        <v>0.63010985947536002</v>
      </c>
      <c r="AC68" s="86">
        <f t="shared" si="4"/>
        <v>0.69232329285577598</v>
      </c>
      <c r="AD68" s="183">
        <f t="shared" si="5"/>
        <v>-6.199999999999994</v>
      </c>
      <c r="AE68" s="86">
        <f t="shared" si="6"/>
        <v>0.41242711170244001</v>
      </c>
      <c r="AF68" s="86">
        <f t="shared" si="7"/>
        <v>0.432698026912055</v>
      </c>
      <c r="AG68" s="183">
        <f t="shared" si="8"/>
        <v>-2.1000000000000019</v>
      </c>
      <c r="AH68" s="86">
        <f t="shared" si="9"/>
        <v>0.55082339579784201</v>
      </c>
      <c r="AI68" s="86">
        <f t="shared" si="10"/>
        <v>0.52038779583689798</v>
      </c>
      <c r="AJ68" s="183">
        <f t="shared" si="11"/>
        <v>3.1000000000000028</v>
      </c>
      <c r="AK68" s="172"/>
      <c r="AL68" s="86">
        <f t="shared" si="12"/>
        <v>0.47834355097639703</v>
      </c>
      <c r="AM68" s="86">
        <f t="shared" si="13"/>
        <v>0.46810902399267601</v>
      </c>
      <c r="AN68" s="183">
        <f t="shared" si="14"/>
        <v>0.99999999999999534</v>
      </c>
      <c r="AO68" s="86">
        <f t="shared" si="15"/>
        <v>0.431657433563851</v>
      </c>
      <c r="AP68" s="86">
        <f t="shared" si="16"/>
        <v>0.46032326832925302</v>
      </c>
      <c r="AQ68" s="183">
        <f t="shared" si="17"/>
        <v>-2.8000000000000025</v>
      </c>
      <c r="AR68" s="86">
        <f t="shared" si="18"/>
        <v>0.51918907823455895</v>
      </c>
      <c r="AS68" s="86">
        <f t="shared" si="19"/>
        <v>0.51253764130625901</v>
      </c>
      <c r="AT68" s="183">
        <f t="shared" si="20"/>
        <v>0.60000000000000053</v>
      </c>
      <c r="AU68" s="86">
        <f t="shared" si="21"/>
        <v>0.48674274166734199</v>
      </c>
      <c r="AV68" s="86">
        <f t="shared" si="22"/>
        <v>0.49222443627023599</v>
      </c>
      <c r="AW68" s="183">
        <f t="shared" si="23"/>
        <v>-0.50000000000000044</v>
      </c>
      <c r="AX68" s="94">
        <v>0</v>
      </c>
    </row>
    <row r="69" spans="2:50" ht="13.5" customHeight="1">
      <c r="B69" s="21">
        <v>65</v>
      </c>
      <c r="C69" s="93" t="s">
        <v>12</v>
      </c>
      <c r="D69" s="213">
        <v>0.48023698710436402</v>
      </c>
      <c r="E69" s="110">
        <v>0.50665944148976605</v>
      </c>
      <c r="F69" s="110">
        <v>0.53948895654953199</v>
      </c>
      <c r="G69" s="110">
        <f>市区町村別_普及率!F70</f>
        <v>0.48447568867059415</v>
      </c>
      <c r="H69" s="213">
        <v>0.57955812947659402</v>
      </c>
      <c r="I69" s="110">
        <v>0.51630434782608703</v>
      </c>
      <c r="J69" s="223">
        <v>0.75700934579439205</v>
      </c>
      <c r="K69" s="114">
        <f>市区町村別_普及率!G70</f>
        <v>0.57636070691526642</v>
      </c>
      <c r="L69" s="68"/>
      <c r="M69" s="21">
        <v>65</v>
      </c>
      <c r="N69" s="93" t="s">
        <v>12</v>
      </c>
      <c r="O69" s="188">
        <v>0.426462785695291</v>
      </c>
      <c r="P69" s="188">
        <v>0.47326960584987998</v>
      </c>
      <c r="Q69" s="188">
        <v>0.86962786934978298</v>
      </c>
      <c r="R69" s="188">
        <v>0.43662474174916022</v>
      </c>
      <c r="S69" s="188">
        <v>0.50598331923123396</v>
      </c>
      <c r="T69" s="188">
        <v>0.75296655879180197</v>
      </c>
      <c r="U69" s="188">
        <v>0.90526315789473699</v>
      </c>
      <c r="V69" s="188">
        <v>0.53844515441959528</v>
      </c>
      <c r="W69" s="68"/>
      <c r="X69" s="65" t="s">
        <v>12</v>
      </c>
      <c r="Y69" s="86">
        <f t="shared" si="0"/>
        <v>0.48023698710436402</v>
      </c>
      <c r="Z69" s="86">
        <f t="shared" si="1"/>
        <v>0.426462785695291</v>
      </c>
      <c r="AA69" s="183">
        <f t="shared" si="2"/>
        <v>5.3999999999999995</v>
      </c>
      <c r="AB69" s="86">
        <f t="shared" si="3"/>
        <v>0.50665944148976605</v>
      </c>
      <c r="AC69" s="86">
        <f t="shared" si="4"/>
        <v>0.47326960584987998</v>
      </c>
      <c r="AD69" s="183">
        <f t="shared" si="5"/>
        <v>3.400000000000003</v>
      </c>
      <c r="AE69" s="86">
        <f t="shared" si="6"/>
        <v>0.57955812947659402</v>
      </c>
      <c r="AF69" s="86">
        <f t="shared" si="7"/>
        <v>0.50598331923123396</v>
      </c>
      <c r="AG69" s="183">
        <f t="shared" si="8"/>
        <v>7.399999999999995</v>
      </c>
      <c r="AH69" s="86">
        <f t="shared" si="9"/>
        <v>0.51630434782608703</v>
      </c>
      <c r="AI69" s="86">
        <f t="shared" si="10"/>
        <v>0.75296655879180197</v>
      </c>
      <c r="AJ69" s="183">
        <f t="shared" si="11"/>
        <v>-23.7</v>
      </c>
      <c r="AK69" s="172"/>
      <c r="AL69" s="86">
        <f t="shared" si="12"/>
        <v>0.47834355097639703</v>
      </c>
      <c r="AM69" s="86">
        <f t="shared" si="13"/>
        <v>0.46810902399267601</v>
      </c>
      <c r="AN69" s="183">
        <f t="shared" si="14"/>
        <v>0.99999999999999534</v>
      </c>
      <c r="AO69" s="86">
        <f t="shared" si="15"/>
        <v>0.431657433563851</v>
      </c>
      <c r="AP69" s="86">
        <f t="shared" si="16"/>
        <v>0.46032326832925302</v>
      </c>
      <c r="AQ69" s="183">
        <f t="shared" si="17"/>
        <v>-2.8000000000000025</v>
      </c>
      <c r="AR69" s="86">
        <f t="shared" si="18"/>
        <v>0.51918907823455895</v>
      </c>
      <c r="AS69" s="86">
        <f t="shared" si="19"/>
        <v>0.51253764130625901</v>
      </c>
      <c r="AT69" s="183">
        <f t="shared" si="20"/>
        <v>0.60000000000000053</v>
      </c>
      <c r="AU69" s="86">
        <f t="shared" si="21"/>
        <v>0.48674274166734199</v>
      </c>
      <c r="AV69" s="86">
        <f t="shared" si="22"/>
        <v>0.49222443627023599</v>
      </c>
      <c r="AW69" s="183">
        <f t="shared" si="23"/>
        <v>-0.50000000000000044</v>
      </c>
      <c r="AX69" s="94">
        <v>0</v>
      </c>
    </row>
    <row r="70" spans="2:50" ht="13.5" customHeight="1">
      <c r="B70" s="21">
        <v>66</v>
      </c>
      <c r="C70" s="93" t="s">
        <v>6</v>
      </c>
      <c r="D70" s="215">
        <v>0.67070109796899602</v>
      </c>
      <c r="E70" s="111">
        <v>0.62280593227666203</v>
      </c>
      <c r="F70" s="111">
        <v>0.930590179926295</v>
      </c>
      <c r="G70" s="111">
        <f>市区町村別_普及率!F71</f>
        <v>0.66977905459340248</v>
      </c>
      <c r="H70" s="215">
        <v>0.66179895969890501</v>
      </c>
      <c r="I70" s="111">
        <v>0.51659032900947499</v>
      </c>
      <c r="J70" s="224">
        <v>0.75252525252525204</v>
      </c>
      <c r="K70" s="115">
        <f>市区町村別_普及率!G71</f>
        <v>0.65054528716634497</v>
      </c>
      <c r="L70" s="68"/>
      <c r="M70" s="21">
        <v>66</v>
      </c>
      <c r="N70" s="93" t="s">
        <v>6</v>
      </c>
      <c r="O70" s="188">
        <v>0.65697809774716398</v>
      </c>
      <c r="P70" s="188">
        <v>0.48830021509647098</v>
      </c>
      <c r="Q70" s="188">
        <v>0.42868665780983101</v>
      </c>
      <c r="R70" s="188">
        <v>0.635643867828391</v>
      </c>
      <c r="S70" s="188">
        <v>0.63235772984441296</v>
      </c>
      <c r="T70" s="188">
        <v>0.55014430014430005</v>
      </c>
      <c r="U70" s="188">
        <v>0.55434782608695699</v>
      </c>
      <c r="V70" s="188">
        <v>0.62224464574005445</v>
      </c>
      <c r="W70" s="68"/>
      <c r="X70" s="65" t="s">
        <v>6</v>
      </c>
      <c r="Y70" s="86">
        <f t="shared" ref="Y70:Y78" si="24">$D70</f>
        <v>0.67070109796899602</v>
      </c>
      <c r="Z70" s="86">
        <f t="shared" ref="Z70:Z78" si="25">$O70</f>
        <v>0.65697809774716398</v>
      </c>
      <c r="AA70" s="183">
        <f t="shared" ref="AA70:AA78" si="26">(ROUND(Y70,3)-ROUND(Z70,3))*100</f>
        <v>1.4000000000000012</v>
      </c>
      <c r="AB70" s="86">
        <f t="shared" ref="AB70:AB78" si="27">$E70</f>
        <v>0.62280593227666203</v>
      </c>
      <c r="AC70" s="86">
        <f t="shared" ref="AC70:AC78" si="28">$P70</f>
        <v>0.48830021509647098</v>
      </c>
      <c r="AD70" s="183">
        <f t="shared" ref="AD70:AD78" si="29">(ROUND(AB70,3)-ROUND(AC70,3))*100</f>
        <v>13.5</v>
      </c>
      <c r="AE70" s="86">
        <f t="shared" ref="AE70:AE78" si="30">$H70</f>
        <v>0.66179895969890501</v>
      </c>
      <c r="AF70" s="86">
        <f t="shared" ref="AF70:AF78" si="31">$S70</f>
        <v>0.63235772984441296</v>
      </c>
      <c r="AG70" s="183">
        <f t="shared" ref="AG70:AG78" si="32">(ROUND(AE70,3)-ROUND(AF70,3))*100</f>
        <v>3.0000000000000027</v>
      </c>
      <c r="AH70" s="86">
        <f t="shared" ref="AH70:AH78" si="33">$I70</f>
        <v>0.51659032900947499</v>
      </c>
      <c r="AI70" s="86">
        <f t="shared" ref="AI70:AI78" si="34">$T70</f>
        <v>0.55014430014430005</v>
      </c>
      <c r="AJ70" s="183">
        <f t="shared" ref="AJ70:AJ78" si="35">(ROUND(AH70,3)-ROUND(AI70,3))*100</f>
        <v>-3.3000000000000029</v>
      </c>
      <c r="AK70" s="172"/>
      <c r="AL70" s="86">
        <f t="shared" ref="AL70:AL78" si="36">$D$79</f>
        <v>0.47834355097639703</v>
      </c>
      <c r="AM70" s="86">
        <f t="shared" ref="AM70:AM78" si="37">$O$79</f>
        <v>0.46810902399267601</v>
      </c>
      <c r="AN70" s="183">
        <f t="shared" ref="AN70:AN78" si="38">(ROUND(AL70,3)-ROUND(AM70,3))*100</f>
        <v>0.99999999999999534</v>
      </c>
      <c r="AO70" s="86">
        <f t="shared" ref="AO70:AO78" si="39">$E$79</f>
        <v>0.431657433563851</v>
      </c>
      <c r="AP70" s="86">
        <f t="shared" ref="AP70:AP78" si="40">$P$79</f>
        <v>0.46032326832925302</v>
      </c>
      <c r="AQ70" s="183">
        <f t="shared" ref="AQ70:AQ78" si="41">(ROUND(AO70,3)-ROUND(AP70,3))*100</f>
        <v>-2.8000000000000025</v>
      </c>
      <c r="AR70" s="86">
        <f t="shared" ref="AR70:AR78" si="42">$H$79</f>
        <v>0.51918907823455895</v>
      </c>
      <c r="AS70" s="86">
        <f t="shared" ref="AS70:AS78" si="43">$S$79</f>
        <v>0.51253764130625901</v>
      </c>
      <c r="AT70" s="183">
        <f t="shared" ref="AT70:AT78" si="44">(ROUND(AR70,3)-ROUND(AS70,3))*100</f>
        <v>0.60000000000000053</v>
      </c>
      <c r="AU70" s="86">
        <f t="shared" ref="AU70:AU78" si="45">$I$79</f>
        <v>0.48674274166734199</v>
      </c>
      <c r="AV70" s="86">
        <f t="shared" ref="AV70:AV78" si="46">$T$79</f>
        <v>0.49222443627023599</v>
      </c>
      <c r="AW70" s="183">
        <f t="shared" ref="AW70:AW78" si="47">(ROUND(AU70,3)-ROUND(AV70,3))*100</f>
        <v>-0.50000000000000044</v>
      </c>
      <c r="AX70" s="94">
        <v>0</v>
      </c>
    </row>
    <row r="71" spans="2:50" ht="13.5" customHeight="1">
      <c r="B71" s="21">
        <v>67</v>
      </c>
      <c r="C71" s="93" t="s">
        <v>7</v>
      </c>
      <c r="D71" s="213">
        <v>0.75992476516809804</v>
      </c>
      <c r="E71" s="110">
        <v>0.799239392754999</v>
      </c>
      <c r="F71" s="110">
        <v>0.99707298649797005</v>
      </c>
      <c r="G71" s="110">
        <f>市区町村別_普及率!F72</f>
        <v>0.76540990477402626</v>
      </c>
      <c r="H71" s="213">
        <v>0.448141017928047</v>
      </c>
      <c r="I71" s="110">
        <v>0.26480446927374302</v>
      </c>
      <c r="J71" s="223">
        <v>0.98571428571428599</v>
      </c>
      <c r="K71" s="114">
        <f>市区町村別_普及率!G72</f>
        <v>0.44164205880717489</v>
      </c>
      <c r="L71" s="68"/>
      <c r="M71" s="21">
        <v>67</v>
      </c>
      <c r="N71" s="93" t="s">
        <v>7</v>
      </c>
      <c r="O71" s="188">
        <v>0.71755077479558904</v>
      </c>
      <c r="P71" s="188">
        <v>0.62767318283685503</v>
      </c>
      <c r="Q71" s="188">
        <v>0.67978309199396303</v>
      </c>
      <c r="R71" s="188">
        <v>0.70254743603659386</v>
      </c>
      <c r="S71" s="188">
        <v>0.39948013814039901</v>
      </c>
      <c r="T71" s="188">
        <v>0.32807881773399</v>
      </c>
      <c r="U71" s="188">
        <v>0.83089064261555801</v>
      </c>
      <c r="V71" s="188">
        <v>0.44554733042192535</v>
      </c>
      <c r="W71" s="68"/>
      <c r="X71" s="65" t="s">
        <v>7</v>
      </c>
      <c r="Y71" s="86">
        <f t="shared" si="24"/>
        <v>0.75992476516809804</v>
      </c>
      <c r="Z71" s="86">
        <f t="shared" si="25"/>
        <v>0.71755077479558904</v>
      </c>
      <c r="AA71" s="183">
        <f t="shared" si="26"/>
        <v>4.2000000000000037</v>
      </c>
      <c r="AB71" s="86">
        <f t="shared" si="27"/>
        <v>0.799239392754999</v>
      </c>
      <c r="AC71" s="86">
        <f t="shared" si="28"/>
        <v>0.62767318283685503</v>
      </c>
      <c r="AD71" s="183">
        <f t="shared" si="29"/>
        <v>17.100000000000005</v>
      </c>
      <c r="AE71" s="86">
        <f t="shared" si="30"/>
        <v>0.448141017928047</v>
      </c>
      <c r="AF71" s="86">
        <f t="shared" si="31"/>
        <v>0.39948013814039901</v>
      </c>
      <c r="AG71" s="183">
        <f t="shared" si="32"/>
        <v>4.8999999999999986</v>
      </c>
      <c r="AH71" s="86">
        <f t="shared" si="33"/>
        <v>0.26480446927374302</v>
      </c>
      <c r="AI71" s="86">
        <f t="shared" si="34"/>
        <v>0.32807881773399</v>
      </c>
      <c r="AJ71" s="183">
        <f t="shared" si="35"/>
        <v>-6.3</v>
      </c>
      <c r="AK71" s="172"/>
      <c r="AL71" s="86">
        <f t="shared" si="36"/>
        <v>0.47834355097639703</v>
      </c>
      <c r="AM71" s="86">
        <f t="shared" si="37"/>
        <v>0.46810902399267601</v>
      </c>
      <c r="AN71" s="183">
        <f t="shared" si="38"/>
        <v>0.99999999999999534</v>
      </c>
      <c r="AO71" s="86">
        <f t="shared" si="39"/>
        <v>0.431657433563851</v>
      </c>
      <c r="AP71" s="86">
        <f t="shared" si="40"/>
        <v>0.46032326832925302</v>
      </c>
      <c r="AQ71" s="183">
        <f t="shared" si="41"/>
        <v>-2.8000000000000025</v>
      </c>
      <c r="AR71" s="86">
        <f t="shared" si="42"/>
        <v>0.51918907823455895</v>
      </c>
      <c r="AS71" s="86">
        <f t="shared" si="43"/>
        <v>0.51253764130625901</v>
      </c>
      <c r="AT71" s="183">
        <f t="shared" si="44"/>
        <v>0.60000000000000053</v>
      </c>
      <c r="AU71" s="86">
        <f t="shared" si="45"/>
        <v>0.48674274166734199</v>
      </c>
      <c r="AV71" s="86">
        <f t="shared" si="46"/>
        <v>0.49222443627023599</v>
      </c>
      <c r="AW71" s="183">
        <f t="shared" si="47"/>
        <v>-0.50000000000000044</v>
      </c>
      <c r="AX71" s="94">
        <v>0</v>
      </c>
    </row>
    <row r="72" spans="2:50" ht="13.5" customHeight="1">
      <c r="B72" s="21">
        <v>68</v>
      </c>
      <c r="C72" s="93" t="s">
        <v>53</v>
      </c>
      <c r="D72" s="213">
        <v>0.87809039286789503</v>
      </c>
      <c r="E72" s="110">
        <v>0.71435867846305101</v>
      </c>
      <c r="F72" s="110">
        <v>0.229506745130511</v>
      </c>
      <c r="G72" s="110">
        <f>市区町村別_普及率!F73</f>
        <v>0.85052212149190487</v>
      </c>
      <c r="H72" s="213">
        <v>0.73637350705754601</v>
      </c>
      <c r="I72" s="110">
        <v>0.56338028169014098</v>
      </c>
      <c r="J72" s="223">
        <v>0.38461538461538503</v>
      </c>
      <c r="K72" s="114">
        <f>市区町村別_普及率!G73</f>
        <v>0.72190011189095715</v>
      </c>
      <c r="L72" s="68"/>
      <c r="M72" s="21">
        <v>68</v>
      </c>
      <c r="N72" s="93" t="s">
        <v>53</v>
      </c>
      <c r="O72" s="188">
        <v>0.80075049147160104</v>
      </c>
      <c r="P72" s="188">
        <v>0.244654666600368</v>
      </c>
      <c r="Q72" s="188">
        <v>0.61971624981717099</v>
      </c>
      <c r="R72" s="188">
        <v>0.77827971299976284</v>
      </c>
      <c r="S72" s="188">
        <v>0.701225282138765</v>
      </c>
      <c r="T72" s="188">
        <v>0.25961538461538503</v>
      </c>
      <c r="U72" s="188">
        <v>0.296296296296296</v>
      </c>
      <c r="V72" s="188">
        <v>0.68410411822992279</v>
      </c>
      <c r="W72" s="68"/>
      <c r="X72" s="65" t="s">
        <v>53</v>
      </c>
      <c r="Y72" s="86">
        <f t="shared" si="24"/>
        <v>0.87809039286789503</v>
      </c>
      <c r="Z72" s="86">
        <f t="shared" si="25"/>
        <v>0.80075049147160104</v>
      </c>
      <c r="AA72" s="183">
        <f t="shared" si="26"/>
        <v>7.6999999999999957</v>
      </c>
      <c r="AB72" s="86">
        <f t="shared" si="27"/>
        <v>0.71435867846305101</v>
      </c>
      <c r="AC72" s="86">
        <f t="shared" si="28"/>
        <v>0.244654666600368</v>
      </c>
      <c r="AD72" s="183">
        <f t="shared" si="29"/>
        <v>46.9</v>
      </c>
      <c r="AE72" s="86">
        <f t="shared" si="30"/>
        <v>0.73637350705754601</v>
      </c>
      <c r="AF72" s="86">
        <f t="shared" si="31"/>
        <v>0.701225282138765</v>
      </c>
      <c r="AG72" s="183">
        <f t="shared" si="32"/>
        <v>3.5000000000000031</v>
      </c>
      <c r="AH72" s="86">
        <f t="shared" si="33"/>
        <v>0.56338028169014098</v>
      </c>
      <c r="AI72" s="86">
        <f t="shared" si="34"/>
        <v>0.25961538461538503</v>
      </c>
      <c r="AJ72" s="183">
        <f t="shared" si="35"/>
        <v>30.299999999999994</v>
      </c>
      <c r="AK72" s="172"/>
      <c r="AL72" s="86">
        <f t="shared" si="36"/>
        <v>0.47834355097639703</v>
      </c>
      <c r="AM72" s="86">
        <f t="shared" si="37"/>
        <v>0.46810902399267601</v>
      </c>
      <c r="AN72" s="183">
        <f t="shared" si="38"/>
        <v>0.99999999999999534</v>
      </c>
      <c r="AO72" s="86">
        <f t="shared" si="39"/>
        <v>0.431657433563851</v>
      </c>
      <c r="AP72" s="86">
        <f t="shared" si="40"/>
        <v>0.46032326832925302</v>
      </c>
      <c r="AQ72" s="183">
        <f t="shared" si="41"/>
        <v>-2.8000000000000025</v>
      </c>
      <c r="AR72" s="86">
        <f t="shared" si="42"/>
        <v>0.51918907823455895</v>
      </c>
      <c r="AS72" s="86">
        <f t="shared" si="43"/>
        <v>0.51253764130625901</v>
      </c>
      <c r="AT72" s="183">
        <f t="shared" si="44"/>
        <v>0.60000000000000053</v>
      </c>
      <c r="AU72" s="86">
        <f t="shared" si="45"/>
        <v>0.48674274166734199</v>
      </c>
      <c r="AV72" s="86">
        <f t="shared" si="46"/>
        <v>0.49222443627023599</v>
      </c>
      <c r="AW72" s="183">
        <f t="shared" si="47"/>
        <v>-0.50000000000000044</v>
      </c>
      <c r="AX72" s="94">
        <v>0</v>
      </c>
    </row>
    <row r="73" spans="2:50" ht="13.5" customHeight="1">
      <c r="B73" s="21">
        <v>69</v>
      </c>
      <c r="C73" s="93" t="s">
        <v>54</v>
      </c>
      <c r="D73" s="213">
        <v>0.55415612862293495</v>
      </c>
      <c r="E73" s="110">
        <v>0.28715095166541399</v>
      </c>
      <c r="F73" s="110">
        <v>0.57659264927680698</v>
      </c>
      <c r="G73" s="110">
        <f>市区町村別_普及率!F74</f>
        <v>0.54517396001517904</v>
      </c>
      <c r="H73" s="213">
        <v>0.43965755643498899</v>
      </c>
      <c r="I73" s="110">
        <v>0.220394736842105</v>
      </c>
      <c r="J73" s="223">
        <v>0.38285714285714301</v>
      </c>
      <c r="K73" s="114">
        <f>市区町村別_普及率!G74</f>
        <v>0.4260803918256601</v>
      </c>
      <c r="L73" s="68"/>
      <c r="M73" s="21">
        <v>69</v>
      </c>
      <c r="N73" s="93" t="s">
        <v>54</v>
      </c>
      <c r="O73" s="188">
        <v>0.4344627183434</v>
      </c>
      <c r="P73" s="188">
        <v>0.16429220245065099</v>
      </c>
      <c r="Q73" s="188">
        <v>0.105486889222594</v>
      </c>
      <c r="R73" s="188">
        <v>0.40909477894003532</v>
      </c>
      <c r="S73" s="188">
        <v>0.32206057037270203</v>
      </c>
      <c r="T73" s="188">
        <v>0.18965517241379301</v>
      </c>
      <c r="U73" s="188">
        <v>0.34782608695652201</v>
      </c>
      <c r="V73" s="188">
        <v>0.30936204863938549</v>
      </c>
      <c r="W73" s="68"/>
      <c r="X73" s="65" t="s">
        <v>54</v>
      </c>
      <c r="Y73" s="86">
        <f t="shared" si="24"/>
        <v>0.55415612862293495</v>
      </c>
      <c r="Z73" s="86">
        <f t="shared" si="25"/>
        <v>0.4344627183434</v>
      </c>
      <c r="AA73" s="183">
        <f t="shared" si="26"/>
        <v>12.000000000000005</v>
      </c>
      <c r="AB73" s="86">
        <f t="shared" si="27"/>
        <v>0.28715095166541399</v>
      </c>
      <c r="AC73" s="86">
        <f t="shared" si="28"/>
        <v>0.16429220245065099</v>
      </c>
      <c r="AD73" s="183">
        <f t="shared" si="29"/>
        <v>12.299999999999997</v>
      </c>
      <c r="AE73" s="86">
        <f t="shared" si="30"/>
        <v>0.43965755643498899</v>
      </c>
      <c r="AF73" s="86">
        <f t="shared" si="31"/>
        <v>0.32206057037270203</v>
      </c>
      <c r="AG73" s="183">
        <f t="shared" si="32"/>
        <v>11.799999999999999</v>
      </c>
      <c r="AH73" s="86">
        <f t="shared" si="33"/>
        <v>0.220394736842105</v>
      </c>
      <c r="AI73" s="86">
        <f t="shared" si="34"/>
        <v>0.18965517241379301</v>
      </c>
      <c r="AJ73" s="183">
        <f t="shared" si="35"/>
        <v>3</v>
      </c>
      <c r="AK73" s="172"/>
      <c r="AL73" s="86">
        <f t="shared" si="36"/>
        <v>0.47834355097639703</v>
      </c>
      <c r="AM73" s="86">
        <f t="shared" si="37"/>
        <v>0.46810902399267601</v>
      </c>
      <c r="AN73" s="183">
        <f t="shared" si="38"/>
        <v>0.99999999999999534</v>
      </c>
      <c r="AO73" s="86">
        <f t="shared" si="39"/>
        <v>0.431657433563851</v>
      </c>
      <c r="AP73" s="86">
        <f t="shared" si="40"/>
        <v>0.46032326832925302</v>
      </c>
      <c r="AQ73" s="183">
        <f t="shared" si="41"/>
        <v>-2.8000000000000025</v>
      </c>
      <c r="AR73" s="86">
        <f t="shared" si="42"/>
        <v>0.51918907823455895</v>
      </c>
      <c r="AS73" s="86">
        <f t="shared" si="43"/>
        <v>0.51253764130625901</v>
      </c>
      <c r="AT73" s="183">
        <f t="shared" si="44"/>
        <v>0.60000000000000053</v>
      </c>
      <c r="AU73" s="86">
        <f t="shared" si="45"/>
        <v>0.48674274166734199</v>
      </c>
      <c r="AV73" s="86">
        <f t="shared" si="46"/>
        <v>0.49222443627023599</v>
      </c>
      <c r="AW73" s="183">
        <f t="shared" si="47"/>
        <v>-0.50000000000000044</v>
      </c>
      <c r="AX73" s="94">
        <v>0</v>
      </c>
    </row>
    <row r="74" spans="2:50" ht="13.5" customHeight="1">
      <c r="B74" s="21">
        <v>70</v>
      </c>
      <c r="C74" s="93" t="s">
        <v>55</v>
      </c>
      <c r="D74" s="213">
        <v>0.30744216927464502</v>
      </c>
      <c r="E74" s="110">
        <v>0.16566744572028599</v>
      </c>
      <c r="F74" s="110">
        <v>0.61906854872791806</v>
      </c>
      <c r="G74" s="110">
        <f>市区町村別_普及率!F75</f>
        <v>0.31143187631351715</v>
      </c>
      <c r="H74" s="213">
        <v>0.19790209790209801</v>
      </c>
      <c r="I74" s="110">
        <v>0.27335640138408301</v>
      </c>
      <c r="J74" s="223">
        <v>0.36</v>
      </c>
      <c r="K74" s="114">
        <f>市区町村別_普及率!G75</f>
        <v>0.20604914933837429</v>
      </c>
      <c r="L74" s="68"/>
      <c r="M74" s="21">
        <v>70</v>
      </c>
      <c r="N74" s="93" t="s">
        <v>55</v>
      </c>
      <c r="O74" s="188">
        <v>0.19997237389120201</v>
      </c>
      <c r="P74" s="188">
        <v>0.17006396490543099</v>
      </c>
      <c r="Q74" s="188">
        <v>7.8838174273858905E-2</v>
      </c>
      <c r="R74" s="188">
        <v>0.19730576075431544</v>
      </c>
      <c r="S74" s="188">
        <v>0.21809744779582399</v>
      </c>
      <c r="T74" s="188">
        <v>0.173913043478261</v>
      </c>
      <c r="U74" s="188">
        <v>0.14285714285714299</v>
      </c>
      <c r="V74" s="188">
        <v>0.21376281112737922</v>
      </c>
      <c r="W74" s="68"/>
      <c r="X74" s="65" t="s">
        <v>55</v>
      </c>
      <c r="Y74" s="86">
        <f t="shared" si="24"/>
        <v>0.30744216927464502</v>
      </c>
      <c r="Z74" s="86">
        <f t="shared" si="25"/>
        <v>0.19997237389120201</v>
      </c>
      <c r="AA74" s="183">
        <f t="shared" si="26"/>
        <v>10.7</v>
      </c>
      <c r="AB74" s="86">
        <f t="shared" si="27"/>
        <v>0.16566744572028599</v>
      </c>
      <c r="AC74" s="86">
        <f t="shared" si="28"/>
        <v>0.17006396490543099</v>
      </c>
      <c r="AD74" s="183">
        <f t="shared" si="29"/>
        <v>-0.40000000000000036</v>
      </c>
      <c r="AE74" s="86">
        <f t="shared" si="30"/>
        <v>0.19790209790209801</v>
      </c>
      <c r="AF74" s="86">
        <f t="shared" si="31"/>
        <v>0.21809744779582399</v>
      </c>
      <c r="AG74" s="183">
        <f t="shared" si="32"/>
        <v>-1.9999999999999991</v>
      </c>
      <c r="AH74" s="86">
        <f t="shared" si="33"/>
        <v>0.27335640138408301</v>
      </c>
      <c r="AI74" s="86">
        <f t="shared" si="34"/>
        <v>0.173913043478261</v>
      </c>
      <c r="AJ74" s="183">
        <f t="shared" si="35"/>
        <v>9.9000000000000039</v>
      </c>
      <c r="AK74" s="172"/>
      <c r="AL74" s="86">
        <f t="shared" si="36"/>
        <v>0.47834355097639703</v>
      </c>
      <c r="AM74" s="86">
        <f t="shared" si="37"/>
        <v>0.46810902399267601</v>
      </c>
      <c r="AN74" s="183">
        <f t="shared" si="38"/>
        <v>0.99999999999999534</v>
      </c>
      <c r="AO74" s="86">
        <f t="shared" si="39"/>
        <v>0.431657433563851</v>
      </c>
      <c r="AP74" s="86">
        <f t="shared" si="40"/>
        <v>0.46032326832925302</v>
      </c>
      <c r="AQ74" s="183">
        <f t="shared" si="41"/>
        <v>-2.8000000000000025</v>
      </c>
      <c r="AR74" s="86">
        <f t="shared" si="42"/>
        <v>0.51918907823455895</v>
      </c>
      <c r="AS74" s="86">
        <f t="shared" si="43"/>
        <v>0.51253764130625901</v>
      </c>
      <c r="AT74" s="183">
        <f t="shared" si="44"/>
        <v>0.60000000000000053</v>
      </c>
      <c r="AU74" s="86">
        <f t="shared" si="45"/>
        <v>0.48674274166734199</v>
      </c>
      <c r="AV74" s="86">
        <f t="shared" si="46"/>
        <v>0.49222443627023599</v>
      </c>
      <c r="AW74" s="183">
        <f t="shared" si="47"/>
        <v>-0.50000000000000044</v>
      </c>
      <c r="AX74" s="94">
        <v>0</v>
      </c>
    </row>
    <row r="75" spans="2:50" ht="13.5" customHeight="1">
      <c r="B75" s="21">
        <v>71</v>
      </c>
      <c r="C75" s="93" t="s">
        <v>56</v>
      </c>
      <c r="D75" s="213">
        <v>0.59980232412023904</v>
      </c>
      <c r="E75" s="110">
        <v>0.52473574073080398</v>
      </c>
      <c r="F75" s="110">
        <v>0.66086855008171796</v>
      </c>
      <c r="G75" s="110">
        <f>市区町村別_普及率!F76</f>
        <v>0.59904567860448077</v>
      </c>
      <c r="H75" s="213">
        <v>0.57848746135604101</v>
      </c>
      <c r="I75" s="110">
        <v>0.38795986622073603</v>
      </c>
      <c r="J75" s="223">
        <v>0.39772727272727298</v>
      </c>
      <c r="K75" s="114">
        <f>市区町村別_普及率!G76</f>
        <v>0.56951155029425471</v>
      </c>
      <c r="L75" s="68"/>
      <c r="M75" s="21">
        <v>71</v>
      </c>
      <c r="N75" s="93" t="s">
        <v>56</v>
      </c>
      <c r="O75" s="188">
        <v>0.53239698261619395</v>
      </c>
      <c r="P75" s="188">
        <v>0.25748226987502498</v>
      </c>
      <c r="Q75" s="188">
        <v>0.22579074802393101</v>
      </c>
      <c r="R75" s="188">
        <v>0.51349911002742599</v>
      </c>
      <c r="S75" s="188">
        <v>0.39711646136618101</v>
      </c>
      <c r="T75" s="188">
        <v>0.19565217391304299</v>
      </c>
      <c r="U75" s="188">
        <v>0.38738738738738698</v>
      </c>
      <c r="V75" s="188">
        <v>0.39078156312625251</v>
      </c>
      <c r="W75" s="68"/>
      <c r="X75" s="65" t="s">
        <v>56</v>
      </c>
      <c r="Y75" s="86">
        <f t="shared" si="24"/>
        <v>0.59980232412023904</v>
      </c>
      <c r="Z75" s="86">
        <f t="shared" si="25"/>
        <v>0.53239698261619395</v>
      </c>
      <c r="AA75" s="183">
        <f t="shared" si="26"/>
        <v>6.7999999999999954</v>
      </c>
      <c r="AB75" s="86">
        <f t="shared" si="27"/>
        <v>0.52473574073080398</v>
      </c>
      <c r="AC75" s="86">
        <f t="shared" si="28"/>
        <v>0.25748226987502498</v>
      </c>
      <c r="AD75" s="183">
        <f t="shared" si="29"/>
        <v>26.8</v>
      </c>
      <c r="AE75" s="86">
        <f t="shared" si="30"/>
        <v>0.57848746135604101</v>
      </c>
      <c r="AF75" s="86">
        <f t="shared" si="31"/>
        <v>0.39711646136618101</v>
      </c>
      <c r="AG75" s="183">
        <f t="shared" si="32"/>
        <v>18.099999999999994</v>
      </c>
      <c r="AH75" s="86">
        <f t="shared" si="33"/>
        <v>0.38795986622073603</v>
      </c>
      <c r="AI75" s="86">
        <f t="shared" si="34"/>
        <v>0.19565217391304299</v>
      </c>
      <c r="AJ75" s="183">
        <f t="shared" si="35"/>
        <v>19.2</v>
      </c>
      <c r="AK75" s="172"/>
      <c r="AL75" s="86">
        <f t="shared" si="36"/>
        <v>0.47834355097639703</v>
      </c>
      <c r="AM75" s="86">
        <f t="shared" si="37"/>
        <v>0.46810902399267601</v>
      </c>
      <c r="AN75" s="183">
        <f t="shared" si="38"/>
        <v>0.99999999999999534</v>
      </c>
      <c r="AO75" s="86">
        <f t="shared" si="39"/>
        <v>0.431657433563851</v>
      </c>
      <c r="AP75" s="86">
        <f t="shared" si="40"/>
        <v>0.46032326832925302</v>
      </c>
      <c r="AQ75" s="183">
        <f t="shared" si="41"/>
        <v>-2.8000000000000025</v>
      </c>
      <c r="AR75" s="86">
        <f t="shared" si="42"/>
        <v>0.51918907823455895</v>
      </c>
      <c r="AS75" s="86">
        <f t="shared" si="43"/>
        <v>0.51253764130625901</v>
      </c>
      <c r="AT75" s="183">
        <f t="shared" si="44"/>
        <v>0.60000000000000053</v>
      </c>
      <c r="AU75" s="86">
        <f t="shared" si="45"/>
        <v>0.48674274166734199</v>
      </c>
      <c r="AV75" s="86">
        <f t="shared" si="46"/>
        <v>0.49222443627023599</v>
      </c>
      <c r="AW75" s="183">
        <f t="shared" si="47"/>
        <v>-0.50000000000000044</v>
      </c>
      <c r="AX75" s="94">
        <v>0</v>
      </c>
    </row>
    <row r="76" spans="2:50" ht="13.5" customHeight="1">
      <c r="B76" s="21">
        <v>72</v>
      </c>
      <c r="C76" s="93" t="s">
        <v>32</v>
      </c>
      <c r="D76" s="213">
        <v>0.80770305313673596</v>
      </c>
      <c r="E76" s="110">
        <v>0.81387540448638596</v>
      </c>
      <c r="F76" s="110">
        <v>0.77181413712837699</v>
      </c>
      <c r="G76" s="110">
        <f>市区町村別_普及率!F77</f>
        <v>0.80708167204938952</v>
      </c>
      <c r="H76" s="213">
        <v>0.72125510218661704</v>
      </c>
      <c r="I76" s="110">
        <v>0.60159893404397102</v>
      </c>
      <c r="J76" s="223">
        <v>0.86851211072664403</v>
      </c>
      <c r="K76" s="114">
        <f>市区町村別_普及率!G77</f>
        <v>0.71624923446628797</v>
      </c>
      <c r="L76" s="68"/>
      <c r="M76" s="21">
        <v>72</v>
      </c>
      <c r="N76" s="93" t="s">
        <v>32</v>
      </c>
      <c r="O76" s="188">
        <v>0.68851358912238603</v>
      </c>
      <c r="P76" s="188">
        <v>0.85328984600720803</v>
      </c>
      <c r="Q76" s="188">
        <v>0.78246162592381996</v>
      </c>
      <c r="R76" s="188">
        <v>0.70126729096774465</v>
      </c>
      <c r="S76" s="188">
        <v>0.57715626205064496</v>
      </c>
      <c r="T76" s="188">
        <v>0.69099378881987605</v>
      </c>
      <c r="U76" s="188">
        <v>0.8125</v>
      </c>
      <c r="V76" s="188">
        <v>0.58759709445666863</v>
      </c>
      <c r="W76" s="68"/>
      <c r="X76" s="65" t="s">
        <v>32</v>
      </c>
      <c r="Y76" s="86">
        <f t="shared" si="24"/>
        <v>0.80770305313673596</v>
      </c>
      <c r="Z76" s="86">
        <f t="shared" si="25"/>
        <v>0.68851358912238603</v>
      </c>
      <c r="AA76" s="183">
        <f t="shared" si="26"/>
        <v>11.900000000000011</v>
      </c>
      <c r="AB76" s="86">
        <f t="shared" si="27"/>
        <v>0.81387540448638596</v>
      </c>
      <c r="AC76" s="86">
        <f t="shared" si="28"/>
        <v>0.85328984600720803</v>
      </c>
      <c r="AD76" s="183">
        <f t="shared" si="29"/>
        <v>-3.9000000000000035</v>
      </c>
      <c r="AE76" s="86">
        <f t="shared" si="30"/>
        <v>0.72125510218661704</v>
      </c>
      <c r="AF76" s="86">
        <f t="shared" si="31"/>
        <v>0.57715626205064496</v>
      </c>
      <c r="AG76" s="183">
        <f t="shared" si="32"/>
        <v>14.400000000000002</v>
      </c>
      <c r="AH76" s="86">
        <f t="shared" si="33"/>
        <v>0.60159893404397102</v>
      </c>
      <c r="AI76" s="86">
        <f t="shared" si="34"/>
        <v>0.69099378881987605</v>
      </c>
      <c r="AJ76" s="183">
        <f t="shared" si="35"/>
        <v>-8.8999999999999968</v>
      </c>
      <c r="AK76" s="172"/>
      <c r="AL76" s="86">
        <f t="shared" si="36"/>
        <v>0.47834355097639703</v>
      </c>
      <c r="AM76" s="86">
        <f t="shared" si="37"/>
        <v>0.46810902399267601</v>
      </c>
      <c r="AN76" s="183">
        <f t="shared" si="38"/>
        <v>0.99999999999999534</v>
      </c>
      <c r="AO76" s="86">
        <f t="shared" si="39"/>
        <v>0.431657433563851</v>
      </c>
      <c r="AP76" s="86">
        <f t="shared" si="40"/>
        <v>0.46032326832925302</v>
      </c>
      <c r="AQ76" s="183">
        <f t="shared" si="41"/>
        <v>-2.8000000000000025</v>
      </c>
      <c r="AR76" s="86">
        <f t="shared" si="42"/>
        <v>0.51918907823455895</v>
      </c>
      <c r="AS76" s="86">
        <f t="shared" si="43"/>
        <v>0.51253764130625901</v>
      </c>
      <c r="AT76" s="183">
        <f t="shared" si="44"/>
        <v>0.60000000000000053</v>
      </c>
      <c r="AU76" s="86">
        <f t="shared" si="45"/>
        <v>0.48674274166734199</v>
      </c>
      <c r="AV76" s="86">
        <f t="shared" si="46"/>
        <v>0.49222443627023599</v>
      </c>
      <c r="AW76" s="183">
        <f t="shared" si="47"/>
        <v>-0.50000000000000044</v>
      </c>
      <c r="AX76" s="94">
        <v>0</v>
      </c>
    </row>
    <row r="77" spans="2:50" ht="13.5" customHeight="1">
      <c r="B77" s="21">
        <v>73</v>
      </c>
      <c r="C77" s="93" t="s">
        <v>33</v>
      </c>
      <c r="D77" s="215">
        <v>0.40453869888845401</v>
      </c>
      <c r="E77" s="111">
        <v>0.25989532619279498</v>
      </c>
      <c r="F77" s="111">
        <v>0.67277716153891098</v>
      </c>
      <c r="G77" s="111">
        <f>市区町村別_普及率!F78</f>
        <v>0.38816009787600847</v>
      </c>
      <c r="H77" s="215">
        <v>0.55188116185507796</v>
      </c>
      <c r="I77" s="111">
        <v>0.50686378035902802</v>
      </c>
      <c r="J77" s="224">
        <v>0.61261261261261302</v>
      </c>
      <c r="K77" s="115">
        <f>市区町村別_普及率!G78</f>
        <v>0.54897917930058626</v>
      </c>
      <c r="L77" s="68"/>
      <c r="M77" s="21">
        <v>73</v>
      </c>
      <c r="N77" s="93" t="s">
        <v>33</v>
      </c>
      <c r="O77" s="188">
        <v>0.47378793429897098</v>
      </c>
      <c r="P77" s="188">
        <v>0.393213208583156</v>
      </c>
      <c r="Q77" s="188">
        <v>0.272064468338234</v>
      </c>
      <c r="R77" s="188">
        <v>0.45648000039463749</v>
      </c>
      <c r="S77" s="188">
        <v>0.55286144578313301</v>
      </c>
      <c r="T77" s="188">
        <v>0.48099891422367003</v>
      </c>
      <c r="U77" s="188">
        <v>0.69272237196765496</v>
      </c>
      <c r="V77" s="188">
        <v>0.54922513893281522</v>
      </c>
      <c r="W77" s="68"/>
      <c r="X77" s="65" t="s">
        <v>33</v>
      </c>
      <c r="Y77" s="86">
        <f t="shared" si="24"/>
        <v>0.40453869888845401</v>
      </c>
      <c r="Z77" s="86">
        <f t="shared" si="25"/>
        <v>0.47378793429897098</v>
      </c>
      <c r="AA77" s="183">
        <f t="shared" si="26"/>
        <v>-6.899999999999995</v>
      </c>
      <c r="AB77" s="86">
        <f t="shared" si="27"/>
        <v>0.25989532619279498</v>
      </c>
      <c r="AC77" s="86">
        <f t="shared" si="28"/>
        <v>0.393213208583156</v>
      </c>
      <c r="AD77" s="183">
        <f t="shared" si="29"/>
        <v>-13.3</v>
      </c>
      <c r="AE77" s="86">
        <f t="shared" si="30"/>
        <v>0.55188116185507796</v>
      </c>
      <c r="AF77" s="86">
        <f t="shared" si="31"/>
        <v>0.55286144578313301</v>
      </c>
      <c r="AG77" s="183">
        <f t="shared" si="32"/>
        <v>-0.10000000000000009</v>
      </c>
      <c r="AH77" s="86">
        <f t="shared" si="33"/>
        <v>0.50686378035902802</v>
      </c>
      <c r="AI77" s="86">
        <f t="shared" si="34"/>
        <v>0.48099891422367003</v>
      </c>
      <c r="AJ77" s="183">
        <f t="shared" si="35"/>
        <v>2.6000000000000023</v>
      </c>
      <c r="AK77" s="172"/>
      <c r="AL77" s="86">
        <f t="shared" si="36"/>
        <v>0.47834355097639703</v>
      </c>
      <c r="AM77" s="86">
        <f t="shared" si="37"/>
        <v>0.46810902399267601</v>
      </c>
      <c r="AN77" s="183">
        <f t="shared" si="38"/>
        <v>0.99999999999999534</v>
      </c>
      <c r="AO77" s="86">
        <f t="shared" si="39"/>
        <v>0.431657433563851</v>
      </c>
      <c r="AP77" s="86">
        <f t="shared" si="40"/>
        <v>0.46032326832925302</v>
      </c>
      <c r="AQ77" s="183">
        <f t="shared" si="41"/>
        <v>-2.8000000000000025</v>
      </c>
      <c r="AR77" s="86">
        <f t="shared" si="42"/>
        <v>0.51918907823455895</v>
      </c>
      <c r="AS77" s="86">
        <f t="shared" si="43"/>
        <v>0.51253764130625901</v>
      </c>
      <c r="AT77" s="183">
        <f t="shared" si="44"/>
        <v>0.60000000000000053</v>
      </c>
      <c r="AU77" s="86">
        <f t="shared" si="45"/>
        <v>0.48674274166734199</v>
      </c>
      <c r="AV77" s="86">
        <f t="shared" si="46"/>
        <v>0.49222443627023599</v>
      </c>
      <c r="AW77" s="183">
        <f t="shared" si="47"/>
        <v>-0.50000000000000044</v>
      </c>
      <c r="AX77" s="94">
        <v>0</v>
      </c>
    </row>
    <row r="78" spans="2:50" ht="13.5" customHeight="1" thickBot="1">
      <c r="B78" s="21">
        <v>74</v>
      </c>
      <c r="C78" s="93" t="s">
        <v>34</v>
      </c>
      <c r="D78" s="217">
        <v>0.400074434804433</v>
      </c>
      <c r="E78" s="112">
        <v>0.49844422713013897</v>
      </c>
      <c r="F78" s="112">
        <v>0.46827226805635203</v>
      </c>
      <c r="G78" s="112">
        <f>市区町村別_普及率!F79</f>
        <v>0.4055035826450179</v>
      </c>
      <c r="H78" s="217">
        <v>0.46961778870785897</v>
      </c>
      <c r="I78" s="112">
        <v>0.486363636363636</v>
      </c>
      <c r="J78" s="225">
        <v>0.5</v>
      </c>
      <c r="K78" s="116">
        <f>市区町村別_普及率!G79</f>
        <v>0.47126436781609193</v>
      </c>
      <c r="L78" s="68"/>
      <c r="M78" s="21">
        <v>74</v>
      </c>
      <c r="N78" s="93" t="s">
        <v>34</v>
      </c>
      <c r="O78" s="188">
        <v>0.42171112931614801</v>
      </c>
      <c r="P78" s="188">
        <v>4.2870733967800799E-2</v>
      </c>
      <c r="Q78" s="188">
        <v>5.86174925311631E-2</v>
      </c>
      <c r="R78" s="188">
        <v>0.38102701234244807</v>
      </c>
      <c r="S78" s="188">
        <v>0.51926681941262198</v>
      </c>
      <c r="T78" s="188">
        <v>7.7225916595302299E-2</v>
      </c>
      <c r="U78" s="188">
        <v>0.66666666666666696</v>
      </c>
      <c r="V78" s="188">
        <v>0.49232769597123555</v>
      </c>
      <c r="W78" s="68"/>
      <c r="X78" s="65" t="s">
        <v>34</v>
      </c>
      <c r="Y78" s="86">
        <f t="shared" si="24"/>
        <v>0.400074434804433</v>
      </c>
      <c r="Z78" s="86">
        <f t="shared" si="25"/>
        <v>0.42171112931614801</v>
      </c>
      <c r="AA78" s="183">
        <f t="shared" si="26"/>
        <v>-2.1999999999999966</v>
      </c>
      <c r="AB78" s="86">
        <f t="shared" si="27"/>
        <v>0.49844422713013897</v>
      </c>
      <c r="AC78" s="86">
        <f t="shared" si="28"/>
        <v>4.2870733967800799E-2</v>
      </c>
      <c r="AD78" s="183">
        <f t="shared" si="29"/>
        <v>45.5</v>
      </c>
      <c r="AE78" s="86">
        <f t="shared" si="30"/>
        <v>0.46961778870785897</v>
      </c>
      <c r="AF78" s="86">
        <f t="shared" si="31"/>
        <v>0.51926681941262198</v>
      </c>
      <c r="AG78" s="183">
        <f t="shared" si="32"/>
        <v>-4.9000000000000039</v>
      </c>
      <c r="AH78" s="86">
        <f t="shared" si="33"/>
        <v>0.486363636363636</v>
      </c>
      <c r="AI78" s="86">
        <f t="shared" si="34"/>
        <v>7.7225916595302299E-2</v>
      </c>
      <c r="AJ78" s="183">
        <f t="shared" si="35"/>
        <v>40.9</v>
      </c>
      <c r="AK78" s="172"/>
      <c r="AL78" s="86">
        <f t="shared" si="36"/>
        <v>0.47834355097639703</v>
      </c>
      <c r="AM78" s="86">
        <f t="shared" si="37"/>
        <v>0.46810902399267601</v>
      </c>
      <c r="AN78" s="183">
        <f t="shared" si="38"/>
        <v>0.99999999999999534</v>
      </c>
      <c r="AO78" s="86">
        <f t="shared" si="39"/>
        <v>0.431657433563851</v>
      </c>
      <c r="AP78" s="86">
        <f t="shared" si="40"/>
        <v>0.46032326832925302</v>
      </c>
      <c r="AQ78" s="183">
        <f t="shared" si="41"/>
        <v>-2.8000000000000025</v>
      </c>
      <c r="AR78" s="86">
        <f t="shared" si="42"/>
        <v>0.51918907823455895</v>
      </c>
      <c r="AS78" s="86">
        <f t="shared" si="43"/>
        <v>0.51253764130625901</v>
      </c>
      <c r="AT78" s="183">
        <f t="shared" si="44"/>
        <v>0.60000000000000053</v>
      </c>
      <c r="AU78" s="86">
        <f t="shared" si="45"/>
        <v>0.48674274166734199</v>
      </c>
      <c r="AV78" s="86">
        <f t="shared" si="46"/>
        <v>0.49222443627023599</v>
      </c>
      <c r="AW78" s="183">
        <f t="shared" si="47"/>
        <v>-0.50000000000000044</v>
      </c>
      <c r="AX78" s="94">
        <v>999</v>
      </c>
    </row>
    <row r="79" spans="2:50" ht="13.5" customHeight="1" thickTop="1">
      <c r="B79" s="275" t="s">
        <v>0</v>
      </c>
      <c r="C79" s="276"/>
      <c r="D79" s="122">
        <f>年齢階層別_自己負担割合別普及率!C12</f>
        <v>0.47834355097639703</v>
      </c>
      <c r="E79" s="113">
        <f>年齢階層別_自己負担割合別普及率!D12</f>
        <v>0.431657433563851</v>
      </c>
      <c r="F79" s="113">
        <f>年齢階層別_自己負担割合別普及率!E12</f>
        <v>0.55565893347729201</v>
      </c>
      <c r="G79" s="123">
        <f>'年齢階層別_普及率(金額)'!N14</f>
        <v>0.47794081748802941</v>
      </c>
      <c r="H79" s="122">
        <f>年齢階層別_自己負担割合別普及率!G12</f>
        <v>0.51918907823455895</v>
      </c>
      <c r="I79" s="113">
        <f>年齢階層別_自己負担割合別普及率!H12</f>
        <v>0.48674274166734199</v>
      </c>
      <c r="J79" s="113">
        <f>年齢階層別_自己負担割合別普及率!I12</f>
        <v>0.67677112756610203</v>
      </c>
      <c r="K79" s="117">
        <f>'年齢階層別_普及率(数量)'!N13</f>
        <v>0.52091184672443991</v>
      </c>
      <c r="L79" s="124"/>
      <c r="M79" s="315" t="s">
        <v>0</v>
      </c>
      <c r="N79" s="315"/>
      <c r="O79" s="188">
        <v>0.46810902399267601</v>
      </c>
      <c r="P79" s="188">
        <v>0.46032326832925302</v>
      </c>
      <c r="Q79" s="188">
        <v>0.52889072144705795</v>
      </c>
      <c r="R79" s="188">
        <v>0.46905682753039712</v>
      </c>
      <c r="S79" s="188">
        <v>0.51253764130625901</v>
      </c>
      <c r="T79" s="188">
        <v>0.49222443627023599</v>
      </c>
      <c r="U79" s="188">
        <v>0.67501830528569895</v>
      </c>
      <c r="V79" s="188">
        <v>0.51387893597960199</v>
      </c>
      <c r="W79" s="166"/>
      <c r="X79" s="166"/>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6"/>
    </row>
    <row r="80" spans="2:50">
      <c r="D80" s="68"/>
      <c r="E80" s="68"/>
      <c r="F80" s="68"/>
      <c r="G80" s="68"/>
      <c r="H80" s="68"/>
      <c r="I80" s="68"/>
      <c r="J80" s="68"/>
      <c r="K80" s="68"/>
      <c r="L80" s="68"/>
      <c r="O80" s="68"/>
      <c r="P80" s="68"/>
      <c r="Q80" s="68"/>
      <c r="R80" s="68"/>
      <c r="S80" s="68"/>
      <c r="T80" s="68"/>
      <c r="U80" s="68"/>
      <c r="V80" s="68"/>
      <c r="W80" s="68"/>
      <c r="X80" s="68"/>
    </row>
    <row r="81" spans="4:24">
      <c r="D81" s="68"/>
      <c r="E81" s="68"/>
      <c r="F81" s="68"/>
      <c r="G81" s="68"/>
      <c r="H81" s="68"/>
      <c r="I81" s="68"/>
      <c r="J81" s="68"/>
      <c r="K81" s="68"/>
      <c r="L81" s="68"/>
      <c r="O81" s="68"/>
      <c r="P81" s="68"/>
      <c r="Q81" s="68"/>
      <c r="R81" s="68"/>
      <c r="S81" s="68"/>
      <c r="T81" s="68"/>
      <c r="U81" s="68"/>
      <c r="V81" s="68"/>
      <c r="W81" s="68"/>
      <c r="X81" s="68"/>
    </row>
    <row r="82" spans="4:24">
      <c r="D82" s="68"/>
      <c r="E82" s="68"/>
      <c r="F82" s="68"/>
      <c r="G82" s="68"/>
      <c r="H82" s="68"/>
      <c r="I82" s="68"/>
      <c r="J82" s="68"/>
      <c r="K82" s="68"/>
      <c r="L82" s="68"/>
      <c r="O82" s="68"/>
      <c r="P82" s="68"/>
      <c r="Q82" s="68"/>
      <c r="R82" s="68"/>
      <c r="S82" s="68"/>
      <c r="T82" s="68"/>
      <c r="U82" s="68"/>
      <c r="V82" s="68"/>
      <c r="W82" s="68"/>
      <c r="X82" s="68"/>
    </row>
    <row r="83" spans="4:24">
      <c r="D83" s="68"/>
      <c r="E83" s="68"/>
      <c r="F83" s="68"/>
      <c r="G83" s="68"/>
      <c r="H83" s="68"/>
      <c r="I83" s="68"/>
      <c r="J83" s="68"/>
      <c r="K83" s="68"/>
      <c r="L83" s="68"/>
      <c r="O83" s="68"/>
      <c r="P83" s="68"/>
      <c r="Q83" s="68"/>
      <c r="R83" s="68"/>
      <c r="S83" s="68"/>
      <c r="T83" s="68"/>
      <c r="U83" s="68"/>
      <c r="V83" s="68"/>
      <c r="W83" s="68"/>
      <c r="X83" s="68"/>
    </row>
    <row r="84" spans="4:24">
      <c r="D84" s="68"/>
      <c r="E84" s="68"/>
      <c r="F84" s="68"/>
      <c r="G84" s="68"/>
      <c r="H84" s="68"/>
      <c r="I84" s="68"/>
      <c r="J84" s="68"/>
      <c r="K84" s="68"/>
      <c r="L84" s="68"/>
      <c r="O84" s="68"/>
      <c r="P84" s="68"/>
      <c r="Q84" s="68"/>
      <c r="R84" s="68"/>
      <c r="S84" s="68"/>
      <c r="T84" s="68"/>
      <c r="U84" s="68"/>
      <c r="V84" s="68"/>
      <c r="W84" s="68"/>
      <c r="X84" s="68"/>
    </row>
  </sheetData>
  <mergeCells count="24">
    <mergeCell ref="X2:X4"/>
    <mergeCell ref="AX2:AX4"/>
    <mergeCell ref="AL2:AQ2"/>
    <mergeCell ref="AR2:AW2"/>
    <mergeCell ref="AL3:AN3"/>
    <mergeCell ref="AO3:AQ3"/>
    <mergeCell ref="AR3:AT3"/>
    <mergeCell ref="AU3:AW3"/>
    <mergeCell ref="Y3:AA3"/>
    <mergeCell ref="Y2:AD2"/>
    <mergeCell ref="AB3:AD3"/>
    <mergeCell ref="AE2:AJ2"/>
    <mergeCell ref="AE3:AG3"/>
    <mergeCell ref="AH3:AJ3"/>
    <mergeCell ref="B79:C79"/>
    <mergeCell ref="B3:B4"/>
    <mergeCell ref="C3:C4"/>
    <mergeCell ref="D3:G3"/>
    <mergeCell ref="H3:K3"/>
    <mergeCell ref="N3:N4"/>
    <mergeCell ref="O3:R3"/>
    <mergeCell ref="S3:V3"/>
    <mergeCell ref="M79:N79"/>
    <mergeCell ref="M3:M4"/>
  </mergeCells>
  <phoneticPr fontId="3"/>
  <pageMargins left="0.70866141732283472" right="0.70866141732283472" top="0.74803149606299213" bottom="0.74803149606299213" header="0.31496062992125984" footer="0.31496062992125984"/>
  <pageSetup paperSize="9" scale="73" fitToHeight="0" orientation="portrait" r:id="rId1"/>
  <headerFooter>
    <oddHeader>&amp;R&amp;"ＭＳ 明朝,標準"&amp;12 2-14.②ジェネリック医薬品分析(歯科)</oddHeader>
  </headerFooter>
  <ignoredErrors>
    <ignoredError sqref="G5:G78 K5:K78 Y5:Y78 AB5:AB78 AE5:AE78 AH5:AH78 D79:F79 H79:J7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AF51D-C3D7-4648-B7B4-AC7085D7F857}">
  <dimension ref="B1:J14"/>
  <sheetViews>
    <sheetView showGridLines="0"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0" width="15.625" style="4" customWidth="1"/>
    <col min="11" max="16384" width="7.625" style="4"/>
  </cols>
  <sheetData>
    <row r="1" spans="2:10" ht="16.5" customHeight="1">
      <c r="B1" s="173" t="s">
        <v>211</v>
      </c>
    </row>
    <row r="2" spans="2:10" s="2" customFormat="1" ht="16.5" customHeight="1" thickBot="1">
      <c r="B2" s="2" t="s">
        <v>213</v>
      </c>
      <c r="G2" s="197"/>
      <c r="H2" s="197"/>
    </row>
    <row r="3" spans="2:10" s="2" customFormat="1" ht="15.75" customHeight="1">
      <c r="B3" s="229"/>
      <c r="C3" s="230"/>
      <c r="D3" s="230"/>
      <c r="E3" s="230"/>
      <c r="F3" s="231"/>
      <c r="G3" s="252" t="s">
        <v>107</v>
      </c>
      <c r="H3" s="253"/>
      <c r="I3" s="235" t="s">
        <v>65</v>
      </c>
      <c r="J3" s="236"/>
    </row>
    <row r="4" spans="2:10" s="2" customFormat="1" ht="15.75" customHeight="1">
      <c r="B4" s="232"/>
      <c r="C4" s="233"/>
      <c r="D4" s="233"/>
      <c r="E4" s="233"/>
      <c r="F4" s="234"/>
      <c r="G4" s="190" t="s">
        <v>201</v>
      </c>
      <c r="H4" s="189" t="s">
        <v>202</v>
      </c>
      <c r="I4" s="42" t="s">
        <v>203</v>
      </c>
      <c r="J4" s="91" t="s">
        <v>125</v>
      </c>
    </row>
    <row r="5" spans="2:10" ht="15.75" customHeight="1">
      <c r="B5" s="43" t="s">
        <v>66</v>
      </c>
      <c r="C5" s="237" t="s">
        <v>115</v>
      </c>
      <c r="D5" s="238"/>
      <c r="E5" s="238"/>
      <c r="F5" s="239"/>
      <c r="G5" s="191">
        <v>181592226.84873515</v>
      </c>
      <c r="H5" s="191">
        <v>247042216.76565599</v>
      </c>
      <c r="I5" s="126">
        <f>'年齢階層別_普及率(金額)'!N5</f>
        <v>428634443.61439121</v>
      </c>
      <c r="J5" s="44"/>
    </row>
    <row r="6" spans="2:10" ht="15.75" customHeight="1">
      <c r="B6" s="45" t="s">
        <v>67</v>
      </c>
      <c r="C6" s="240" t="s">
        <v>116</v>
      </c>
      <c r="D6" s="241"/>
      <c r="E6" s="241"/>
      <c r="F6" s="242"/>
      <c r="G6" s="192">
        <v>130290214.40253718</v>
      </c>
      <c r="H6" s="192">
        <v>171322780.497042</v>
      </c>
      <c r="I6" s="128">
        <f>'年齢階層別_普及率(金額)'!N6</f>
        <v>301612994.89957917</v>
      </c>
      <c r="J6" s="129">
        <f>'年齢階層別_普及率(金額)'!O6</f>
        <v>1</v>
      </c>
    </row>
    <row r="7" spans="2:10" ht="15.75" customHeight="1">
      <c r="B7" s="46" t="s">
        <v>68</v>
      </c>
      <c r="C7" s="226" t="s">
        <v>69</v>
      </c>
      <c r="D7" s="227"/>
      <c r="E7" s="227"/>
      <c r="F7" s="228"/>
      <c r="G7" s="192">
        <v>40301260.849009998</v>
      </c>
      <c r="H7" s="192">
        <v>62386844.889042005</v>
      </c>
      <c r="I7" s="128">
        <f>'年齢階層別_普及率(金額)'!N7</f>
        <v>102688105.738052</v>
      </c>
      <c r="J7" s="129">
        <f>'年齢階層別_普及率(金額)'!O7</f>
        <v>0.34046313479378298</v>
      </c>
    </row>
    <row r="8" spans="2:10" ht="15.75" customHeight="1">
      <c r="B8" s="47" t="s">
        <v>70</v>
      </c>
      <c r="C8" s="226" t="s">
        <v>71</v>
      </c>
      <c r="D8" s="227"/>
      <c r="E8" s="227"/>
      <c r="F8" s="228"/>
      <c r="G8" s="192">
        <v>89988953.553527206</v>
      </c>
      <c r="H8" s="192">
        <v>108935935.608</v>
      </c>
      <c r="I8" s="128">
        <f>'年齢階層別_普及率(金額)'!N8</f>
        <v>198924889.16152722</v>
      </c>
      <c r="J8" s="129">
        <f>'年齢階層別_普及率(金額)'!O8</f>
        <v>0.65953686520621724</v>
      </c>
    </row>
    <row r="9" spans="2:10" ht="15.75" customHeight="1">
      <c r="B9" s="46" t="s">
        <v>72</v>
      </c>
      <c r="C9" s="226" t="s">
        <v>73</v>
      </c>
      <c r="D9" s="227"/>
      <c r="E9" s="227"/>
      <c r="F9" s="228"/>
      <c r="G9" s="193">
        <v>45820914.505400002</v>
      </c>
      <c r="H9" s="193">
        <v>66346254.679000005</v>
      </c>
      <c r="I9" s="131">
        <f>'年齢階層別_普及率(金額)'!N9</f>
        <v>112167169.18439999</v>
      </c>
      <c r="J9" s="132">
        <f>'年齢階層別_普及率(金額)'!O9</f>
        <v>0.37189103613306052</v>
      </c>
    </row>
    <row r="10" spans="2:10" ht="15.75" customHeight="1">
      <c r="B10" s="48" t="s">
        <v>74</v>
      </c>
      <c r="C10" s="243" t="s">
        <v>205</v>
      </c>
      <c r="D10" s="244"/>
      <c r="E10" s="244"/>
      <c r="F10" s="245"/>
      <c r="G10" s="194" t="s">
        <v>260</v>
      </c>
      <c r="H10" s="194" t="s">
        <v>260</v>
      </c>
      <c r="I10" s="134" t="str">
        <f>'年齢階層別_普及率(金額)'!N10</f>
        <v>-</v>
      </c>
      <c r="J10" s="135" t="str">
        <f>'年齢階層別_普及率(金額)'!O10</f>
        <v>-</v>
      </c>
    </row>
    <row r="11" spans="2:10" ht="15.75" customHeight="1">
      <c r="B11" s="49" t="s">
        <v>75</v>
      </c>
      <c r="C11" s="246" t="s">
        <v>204</v>
      </c>
      <c r="D11" s="247"/>
      <c r="E11" s="247"/>
      <c r="F11" s="248"/>
      <c r="G11" s="195" t="s">
        <v>260</v>
      </c>
      <c r="H11" s="195" t="s">
        <v>260</v>
      </c>
      <c r="I11" s="137" t="str">
        <f>'年齢階層別_普及率(金額)'!N11</f>
        <v>-</v>
      </c>
      <c r="J11" s="138" t="str">
        <f>'年齢階層別_普及率(金額)'!O11</f>
        <v>-</v>
      </c>
    </row>
    <row r="12" spans="2:10" ht="15.75" customHeight="1">
      <c r="B12" s="45" t="s">
        <v>76</v>
      </c>
      <c r="C12" s="226" t="s">
        <v>77</v>
      </c>
      <c r="D12" s="227"/>
      <c r="E12" s="227"/>
      <c r="F12" s="228"/>
      <c r="G12" s="191">
        <v>44168039.048127212</v>
      </c>
      <c r="H12" s="191">
        <v>42589680.929000005</v>
      </c>
      <c r="I12" s="126">
        <f>'年齢階層別_普及率(金額)'!N12</f>
        <v>86757719.977127194</v>
      </c>
      <c r="J12" s="140">
        <f>'年齢階層別_普及率(金額)'!O12</f>
        <v>0.28764582907315656</v>
      </c>
    </row>
    <row r="13" spans="2:10" ht="15.75" customHeight="1">
      <c r="B13" s="45" t="s">
        <v>78</v>
      </c>
      <c r="C13" s="226" t="s">
        <v>210</v>
      </c>
      <c r="D13" s="227"/>
      <c r="E13" s="227"/>
      <c r="F13" s="228"/>
      <c r="G13" s="192" t="s">
        <v>260</v>
      </c>
      <c r="H13" s="192" t="s">
        <v>260</v>
      </c>
      <c r="I13" s="128" t="str">
        <f>'年齢階層別_普及率(金額)'!N13</f>
        <v>-</v>
      </c>
      <c r="J13" s="50"/>
    </row>
    <row r="14" spans="2:10" ht="15.75" customHeight="1" thickBot="1">
      <c r="B14" s="45" t="s">
        <v>79</v>
      </c>
      <c r="C14" s="226" t="s">
        <v>117</v>
      </c>
      <c r="D14" s="227"/>
      <c r="E14" s="227"/>
      <c r="F14" s="227"/>
      <c r="G14" s="196">
        <v>0.46795451558396245</v>
      </c>
      <c r="H14" s="196">
        <v>0.48462163265219427</v>
      </c>
      <c r="I14" s="51">
        <f>'年齢階層別_普及率(金額)'!N14</f>
        <v>0.47794081748802941</v>
      </c>
      <c r="J14" s="52"/>
    </row>
  </sheetData>
  <mergeCells count="13">
    <mergeCell ref="C14:F14"/>
    <mergeCell ref="I3:J3"/>
    <mergeCell ref="C8:F8"/>
    <mergeCell ref="C9:F9"/>
    <mergeCell ref="C10:F10"/>
    <mergeCell ref="C11:F11"/>
    <mergeCell ref="C12:F12"/>
    <mergeCell ref="C13:F13"/>
    <mergeCell ref="B3:F4"/>
    <mergeCell ref="G3:H3"/>
    <mergeCell ref="C5:F5"/>
    <mergeCell ref="C6:F6"/>
    <mergeCell ref="C7:F7"/>
  </mergeCells>
  <phoneticPr fontId="3"/>
  <pageMargins left="0.70866141732283472" right="0.70866141732283472" top="0.74803149606299213" bottom="0.74803149606299213" header="0.31496062992125984" footer="0.31496062992125984"/>
  <pageSetup paperSize="9" scale="72" orientation="portrait" r:id="rId1"/>
  <headerFooter>
    <oddHeader>&amp;R&amp;"ＭＳ 明朝,標準"&amp;12 2-14.②ジェネリック医薬品分析(歯科)</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EE7-6641-4D21-9217-5F62B42F2C5E}">
  <dimension ref="B1:K8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20" width="9" style="17" customWidth="1"/>
    <col min="21" max="16384" width="9" style="17"/>
  </cols>
  <sheetData>
    <row r="1" spans="2:11" ht="16.5" customHeight="1">
      <c r="B1" s="17" t="s">
        <v>235</v>
      </c>
    </row>
    <row r="2" spans="2:11" ht="16.5" customHeight="1">
      <c r="B2" s="17" t="s">
        <v>239</v>
      </c>
    </row>
    <row r="3" spans="2:11" ht="16.5" customHeight="1">
      <c r="B3" s="17" t="s">
        <v>240</v>
      </c>
      <c r="K3" s="17" t="s">
        <v>141</v>
      </c>
    </row>
    <row r="79" spans="2:2" ht="16.5" customHeight="1">
      <c r="B79" s="17" t="s">
        <v>241</v>
      </c>
    </row>
    <row r="80" spans="2:2" ht="16.5" customHeight="1">
      <c r="B80" s="17" t="s">
        <v>235</v>
      </c>
    </row>
    <row r="81" spans="2:11" ht="16.5" customHeight="1">
      <c r="B81" s="17" t="s">
        <v>227</v>
      </c>
    </row>
    <row r="82" spans="2:11" ht="16.5" customHeight="1">
      <c r="B82" s="17" t="s">
        <v>240</v>
      </c>
      <c r="K82" s="17" t="s">
        <v>141</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rowBreaks count="1" manualBreakCount="1">
    <brk id="78" max="19"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0AED0-DA92-4AC9-B1DA-56414546EB82}">
  <dimension ref="B1:K8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9" width="9" style="17" customWidth="1"/>
    <col min="20" max="16384" width="9" style="17"/>
  </cols>
  <sheetData>
    <row r="1" spans="2:11" ht="16.5" customHeight="1">
      <c r="B1" s="17" t="s">
        <v>236</v>
      </c>
    </row>
    <row r="2" spans="2:11" ht="16.5" customHeight="1">
      <c r="B2" s="17" t="s">
        <v>242</v>
      </c>
    </row>
    <row r="3" spans="2:11" ht="16.5" customHeight="1">
      <c r="B3" s="17" t="s">
        <v>240</v>
      </c>
      <c r="K3" s="17" t="s">
        <v>141</v>
      </c>
    </row>
    <row r="79" spans="2:2" ht="16.5" customHeight="1">
      <c r="B79" s="17" t="s">
        <v>241</v>
      </c>
    </row>
    <row r="80" spans="2:2" ht="16.5" customHeight="1">
      <c r="B80" s="17" t="s">
        <v>236</v>
      </c>
    </row>
    <row r="81" spans="2:11" ht="16.5" customHeight="1">
      <c r="B81" s="17" t="s">
        <v>243</v>
      </c>
    </row>
    <row r="82" spans="2:11" ht="16.5" customHeight="1">
      <c r="B82" s="17" t="s">
        <v>240</v>
      </c>
      <c r="K82" s="17" t="s">
        <v>141</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rowBreaks count="1" manualBreakCount="1">
    <brk id="78" max="19"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4144-E357-47A2-896A-298A2FFF7E54}">
  <dimension ref="B1:R49"/>
  <sheetViews>
    <sheetView showGridLines="0" zoomScaleNormal="100" zoomScaleSheetLayoutView="100" workbookViewId="0"/>
  </sheetViews>
  <sheetFormatPr defaultColWidth="9" defaultRowHeight="13.5"/>
  <cols>
    <col min="1" max="1" width="4.625" style="97" customWidth="1"/>
    <col min="2" max="2" width="11.875" style="97" customWidth="1"/>
    <col min="3" max="14" width="8.875" style="97" customWidth="1"/>
    <col min="15" max="15" width="3.625" style="97" customWidth="1"/>
    <col min="16" max="17" width="9" style="97"/>
    <col min="18" max="18" width="14.75" style="97" customWidth="1"/>
    <col min="19" max="16384" width="9" style="97"/>
  </cols>
  <sheetData>
    <row r="1" spans="2:18" ht="16.5" customHeight="1">
      <c r="B1" s="97" t="s">
        <v>244</v>
      </c>
    </row>
    <row r="2" spans="2:18" ht="16.5" customHeight="1">
      <c r="B2" s="97" t="s">
        <v>231</v>
      </c>
    </row>
    <row r="3" spans="2:18" ht="21.6" customHeight="1">
      <c r="B3" s="300" t="s">
        <v>131</v>
      </c>
      <c r="C3" s="301" t="s">
        <v>142</v>
      </c>
      <c r="D3" s="302"/>
      <c r="E3" s="303"/>
      <c r="F3" s="303"/>
      <c r="G3" s="303"/>
      <c r="H3" s="304"/>
      <c r="I3" s="309" t="s">
        <v>143</v>
      </c>
      <c r="J3" s="309"/>
      <c r="K3" s="309"/>
      <c r="L3" s="309"/>
      <c r="M3" s="309"/>
      <c r="N3" s="310"/>
    </row>
    <row r="4" spans="2:18" ht="18.95" customHeight="1">
      <c r="B4" s="300"/>
      <c r="C4" s="153" t="s">
        <v>151</v>
      </c>
      <c r="D4" s="154" t="s">
        <v>152</v>
      </c>
      <c r="E4" s="120" t="s">
        <v>153</v>
      </c>
      <c r="F4" s="120" t="s">
        <v>154</v>
      </c>
      <c r="G4" s="120" t="s">
        <v>146</v>
      </c>
      <c r="H4" s="101" t="s">
        <v>134</v>
      </c>
      <c r="I4" s="153" t="s">
        <v>151</v>
      </c>
      <c r="J4" s="154" t="s">
        <v>152</v>
      </c>
      <c r="K4" s="120" t="s">
        <v>153</v>
      </c>
      <c r="L4" s="120" t="s">
        <v>154</v>
      </c>
      <c r="M4" s="120" t="s">
        <v>146</v>
      </c>
      <c r="N4" s="101" t="s">
        <v>134</v>
      </c>
    </row>
    <row r="5" spans="2:18" ht="30" customHeight="1">
      <c r="B5" s="98" t="s">
        <v>108</v>
      </c>
      <c r="C5" s="213">
        <v>0.37503400092475297</v>
      </c>
      <c r="D5" s="219">
        <v>0.54879662162035003</v>
      </c>
      <c r="E5" s="219">
        <v>0.59094983009184299</v>
      </c>
      <c r="F5" s="219">
        <v>0.24535486710423099</v>
      </c>
      <c r="G5" s="220">
        <v>0.41547662009589098</v>
      </c>
      <c r="H5" s="212">
        <f>年齢階層別_自己負担割合別普及率!F5</f>
        <v>0.47942155827374699</v>
      </c>
      <c r="I5" s="213">
        <v>0.52118701775642595</v>
      </c>
      <c r="J5" s="219">
        <v>0.530398651562071</v>
      </c>
      <c r="K5" s="219">
        <v>0.48980132450331099</v>
      </c>
      <c r="L5" s="219">
        <v>0.24137931034482801</v>
      </c>
      <c r="M5" s="220">
        <v>0.59130434782608698</v>
      </c>
      <c r="N5" s="212">
        <f>年齢階層別_自己負担割合別普及率!J5</f>
        <v>0.516059354540091</v>
      </c>
    </row>
    <row r="6" spans="2:18" ht="30" customHeight="1">
      <c r="B6" s="98" t="s">
        <v>109</v>
      </c>
      <c r="C6" s="213">
        <v>0.41286949523250099</v>
      </c>
      <c r="D6" s="219">
        <v>0.46114275030223301</v>
      </c>
      <c r="E6" s="219">
        <v>0.63547304378497804</v>
      </c>
      <c r="F6" s="219">
        <v>0.27738657335282701</v>
      </c>
      <c r="G6" s="220">
        <v>0.17378967456809999</v>
      </c>
      <c r="H6" s="212">
        <f>年齢階層別_自己負担割合別普及率!F6</f>
        <v>0.47360204661634198</v>
      </c>
      <c r="I6" s="213">
        <v>0.50708116538653503</v>
      </c>
      <c r="J6" s="219">
        <v>0.47734008866371103</v>
      </c>
      <c r="K6" s="219">
        <v>0.59761574263084805</v>
      </c>
      <c r="L6" s="219">
        <v>0.28083989501312301</v>
      </c>
      <c r="M6" s="220">
        <v>0.52724968314321896</v>
      </c>
      <c r="N6" s="212">
        <f>年齢階層別_自己負担割合別普及率!J6</f>
        <v>0.51461720577963999</v>
      </c>
    </row>
    <row r="7" spans="2:18" ht="30" customHeight="1">
      <c r="B7" s="98" t="s">
        <v>110</v>
      </c>
      <c r="C7" s="213">
        <v>0.47757716201087502</v>
      </c>
      <c r="D7" s="219">
        <v>0.46075163899567401</v>
      </c>
      <c r="E7" s="219">
        <v>0.457835655513539</v>
      </c>
      <c r="F7" s="219">
        <v>0.41552218016553399</v>
      </c>
      <c r="G7" s="220">
        <v>0.54836740592268096</v>
      </c>
      <c r="H7" s="212">
        <f>年齢階層別_自己負担割合別普及率!F7</f>
        <v>0.45855519745172502</v>
      </c>
      <c r="I7" s="213">
        <v>0.50740910146814999</v>
      </c>
      <c r="J7" s="219">
        <v>0.49729082216703802</v>
      </c>
      <c r="K7" s="219">
        <v>0.50742427474440899</v>
      </c>
      <c r="L7" s="219">
        <v>0.45655672540134901</v>
      </c>
      <c r="M7" s="220">
        <v>0.63275872600683603</v>
      </c>
      <c r="N7" s="212">
        <f>年齢階層別_自己負担割合別普及率!J7</f>
        <v>0.50153880447061205</v>
      </c>
      <c r="R7" s="152"/>
    </row>
    <row r="8" spans="2:18" ht="30" customHeight="1">
      <c r="B8" s="98" t="s">
        <v>111</v>
      </c>
      <c r="C8" s="213">
        <v>0.48986604256136901</v>
      </c>
      <c r="D8" s="219">
        <v>0.493188873543773</v>
      </c>
      <c r="E8" s="219">
        <v>0.47327185640730801</v>
      </c>
      <c r="F8" s="219">
        <v>0.43959108999091701</v>
      </c>
      <c r="G8" s="220">
        <v>0.53613116805888605</v>
      </c>
      <c r="H8" s="212">
        <f>年齢階層別_自己負担割合別普及率!F8</f>
        <v>0.48180517893090302</v>
      </c>
      <c r="I8" s="213">
        <v>0.54002711595094699</v>
      </c>
      <c r="J8" s="219">
        <v>0.51927732813653205</v>
      </c>
      <c r="K8" s="219">
        <v>0.51174746576972396</v>
      </c>
      <c r="L8" s="219">
        <v>0.50589918802743805</v>
      </c>
      <c r="M8" s="220">
        <v>0.69137517639713097</v>
      </c>
      <c r="N8" s="212">
        <f>年齢階層別_自己負担割合別普及率!J8</f>
        <v>0.52268648986897304</v>
      </c>
    </row>
    <row r="9" spans="2:18" ht="30" customHeight="1">
      <c r="B9" s="98" t="s">
        <v>112</v>
      </c>
      <c r="C9" s="213">
        <v>0.49464618311670999</v>
      </c>
      <c r="D9" s="219">
        <v>0.491182174807894</v>
      </c>
      <c r="E9" s="219">
        <v>0.47825535690697102</v>
      </c>
      <c r="F9" s="219">
        <v>0.45214816834717703</v>
      </c>
      <c r="G9" s="220">
        <v>0.61160006667280797</v>
      </c>
      <c r="H9" s="212">
        <f>年齢階層別_自己負担割合別普及率!F9</f>
        <v>0.49105966953121399</v>
      </c>
      <c r="I9" s="213">
        <v>0.53464105836151898</v>
      </c>
      <c r="J9" s="219">
        <v>0.54745596334664903</v>
      </c>
      <c r="K9" s="219">
        <v>0.52897007947931196</v>
      </c>
      <c r="L9" s="219">
        <v>0.51137915596889805</v>
      </c>
      <c r="M9" s="220">
        <v>0.72014470545050402</v>
      </c>
      <c r="N9" s="212">
        <f>年齢階層別_自己負担割合別普及率!J9</f>
        <v>0.54293300791725196</v>
      </c>
    </row>
    <row r="10" spans="2:18" ht="30" customHeight="1">
      <c r="B10" s="98" t="s">
        <v>113</v>
      </c>
      <c r="C10" s="213">
        <v>0.52998645237481501</v>
      </c>
      <c r="D10" s="219">
        <v>0.51696185792669502</v>
      </c>
      <c r="E10" s="219">
        <v>0.47927938015691501</v>
      </c>
      <c r="F10" s="219">
        <v>0.44431994817055198</v>
      </c>
      <c r="G10" s="220">
        <v>0.55245341990192898</v>
      </c>
      <c r="H10" s="212">
        <f>年齢階層別_自己負担割合別普及率!F10</f>
        <v>0.50735806173136</v>
      </c>
      <c r="I10" s="213">
        <v>0.56023462970018501</v>
      </c>
      <c r="J10" s="219">
        <v>0.57956287967120701</v>
      </c>
      <c r="K10" s="219">
        <v>0.55076746030467605</v>
      </c>
      <c r="L10" s="219">
        <v>0.55583063457815296</v>
      </c>
      <c r="M10" s="220">
        <v>0.61326183753790997</v>
      </c>
      <c r="N10" s="212">
        <f>年齢階層別_自己負担割合別普及率!J10</f>
        <v>0.56408999555249495</v>
      </c>
    </row>
    <row r="11" spans="2:18" ht="30" customHeight="1" thickBot="1">
      <c r="B11" s="98" t="s">
        <v>114</v>
      </c>
      <c r="C11" s="215">
        <v>0.52386582495703804</v>
      </c>
      <c r="D11" s="219">
        <v>0.522360069297092</v>
      </c>
      <c r="E11" s="219">
        <v>0.54881422551528303</v>
      </c>
      <c r="F11" s="219">
        <v>0.50197809542784</v>
      </c>
      <c r="G11" s="220">
        <v>0.50222103713795196</v>
      </c>
      <c r="H11" s="212">
        <f>年齢階層別_自己負担割合別普及率!F11</f>
        <v>0.52533741799293299</v>
      </c>
      <c r="I11" s="215">
        <v>0.549092210866161</v>
      </c>
      <c r="J11" s="219">
        <v>0.47215185859724901</v>
      </c>
      <c r="K11" s="219">
        <v>0.571910268384904</v>
      </c>
      <c r="L11" s="219">
        <v>0.44625850340136097</v>
      </c>
      <c r="M11" s="220">
        <v>0.62217675941080197</v>
      </c>
      <c r="N11" s="212">
        <f>年齢階層別_自己負担割合別普及率!J11</f>
        <v>0.541747777099154</v>
      </c>
    </row>
    <row r="12" spans="2:18" ht="30" customHeight="1" thickTop="1">
      <c r="B12" s="99" t="s">
        <v>177</v>
      </c>
      <c r="C12" s="221">
        <v>0.493225475902279</v>
      </c>
      <c r="D12" s="156">
        <v>0.482623964760581</v>
      </c>
      <c r="E12" s="156">
        <v>0.46942453906700599</v>
      </c>
      <c r="F12" s="156">
        <v>0.431657433563851</v>
      </c>
      <c r="G12" s="156">
        <v>0.55565893347729201</v>
      </c>
      <c r="H12" s="156">
        <f>'年齢階層別_普及率(金額)'!N14</f>
        <v>0.47794081748802941</v>
      </c>
      <c r="I12" s="221">
        <v>0.53210319920865201</v>
      </c>
      <c r="J12" s="156">
        <v>0.51811612058169099</v>
      </c>
      <c r="K12" s="156">
        <v>0.51499164069777204</v>
      </c>
      <c r="L12" s="156">
        <v>0.48674274166734199</v>
      </c>
      <c r="M12" s="156">
        <v>0.67677112756610203</v>
      </c>
      <c r="N12" s="102">
        <f>'年齢階層別_普及率(数量)'!N13</f>
        <v>0.52091184672443991</v>
      </c>
    </row>
    <row r="13" spans="2:18" s="2" customFormat="1" ht="13.5" customHeight="1">
      <c r="B13" s="33" t="s">
        <v>192</v>
      </c>
      <c r="C13" s="6"/>
      <c r="D13" s="6"/>
      <c r="E13" s="6"/>
      <c r="F13" s="6"/>
      <c r="G13" s="6"/>
      <c r="H13" s="6"/>
      <c r="I13" s="6"/>
      <c r="J13" s="6"/>
      <c r="K13" s="6"/>
      <c r="L13" s="6"/>
      <c r="M13" s="6"/>
      <c r="N13" s="6"/>
      <c r="O13" s="6"/>
      <c r="P13" s="6"/>
      <c r="Q13" s="6"/>
      <c r="R13" s="97"/>
    </row>
    <row r="14" spans="2:18" s="2" customFormat="1" ht="13.5" customHeight="1">
      <c r="B14" s="37" t="s">
        <v>106</v>
      </c>
      <c r="C14" s="6"/>
      <c r="D14" s="6"/>
      <c r="E14" s="6"/>
      <c r="F14" s="6"/>
      <c r="G14" s="6"/>
      <c r="H14" s="6"/>
      <c r="I14" s="6"/>
      <c r="J14" s="6"/>
      <c r="K14" s="6"/>
      <c r="L14" s="6"/>
      <c r="M14" s="6"/>
      <c r="N14" s="6"/>
      <c r="O14" s="6"/>
      <c r="P14" s="6"/>
      <c r="Q14" s="6"/>
      <c r="R14" s="97"/>
    </row>
    <row r="15" spans="2:18" s="2" customFormat="1" ht="13.5" customHeight="1">
      <c r="B15" s="37" t="s">
        <v>193</v>
      </c>
      <c r="C15" s="6"/>
      <c r="D15" s="6"/>
      <c r="E15" s="6"/>
      <c r="F15" s="6"/>
      <c r="G15" s="6"/>
      <c r="H15" s="6"/>
      <c r="I15" s="6"/>
      <c r="J15" s="6"/>
      <c r="K15" s="6"/>
      <c r="L15" s="6"/>
      <c r="M15" s="6"/>
      <c r="N15" s="6"/>
      <c r="O15" s="6"/>
      <c r="P15" s="6"/>
      <c r="Q15" s="6"/>
      <c r="R15" s="97"/>
    </row>
    <row r="16" spans="2:18" s="2" customFormat="1" ht="13.5" customHeight="1">
      <c r="B16" s="37"/>
      <c r="C16" s="6"/>
      <c r="D16" s="6"/>
      <c r="E16" s="6"/>
      <c r="F16" s="6"/>
      <c r="G16" s="6"/>
      <c r="H16" s="6"/>
      <c r="I16" s="6"/>
      <c r="J16" s="6"/>
      <c r="K16" s="6"/>
      <c r="L16" s="6"/>
      <c r="M16" s="6"/>
      <c r="N16" s="6"/>
      <c r="O16" s="6"/>
      <c r="P16" s="6"/>
      <c r="Q16" s="6"/>
      <c r="R16" s="97"/>
    </row>
    <row r="17" spans="2:18" s="7" customFormat="1" ht="13.5" customHeight="1">
      <c r="B17" s="40"/>
      <c r="C17" s="8"/>
      <c r="D17" s="8"/>
      <c r="E17" s="8"/>
      <c r="F17" s="8"/>
      <c r="G17" s="8"/>
      <c r="H17" s="8"/>
      <c r="I17" s="8"/>
      <c r="J17" s="8"/>
      <c r="K17" s="8"/>
      <c r="L17" s="8"/>
      <c r="M17" s="8"/>
      <c r="N17" s="8"/>
      <c r="O17" s="8"/>
      <c r="P17" s="8"/>
      <c r="Q17" s="8"/>
      <c r="R17" s="97"/>
    </row>
    <row r="18" spans="2:18" ht="16.5" customHeight="1">
      <c r="B18" s="97" t="s">
        <v>244</v>
      </c>
    </row>
    <row r="19" spans="2:18" ht="16.5" customHeight="1">
      <c r="B19" s="97" t="s">
        <v>161</v>
      </c>
    </row>
    <row r="20" spans="2:18">
      <c r="R20" s="152" t="s">
        <v>135</v>
      </c>
    </row>
    <row r="21" spans="2:18">
      <c r="R21" s="152" t="s">
        <v>174</v>
      </c>
    </row>
    <row r="22" spans="2:18">
      <c r="R22" s="152" t="s">
        <v>173</v>
      </c>
    </row>
    <row r="37" spans="2:18">
      <c r="R37" s="6"/>
    </row>
    <row r="38" spans="2:18">
      <c r="R38" s="6"/>
    </row>
    <row r="39" spans="2:18">
      <c r="R39" s="6"/>
    </row>
    <row r="40" spans="2:18">
      <c r="R40" s="8"/>
    </row>
    <row r="48" spans="2:18" s="2" customFormat="1" ht="13.5" customHeight="1">
      <c r="B48" s="33" t="s">
        <v>192</v>
      </c>
      <c r="C48" s="6"/>
      <c r="D48" s="6"/>
      <c r="E48" s="6"/>
      <c r="F48" s="6"/>
      <c r="G48" s="6"/>
      <c r="H48" s="6"/>
      <c r="I48" s="6"/>
      <c r="J48" s="6"/>
      <c r="K48" s="6"/>
      <c r="L48" s="6"/>
      <c r="M48" s="6"/>
      <c r="N48" s="6"/>
      <c r="O48" s="6"/>
      <c r="P48" s="6"/>
      <c r="Q48" s="6"/>
      <c r="R48" s="97"/>
    </row>
    <row r="49" spans="2:18" s="2" customFormat="1" ht="13.5" customHeight="1">
      <c r="B49" s="37" t="s">
        <v>106</v>
      </c>
      <c r="C49" s="6"/>
      <c r="D49" s="6"/>
      <c r="E49" s="6"/>
      <c r="F49" s="6"/>
      <c r="G49" s="6"/>
      <c r="H49" s="6"/>
      <c r="I49" s="6"/>
      <c r="J49" s="6"/>
      <c r="K49" s="6"/>
      <c r="L49" s="6"/>
      <c r="M49" s="6"/>
      <c r="N49" s="6"/>
      <c r="O49" s="6"/>
      <c r="P49" s="6"/>
      <c r="Q49" s="6"/>
      <c r="R49" s="97"/>
    </row>
  </sheetData>
  <mergeCells count="3">
    <mergeCell ref="B3:B4"/>
    <mergeCell ref="C3:H3"/>
    <mergeCell ref="I3:N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2-14.②ジェネリック医薬品分析(歯科)</oddHeader>
  </headerFooter>
  <ignoredErrors>
    <ignoredError sqref="H5:H11 N5:N11" emptyCellReference="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DB777-47EF-4392-93E1-022A9526CD86}">
  <dimension ref="B1:AZ18"/>
  <sheetViews>
    <sheetView showGridLines="0" zoomScaleNormal="100" zoomScaleSheetLayoutView="100" workbookViewId="0"/>
  </sheetViews>
  <sheetFormatPr defaultColWidth="9" defaultRowHeight="13.5"/>
  <cols>
    <col min="1" max="1" width="4.625" style="18" customWidth="1"/>
    <col min="2" max="2" width="3.625" style="18" customWidth="1"/>
    <col min="3" max="3" width="11.625" style="18" customWidth="1"/>
    <col min="4" max="15" width="8.875" style="18" customWidth="1"/>
    <col min="16" max="16" width="9" style="18"/>
    <col min="17" max="17" width="14.875" style="18" customWidth="1"/>
    <col min="18" max="52" width="12.5" style="18" customWidth="1"/>
    <col min="53" max="16384" width="9" style="18"/>
  </cols>
  <sheetData>
    <row r="1" spans="2:52" ht="16.5" customHeight="1">
      <c r="B1" s="16" t="s">
        <v>245</v>
      </c>
    </row>
    <row r="2" spans="2:52" ht="16.5" customHeight="1">
      <c r="B2" s="16" t="s">
        <v>216</v>
      </c>
      <c r="Q2" s="1" t="s">
        <v>135</v>
      </c>
      <c r="R2" s="1"/>
    </row>
    <row r="3" spans="2:52" ht="16.5" customHeight="1">
      <c r="B3" s="285"/>
      <c r="C3" s="286" t="s">
        <v>86</v>
      </c>
      <c r="D3" s="301" t="s">
        <v>142</v>
      </c>
      <c r="E3" s="302"/>
      <c r="F3" s="303"/>
      <c r="G3" s="303"/>
      <c r="H3" s="303"/>
      <c r="I3" s="304"/>
      <c r="J3" s="308" t="s">
        <v>143</v>
      </c>
      <c r="K3" s="309"/>
      <c r="L3" s="309"/>
      <c r="M3" s="309"/>
      <c r="N3" s="309"/>
      <c r="O3" s="310"/>
      <c r="Q3" s="306" t="s">
        <v>246</v>
      </c>
      <c r="R3" s="307" t="s">
        <v>172</v>
      </c>
      <c r="S3" s="322"/>
      <c r="T3" s="322"/>
      <c r="U3" s="311"/>
      <c r="V3" s="307" t="s">
        <v>173</v>
      </c>
      <c r="W3" s="322"/>
      <c r="X3" s="322"/>
      <c r="Y3" s="311"/>
    </row>
    <row r="4" spans="2:52" ht="33" customHeight="1">
      <c r="B4" s="285"/>
      <c r="C4" s="286"/>
      <c r="D4" s="153" t="s">
        <v>151</v>
      </c>
      <c r="E4" s="154" t="s">
        <v>152</v>
      </c>
      <c r="F4" s="120" t="s">
        <v>153</v>
      </c>
      <c r="G4" s="120" t="s">
        <v>154</v>
      </c>
      <c r="H4" s="120" t="s">
        <v>146</v>
      </c>
      <c r="I4" s="101" t="s">
        <v>134</v>
      </c>
      <c r="J4" s="153" t="s">
        <v>151</v>
      </c>
      <c r="K4" s="154" t="s">
        <v>152</v>
      </c>
      <c r="L4" s="120" t="s">
        <v>153</v>
      </c>
      <c r="M4" s="120" t="s">
        <v>154</v>
      </c>
      <c r="N4" s="120" t="s">
        <v>146</v>
      </c>
      <c r="O4" s="101" t="s">
        <v>134</v>
      </c>
      <c r="Q4" s="306"/>
      <c r="R4" s="157" t="s">
        <v>151</v>
      </c>
      <c r="S4" s="158" t="s">
        <v>152</v>
      </c>
      <c r="T4" s="159" t="s">
        <v>153</v>
      </c>
      <c r="U4" s="159" t="s">
        <v>154</v>
      </c>
      <c r="V4" s="157" t="s">
        <v>151</v>
      </c>
      <c r="W4" s="158" t="s">
        <v>152</v>
      </c>
      <c r="X4" s="159" t="s">
        <v>153</v>
      </c>
      <c r="Y4" s="160" t="s">
        <v>154</v>
      </c>
    </row>
    <row r="5" spans="2:52" ht="13.5" customHeight="1">
      <c r="B5" s="21">
        <v>1</v>
      </c>
      <c r="C5" s="66" t="s">
        <v>1</v>
      </c>
      <c r="D5" s="213">
        <v>0.53536720591315901</v>
      </c>
      <c r="E5" s="110">
        <v>0.46854025067745098</v>
      </c>
      <c r="F5" s="110">
        <v>0.43333966059512702</v>
      </c>
      <c r="G5" s="110">
        <v>0.43996349644750399</v>
      </c>
      <c r="H5" s="110">
        <v>0.65002152464788399</v>
      </c>
      <c r="I5" s="110">
        <f>地区別_普及率!F6</f>
        <v>0.46611850504641589</v>
      </c>
      <c r="J5" s="213">
        <v>0.56266930398873405</v>
      </c>
      <c r="K5" s="110">
        <v>0.58404140541007599</v>
      </c>
      <c r="L5" s="110">
        <v>0.54892417602876098</v>
      </c>
      <c r="M5" s="110">
        <v>0.54396959500129605</v>
      </c>
      <c r="N5" s="223">
        <v>0.75809484149058803</v>
      </c>
      <c r="O5" s="114">
        <f>地区別_普及率!G6</f>
        <v>0.56458092892032363</v>
      </c>
      <c r="P5" s="68"/>
      <c r="Q5" s="65" t="s">
        <v>1</v>
      </c>
      <c r="R5" s="105">
        <f>$D5</f>
        <v>0.53536720591315901</v>
      </c>
      <c r="S5" s="161">
        <f>$E5</f>
        <v>0.46854025067745098</v>
      </c>
      <c r="T5" s="150">
        <f>$F5</f>
        <v>0.43333966059512702</v>
      </c>
      <c r="U5" s="106">
        <f>$G5</f>
        <v>0.43996349644750399</v>
      </c>
      <c r="V5" s="150">
        <f>$J5</f>
        <v>0.56266930398873405</v>
      </c>
      <c r="W5" s="150">
        <f>$K5</f>
        <v>0.58404140541007599</v>
      </c>
      <c r="X5" s="150">
        <f>$L5</f>
        <v>0.54892417602876098</v>
      </c>
      <c r="Y5" s="106">
        <f>$M5</f>
        <v>0.54396959500129605</v>
      </c>
    </row>
    <row r="6" spans="2:52" ht="13.5" customHeight="1">
      <c r="B6" s="21">
        <v>2</v>
      </c>
      <c r="C6" s="66" t="s">
        <v>8</v>
      </c>
      <c r="D6" s="213">
        <v>0.436678350814038</v>
      </c>
      <c r="E6" s="110">
        <v>0.48239116681588301</v>
      </c>
      <c r="F6" s="110">
        <v>0.50571376079386698</v>
      </c>
      <c r="G6" s="110">
        <v>0.48849975912878901</v>
      </c>
      <c r="H6" s="110">
        <v>0.45112721097091502</v>
      </c>
      <c r="I6" s="110">
        <f>地区別_普及率!F7</f>
        <v>0.48507307803249278</v>
      </c>
      <c r="J6" s="213">
        <v>0.58082711753830796</v>
      </c>
      <c r="K6" s="110">
        <v>0.53846799074488105</v>
      </c>
      <c r="L6" s="110">
        <v>0.55146297215586804</v>
      </c>
      <c r="M6" s="110">
        <v>0.53315191228914705</v>
      </c>
      <c r="N6" s="223">
        <v>0.61898945744407297</v>
      </c>
      <c r="O6" s="114">
        <f>地区別_普及率!G7</f>
        <v>0.55283574469870067</v>
      </c>
      <c r="P6" s="68"/>
      <c r="Q6" s="65" t="s">
        <v>8</v>
      </c>
      <c r="R6" s="105">
        <f t="shared" ref="R6:R12" si="0">$D6</f>
        <v>0.436678350814038</v>
      </c>
      <c r="S6" s="161">
        <f t="shared" ref="S6:S12" si="1">$E6</f>
        <v>0.48239116681588301</v>
      </c>
      <c r="T6" s="150">
        <f t="shared" ref="T6:T12" si="2">$F6</f>
        <v>0.50571376079386698</v>
      </c>
      <c r="U6" s="106">
        <f t="shared" ref="U6:U12" si="3">$G6</f>
        <v>0.48849975912878901</v>
      </c>
      <c r="V6" s="150">
        <f t="shared" ref="V6:V12" si="4">$J6</f>
        <v>0.58082711753830796</v>
      </c>
      <c r="W6" s="150">
        <f t="shared" ref="W6:W12" si="5">$K6</f>
        <v>0.53846799074488105</v>
      </c>
      <c r="X6" s="150">
        <f t="shared" ref="X6:X12" si="6">$L6</f>
        <v>0.55146297215586804</v>
      </c>
      <c r="Y6" s="106">
        <f t="shared" ref="Y6:Y12" si="7">$M6</f>
        <v>0.53315191228914705</v>
      </c>
    </row>
    <row r="7" spans="2:52" ht="13.5" customHeight="1">
      <c r="B7" s="21">
        <v>3</v>
      </c>
      <c r="C7" s="67" t="s">
        <v>13</v>
      </c>
      <c r="D7" s="213">
        <v>0.445859716332968</v>
      </c>
      <c r="E7" s="110">
        <v>0.45079991435508199</v>
      </c>
      <c r="F7" s="110">
        <v>0.44579368828094701</v>
      </c>
      <c r="G7" s="110">
        <v>0.39088298017587902</v>
      </c>
      <c r="H7" s="110">
        <v>0.56084527369309201</v>
      </c>
      <c r="I7" s="110">
        <f>地区別_普及率!F8</f>
        <v>0.4452039478283229</v>
      </c>
      <c r="J7" s="213">
        <v>0.52448331154460903</v>
      </c>
      <c r="K7" s="110">
        <v>0.525736579034911</v>
      </c>
      <c r="L7" s="110">
        <v>0.513706333583272</v>
      </c>
      <c r="M7" s="110">
        <v>0.48622841744890999</v>
      </c>
      <c r="N7" s="223">
        <v>0.67131297857280703</v>
      </c>
      <c r="O7" s="114">
        <f>地区別_普及率!G8</f>
        <v>0.5196907916524246</v>
      </c>
      <c r="P7" s="68"/>
      <c r="Q7" s="65" t="s">
        <v>13</v>
      </c>
      <c r="R7" s="105">
        <f t="shared" si="0"/>
        <v>0.445859716332968</v>
      </c>
      <c r="S7" s="161">
        <f t="shared" si="1"/>
        <v>0.45079991435508199</v>
      </c>
      <c r="T7" s="150">
        <f t="shared" si="2"/>
        <v>0.44579368828094701</v>
      </c>
      <c r="U7" s="106">
        <f t="shared" si="3"/>
        <v>0.39088298017587902</v>
      </c>
      <c r="V7" s="150">
        <f t="shared" si="4"/>
        <v>0.52448331154460903</v>
      </c>
      <c r="W7" s="150">
        <f t="shared" si="5"/>
        <v>0.525736579034911</v>
      </c>
      <c r="X7" s="150">
        <f t="shared" si="6"/>
        <v>0.513706333583272</v>
      </c>
      <c r="Y7" s="106">
        <f t="shared" si="7"/>
        <v>0.48622841744890999</v>
      </c>
    </row>
    <row r="8" spans="2:52" ht="13.5" customHeight="1">
      <c r="B8" s="21">
        <v>4</v>
      </c>
      <c r="C8" s="67" t="s">
        <v>21</v>
      </c>
      <c r="D8" s="213">
        <v>0.52898887909909498</v>
      </c>
      <c r="E8" s="110">
        <v>0.50422761746047595</v>
      </c>
      <c r="F8" s="110">
        <v>0.49287719311698203</v>
      </c>
      <c r="G8" s="110">
        <v>0.46613536002109501</v>
      </c>
      <c r="H8" s="110">
        <v>0.53522735301475</v>
      </c>
      <c r="I8" s="110">
        <f>地区別_普及率!F9</f>
        <v>0.50265766754850583</v>
      </c>
      <c r="J8" s="213">
        <v>0.52557420122367304</v>
      </c>
      <c r="K8" s="110">
        <v>0.49993197633750303</v>
      </c>
      <c r="L8" s="110">
        <v>0.49648665472550402</v>
      </c>
      <c r="M8" s="110">
        <v>0.44579397703919799</v>
      </c>
      <c r="N8" s="223">
        <v>0.64859743289012906</v>
      </c>
      <c r="O8" s="114">
        <f>地区別_普及率!G9</f>
        <v>0.50256897217178276</v>
      </c>
      <c r="P8" s="68"/>
      <c r="Q8" s="65" t="s">
        <v>21</v>
      </c>
      <c r="R8" s="105">
        <f t="shared" si="0"/>
        <v>0.52898887909909498</v>
      </c>
      <c r="S8" s="161">
        <f t="shared" si="1"/>
        <v>0.50422761746047595</v>
      </c>
      <c r="T8" s="150">
        <f t="shared" si="2"/>
        <v>0.49287719311698203</v>
      </c>
      <c r="U8" s="106">
        <f t="shared" si="3"/>
        <v>0.46613536002109501</v>
      </c>
      <c r="V8" s="150">
        <f t="shared" si="4"/>
        <v>0.52557420122367304</v>
      </c>
      <c r="W8" s="150">
        <f t="shared" si="5"/>
        <v>0.49993197633750303</v>
      </c>
      <c r="X8" s="150">
        <f t="shared" si="6"/>
        <v>0.49648665472550402</v>
      </c>
      <c r="Y8" s="106">
        <f t="shared" si="7"/>
        <v>0.44579397703919799</v>
      </c>
    </row>
    <row r="9" spans="2:52" ht="13.5" customHeight="1">
      <c r="B9" s="21">
        <v>5</v>
      </c>
      <c r="C9" s="67" t="s">
        <v>25</v>
      </c>
      <c r="D9" s="213">
        <v>0.47189519107413203</v>
      </c>
      <c r="E9" s="110">
        <v>0.42796553627043599</v>
      </c>
      <c r="F9" s="110">
        <v>0.44597580000770298</v>
      </c>
      <c r="G9" s="110">
        <v>0.393923399454571</v>
      </c>
      <c r="H9" s="110">
        <v>0.53545992227512895</v>
      </c>
      <c r="I9" s="110">
        <f>地区別_普及率!F10</f>
        <v>0.44609082995158611</v>
      </c>
      <c r="J9" s="213">
        <v>0.48362819784739203</v>
      </c>
      <c r="K9" s="110">
        <v>0.50783317148567597</v>
      </c>
      <c r="L9" s="110">
        <v>0.498366808871054</v>
      </c>
      <c r="M9" s="110">
        <v>0.453058263929634</v>
      </c>
      <c r="N9" s="223">
        <v>0.63957711278225804</v>
      </c>
      <c r="O9" s="114">
        <f>地区別_普及率!G10</f>
        <v>0.497956271248363</v>
      </c>
      <c r="P9" s="68"/>
      <c r="Q9" s="65" t="s">
        <v>25</v>
      </c>
      <c r="R9" s="105">
        <f t="shared" si="0"/>
        <v>0.47189519107413203</v>
      </c>
      <c r="S9" s="161">
        <f t="shared" si="1"/>
        <v>0.42796553627043599</v>
      </c>
      <c r="T9" s="150">
        <f t="shared" si="2"/>
        <v>0.44597580000770298</v>
      </c>
      <c r="U9" s="106">
        <f t="shared" si="3"/>
        <v>0.393923399454571</v>
      </c>
      <c r="V9" s="150">
        <f t="shared" si="4"/>
        <v>0.48362819784739203</v>
      </c>
      <c r="W9" s="150">
        <f t="shared" si="5"/>
        <v>0.50783317148567597</v>
      </c>
      <c r="X9" s="150">
        <f t="shared" si="6"/>
        <v>0.498366808871054</v>
      </c>
      <c r="Y9" s="106">
        <f t="shared" si="7"/>
        <v>0.453058263929634</v>
      </c>
    </row>
    <row r="10" spans="2:52" ht="13.5" customHeight="1">
      <c r="B10" s="21">
        <v>6</v>
      </c>
      <c r="C10" s="67" t="s">
        <v>35</v>
      </c>
      <c r="D10" s="213">
        <v>0.51086852617517498</v>
      </c>
      <c r="E10" s="110">
        <v>0.47266293152668098</v>
      </c>
      <c r="F10" s="110">
        <v>0.48271794448819999</v>
      </c>
      <c r="G10" s="110">
        <v>0.44168821658534502</v>
      </c>
      <c r="H10" s="110">
        <v>0.60537076199681406</v>
      </c>
      <c r="I10" s="110">
        <f>地区別_普及率!F11</f>
        <v>0.48740039859812162</v>
      </c>
      <c r="J10" s="213">
        <v>0.50643128935913995</v>
      </c>
      <c r="K10" s="110">
        <v>0.48001751191708197</v>
      </c>
      <c r="L10" s="110">
        <v>0.49593683699047902</v>
      </c>
      <c r="M10" s="110">
        <v>0.47320044782647902</v>
      </c>
      <c r="N10" s="223">
        <v>0.56063758863815405</v>
      </c>
      <c r="O10" s="114">
        <f>地区別_普及率!G11</f>
        <v>0.49329969058813905</v>
      </c>
      <c r="P10" s="68"/>
      <c r="Q10" s="65" t="s">
        <v>35</v>
      </c>
      <c r="R10" s="105">
        <f t="shared" si="0"/>
        <v>0.51086852617517498</v>
      </c>
      <c r="S10" s="161">
        <f t="shared" si="1"/>
        <v>0.47266293152668098</v>
      </c>
      <c r="T10" s="150">
        <f t="shared" si="2"/>
        <v>0.48271794448819999</v>
      </c>
      <c r="U10" s="106">
        <f t="shared" si="3"/>
        <v>0.44168821658534502</v>
      </c>
      <c r="V10" s="150">
        <f t="shared" si="4"/>
        <v>0.50643128935913995</v>
      </c>
      <c r="W10" s="150">
        <f t="shared" si="5"/>
        <v>0.48001751191708197</v>
      </c>
      <c r="X10" s="150">
        <f t="shared" si="6"/>
        <v>0.49593683699047902</v>
      </c>
      <c r="Y10" s="106">
        <f t="shared" si="7"/>
        <v>0.47320044782647902</v>
      </c>
    </row>
    <row r="11" spans="2:52" ht="13.5" customHeight="1">
      <c r="B11" s="21">
        <v>7</v>
      </c>
      <c r="C11" s="67" t="s">
        <v>44</v>
      </c>
      <c r="D11" s="215">
        <v>0.57816209041163602</v>
      </c>
      <c r="E11" s="111">
        <v>0.55578736352449398</v>
      </c>
      <c r="F11" s="111">
        <v>0.540736847931791</v>
      </c>
      <c r="G11" s="111">
        <v>0.42643310834355103</v>
      </c>
      <c r="H11" s="111">
        <v>0.55305416744984104</v>
      </c>
      <c r="I11" s="111">
        <f>地区別_普及率!F12</f>
        <v>0.54608254474321638</v>
      </c>
      <c r="J11" s="215">
        <v>0.54751866652491399</v>
      </c>
      <c r="K11" s="111">
        <v>0.48918610851836097</v>
      </c>
      <c r="L11" s="111">
        <v>0.488722582762397</v>
      </c>
      <c r="M11" s="111">
        <v>0.43408132636394797</v>
      </c>
      <c r="N11" s="224">
        <v>0.64325752706375905</v>
      </c>
      <c r="O11" s="115">
        <f>地区別_普及率!G12</f>
        <v>0.49968873272558778</v>
      </c>
      <c r="P11" s="68"/>
      <c r="Q11" s="65" t="s">
        <v>44</v>
      </c>
      <c r="R11" s="105">
        <f t="shared" si="0"/>
        <v>0.57816209041163602</v>
      </c>
      <c r="S11" s="161">
        <f t="shared" si="1"/>
        <v>0.55578736352449398</v>
      </c>
      <c r="T11" s="150">
        <f t="shared" si="2"/>
        <v>0.540736847931791</v>
      </c>
      <c r="U11" s="106">
        <f t="shared" si="3"/>
        <v>0.42643310834355103</v>
      </c>
      <c r="V11" s="150">
        <f t="shared" si="4"/>
        <v>0.54751866652491399</v>
      </c>
      <c r="W11" s="150">
        <f t="shared" si="5"/>
        <v>0.48918610851836097</v>
      </c>
      <c r="X11" s="150">
        <f t="shared" si="6"/>
        <v>0.488722582762397</v>
      </c>
      <c r="Y11" s="106">
        <f t="shared" si="7"/>
        <v>0.43408132636394797</v>
      </c>
    </row>
    <row r="12" spans="2:52" ht="13.5" customHeight="1" thickBot="1">
      <c r="B12" s="21">
        <v>8</v>
      </c>
      <c r="C12" s="67" t="s">
        <v>57</v>
      </c>
      <c r="D12" s="217">
        <v>0.47159984475003203</v>
      </c>
      <c r="E12" s="112">
        <v>0.48382296813883202</v>
      </c>
      <c r="F12" s="112">
        <v>0.45280170995948499</v>
      </c>
      <c r="G12" s="112">
        <v>0.42398847025889902</v>
      </c>
      <c r="H12" s="112">
        <v>0.53667675749384702</v>
      </c>
      <c r="I12" s="112">
        <f>地区別_普及率!F13</f>
        <v>0.46822442839230255</v>
      </c>
      <c r="J12" s="217">
        <v>0.53371801515890505</v>
      </c>
      <c r="K12" s="112">
        <v>0.51871822613668706</v>
      </c>
      <c r="L12" s="112">
        <v>0.51707202246960504</v>
      </c>
      <c r="M12" s="112">
        <v>0.48114573351953199</v>
      </c>
      <c r="N12" s="225">
        <v>0.71656334105975095</v>
      </c>
      <c r="O12" s="116">
        <f>地区別_普及率!G13</f>
        <v>0.52510698537821576</v>
      </c>
      <c r="P12" s="68"/>
      <c r="Q12" s="65" t="s">
        <v>57</v>
      </c>
      <c r="R12" s="105">
        <f t="shared" si="0"/>
        <v>0.47159984475003203</v>
      </c>
      <c r="S12" s="161">
        <f t="shared" si="1"/>
        <v>0.48382296813883202</v>
      </c>
      <c r="T12" s="150">
        <f t="shared" si="2"/>
        <v>0.45280170995948499</v>
      </c>
      <c r="U12" s="106">
        <f t="shared" si="3"/>
        <v>0.42398847025889902</v>
      </c>
      <c r="V12" s="150">
        <f t="shared" si="4"/>
        <v>0.53371801515890505</v>
      </c>
      <c r="W12" s="150">
        <f t="shared" si="5"/>
        <v>0.51871822613668706</v>
      </c>
      <c r="X12" s="150">
        <f t="shared" si="6"/>
        <v>0.51707202246960504</v>
      </c>
      <c r="Y12" s="106">
        <f t="shared" si="7"/>
        <v>0.48114573351953199</v>
      </c>
    </row>
    <row r="13" spans="2:52" ht="13.5" customHeight="1" thickTop="1">
      <c r="B13" s="275" t="s">
        <v>0</v>
      </c>
      <c r="C13" s="276"/>
      <c r="D13" s="35">
        <f>年齢階層別_所得区分別普及率!C12</f>
        <v>0.493225475902279</v>
      </c>
      <c r="E13" s="113">
        <f>年齢階層別_所得区分別普及率!D12</f>
        <v>0.482623964760581</v>
      </c>
      <c r="F13" s="113">
        <f>年齢階層別_所得区分別普及率!E12</f>
        <v>0.46942453906700599</v>
      </c>
      <c r="G13" s="113">
        <f>年齢階層別_所得区分別普及率!F12</f>
        <v>0.431657433563851</v>
      </c>
      <c r="H13" s="113">
        <f>年齢階層別_所得区分別普及率!G12</f>
        <v>0.55565893347729201</v>
      </c>
      <c r="I13" s="113">
        <f>'年齢階層別_普及率(金額)'!N14</f>
        <v>0.47794081748802941</v>
      </c>
      <c r="J13" s="35">
        <f>年齢階層別_所得区分別普及率!I12</f>
        <v>0.53210319920865201</v>
      </c>
      <c r="K13" s="113">
        <f>年齢階層別_所得区分別普及率!J12</f>
        <v>0.51811612058169099</v>
      </c>
      <c r="L13" s="113">
        <f>年齢階層別_所得区分別普及率!K12</f>
        <v>0.51499164069777204</v>
      </c>
      <c r="M13" s="113">
        <f>年齢階層別_所得区分別普及率!L12</f>
        <v>0.48674274166734199</v>
      </c>
      <c r="N13" s="143">
        <f>年齢階層別_所得区分別普及率!M12</f>
        <v>0.67677112756610203</v>
      </c>
      <c r="O13" s="117">
        <f>'年齢階層別_普及率(数量)'!N13</f>
        <v>0.52091184672443991</v>
      </c>
      <c r="P13" s="162"/>
      <c r="Q13" s="65" t="s">
        <v>150</v>
      </c>
      <c r="R13" s="105">
        <f>$D13</f>
        <v>0.493225475902279</v>
      </c>
      <c r="S13" s="161">
        <f>$E13</f>
        <v>0.482623964760581</v>
      </c>
      <c r="T13" s="161">
        <f>$F13</f>
        <v>0.46942453906700599</v>
      </c>
      <c r="U13" s="106">
        <f>$G13</f>
        <v>0.431657433563851</v>
      </c>
      <c r="V13" s="150">
        <f>$J13</f>
        <v>0.53210319920865201</v>
      </c>
      <c r="W13" s="150">
        <f>$K13</f>
        <v>0.51811612058169099</v>
      </c>
      <c r="X13" s="150">
        <f>$L13</f>
        <v>0.51499164069777204</v>
      </c>
      <c r="Y13" s="106">
        <f>$M13</f>
        <v>0.48674274166734199</v>
      </c>
      <c r="Z13" s="19"/>
    </row>
    <row r="14" spans="2:52">
      <c r="D14" s="68"/>
      <c r="E14" s="68"/>
      <c r="F14" s="68"/>
      <c r="G14" s="68"/>
      <c r="H14" s="68"/>
      <c r="I14" s="68"/>
      <c r="J14" s="68"/>
      <c r="K14" s="68"/>
      <c r="L14" s="68"/>
      <c r="M14" s="68"/>
      <c r="N14" s="68"/>
      <c r="O14" s="68"/>
      <c r="P14" s="68"/>
      <c r="Q14" s="68"/>
    </row>
    <row r="15" spans="2:52">
      <c r="D15" s="68"/>
      <c r="E15" s="68"/>
      <c r="F15" s="68"/>
      <c r="G15" s="68"/>
      <c r="H15" s="68"/>
      <c r="I15" s="68"/>
      <c r="J15" s="68"/>
      <c r="K15" s="68"/>
      <c r="L15" s="68"/>
      <c r="M15" s="68"/>
      <c r="N15" s="68"/>
      <c r="O15" s="68"/>
      <c r="P15" s="68"/>
      <c r="Q15" s="1" t="s">
        <v>155</v>
      </c>
    </row>
    <row r="16" spans="2:52">
      <c r="D16" s="68"/>
      <c r="E16" s="68"/>
      <c r="F16" s="68"/>
      <c r="G16" s="68"/>
      <c r="H16" s="68"/>
      <c r="I16" s="68"/>
      <c r="J16" s="68"/>
      <c r="K16" s="68"/>
      <c r="L16" s="68"/>
      <c r="M16" s="68"/>
      <c r="N16" s="68"/>
      <c r="O16" s="68"/>
      <c r="P16" s="68"/>
      <c r="Q16" s="307" t="s">
        <v>1</v>
      </c>
      <c r="R16" s="322"/>
      <c r="S16" s="322"/>
      <c r="T16" s="311"/>
      <c r="U16" s="307" t="s">
        <v>8</v>
      </c>
      <c r="V16" s="322"/>
      <c r="W16" s="322"/>
      <c r="X16" s="311"/>
      <c r="Y16" s="307" t="s">
        <v>13</v>
      </c>
      <c r="Z16" s="322"/>
      <c r="AA16" s="322"/>
      <c r="AB16" s="311"/>
      <c r="AC16" s="307" t="s">
        <v>21</v>
      </c>
      <c r="AD16" s="322"/>
      <c r="AE16" s="322"/>
      <c r="AF16" s="311"/>
      <c r="AG16" s="307" t="s">
        <v>25</v>
      </c>
      <c r="AH16" s="322"/>
      <c r="AI16" s="322"/>
      <c r="AJ16" s="311"/>
      <c r="AK16" s="307" t="s">
        <v>35</v>
      </c>
      <c r="AL16" s="322"/>
      <c r="AM16" s="322"/>
      <c r="AN16" s="311"/>
      <c r="AO16" s="307" t="s">
        <v>44</v>
      </c>
      <c r="AP16" s="322"/>
      <c r="AQ16" s="322"/>
      <c r="AR16" s="311"/>
      <c r="AS16" s="307" t="s">
        <v>57</v>
      </c>
      <c r="AT16" s="322"/>
      <c r="AU16" s="322"/>
      <c r="AV16" s="311"/>
      <c r="AW16" s="307" t="s">
        <v>150</v>
      </c>
      <c r="AX16" s="322"/>
      <c r="AY16" s="322"/>
      <c r="AZ16" s="311"/>
    </row>
    <row r="17" spans="4:52">
      <c r="D17" s="68"/>
      <c r="E17" s="68"/>
      <c r="F17" s="68"/>
      <c r="G17" s="68"/>
      <c r="H17" s="68"/>
      <c r="I17" s="68"/>
      <c r="J17" s="68"/>
      <c r="K17" s="68"/>
      <c r="L17" s="68"/>
      <c r="M17" s="68"/>
      <c r="N17" s="68"/>
      <c r="O17" s="68"/>
      <c r="P17" s="68"/>
      <c r="Q17" s="155" t="s">
        <v>151</v>
      </c>
      <c r="R17" s="155" t="s">
        <v>152</v>
      </c>
      <c r="S17" s="155" t="s">
        <v>153</v>
      </c>
      <c r="T17" s="155" t="s">
        <v>154</v>
      </c>
      <c r="U17" s="155" t="s">
        <v>151</v>
      </c>
      <c r="V17" s="155" t="s">
        <v>152</v>
      </c>
      <c r="W17" s="155" t="s">
        <v>153</v>
      </c>
      <c r="X17" s="155" t="s">
        <v>154</v>
      </c>
      <c r="Y17" s="155" t="s">
        <v>151</v>
      </c>
      <c r="Z17" s="155" t="s">
        <v>152</v>
      </c>
      <c r="AA17" s="155" t="s">
        <v>153</v>
      </c>
      <c r="AB17" s="155" t="s">
        <v>154</v>
      </c>
      <c r="AC17" s="155" t="s">
        <v>151</v>
      </c>
      <c r="AD17" s="155" t="s">
        <v>152</v>
      </c>
      <c r="AE17" s="155" t="s">
        <v>153</v>
      </c>
      <c r="AF17" s="155" t="s">
        <v>154</v>
      </c>
      <c r="AG17" s="155" t="s">
        <v>151</v>
      </c>
      <c r="AH17" s="155" t="s">
        <v>152</v>
      </c>
      <c r="AI17" s="155" t="s">
        <v>153</v>
      </c>
      <c r="AJ17" s="155" t="s">
        <v>154</v>
      </c>
      <c r="AK17" s="155" t="s">
        <v>151</v>
      </c>
      <c r="AL17" s="155" t="s">
        <v>152</v>
      </c>
      <c r="AM17" s="155" t="s">
        <v>153</v>
      </c>
      <c r="AN17" s="155" t="s">
        <v>154</v>
      </c>
      <c r="AO17" s="155" t="s">
        <v>151</v>
      </c>
      <c r="AP17" s="155" t="s">
        <v>152</v>
      </c>
      <c r="AQ17" s="155" t="s">
        <v>153</v>
      </c>
      <c r="AR17" s="155" t="s">
        <v>154</v>
      </c>
      <c r="AS17" s="155" t="s">
        <v>151</v>
      </c>
      <c r="AT17" s="155" t="s">
        <v>152</v>
      </c>
      <c r="AU17" s="155" t="s">
        <v>153</v>
      </c>
      <c r="AV17" s="155" t="s">
        <v>154</v>
      </c>
      <c r="AW17" s="155" t="s">
        <v>151</v>
      </c>
      <c r="AX17" s="155" t="s">
        <v>152</v>
      </c>
      <c r="AY17" s="155" t="s">
        <v>153</v>
      </c>
      <c r="AZ17" s="155" t="s">
        <v>154</v>
      </c>
    </row>
    <row r="18" spans="4:52">
      <c r="D18" s="68"/>
      <c r="E18" s="68"/>
      <c r="F18" s="68"/>
      <c r="G18" s="68"/>
      <c r="H18" s="68"/>
      <c r="I18" s="68"/>
      <c r="J18" s="68"/>
      <c r="K18" s="68"/>
      <c r="L18" s="68"/>
      <c r="M18" s="68"/>
      <c r="N18" s="68"/>
      <c r="O18" s="68"/>
      <c r="P18" s="68"/>
      <c r="Q18" s="68"/>
    </row>
  </sheetData>
  <mergeCells count="17">
    <mergeCell ref="AG16:AJ16"/>
    <mergeCell ref="AK16:AN16"/>
    <mergeCell ref="AO16:AR16"/>
    <mergeCell ref="AS16:AV16"/>
    <mergeCell ref="AW16:AZ16"/>
    <mergeCell ref="AC16:AF16"/>
    <mergeCell ref="B3:B4"/>
    <mergeCell ref="C3:C4"/>
    <mergeCell ref="D3:I3"/>
    <mergeCell ref="J3:O3"/>
    <mergeCell ref="Q3:Q4"/>
    <mergeCell ref="R3:U3"/>
    <mergeCell ref="V3:Y3"/>
    <mergeCell ref="B13:C13"/>
    <mergeCell ref="Q16:T16"/>
    <mergeCell ref="U16:X16"/>
    <mergeCell ref="Y16:AB16"/>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2-14.②ジェネリック医薬品分析(歯科)</oddHeader>
  </headerFooter>
  <ignoredErrors>
    <ignoredError sqref="I5:I12 O5:O12 R5:Y12 D13:H13 J13:N13" emptyCellReferenc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69819-16CF-4D30-95BF-3C6117AD747B}">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247</v>
      </c>
    </row>
    <row r="2" spans="2:2" ht="16.5" customHeight="1">
      <c r="B2" s="17" t="s">
        <v>216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161EB-5E45-45C6-B7CC-77030BEEBAAB}">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248</v>
      </c>
    </row>
    <row r="2" spans="2:2" ht="16.5" customHeight="1">
      <c r="B2" s="17" t="s">
        <v>216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34EFF-3B13-473E-A624-6AE9CA516968}">
  <dimension ref="B1:CD84"/>
  <sheetViews>
    <sheetView showGridLines="0" zoomScaleNormal="100" zoomScaleSheetLayoutView="100" workbookViewId="0"/>
  </sheetViews>
  <sheetFormatPr defaultColWidth="9" defaultRowHeight="13.5"/>
  <cols>
    <col min="1" max="1" width="4.625" style="18" customWidth="1"/>
    <col min="2" max="2" width="3.625" style="18" customWidth="1"/>
    <col min="3" max="3" width="10.875" style="18" customWidth="1"/>
    <col min="4" max="15" width="8.875" style="18" customWidth="1"/>
    <col min="16" max="16" width="12.5" style="18" customWidth="1"/>
    <col min="17" max="17" width="3.625" style="18" customWidth="1"/>
    <col min="18" max="18" width="10.875" style="18" customWidth="1"/>
    <col min="19" max="30" width="8.875" style="18" customWidth="1"/>
    <col min="31" max="82" width="12.5" style="18" customWidth="1"/>
    <col min="83" max="83" width="12" style="18" customWidth="1"/>
    <col min="84" max="16384" width="9" style="18"/>
  </cols>
  <sheetData>
    <row r="1" spans="2:82" ht="16.5" customHeight="1">
      <c r="B1" s="16" t="s">
        <v>249</v>
      </c>
      <c r="AF1" s="1" t="s">
        <v>135</v>
      </c>
    </row>
    <row r="2" spans="2:82" ht="16.5" customHeight="1">
      <c r="B2" s="16" t="s">
        <v>238</v>
      </c>
      <c r="Q2" s="1" t="s">
        <v>178</v>
      </c>
      <c r="AF2" s="316" t="s">
        <v>250</v>
      </c>
      <c r="AG2" s="306" t="s">
        <v>174</v>
      </c>
      <c r="AH2" s="306"/>
      <c r="AI2" s="306"/>
      <c r="AJ2" s="306"/>
      <c r="AK2" s="306"/>
      <c r="AL2" s="306"/>
      <c r="AM2" s="306"/>
      <c r="AN2" s="306"/>
      <c r="AO2" s="306"/>
      <c r="AP2" s="306"/>
      <c r="AQ2" s="306"/>
      <c r="AR2" s="306"/>
      <c r="AS2" s="307" t="s">
        <v>173</v>
      </c>
      <c r="AT2" s="322"/>
      <c r="AU2" s="322"/>
      <c r="AV2" s="322"/>
      <c r="AW2" s="322"/>
      <c r="AX2" s="322"/>
      <c r="AY2" s="322"/>
      <c r="AZ2" s="322"/>
      <c r="BA2" s="322"/>
      <c r="BB2" s="322"/>
      <c r="BC2" s="322"/>
      <c r="BD2" s="311"/>
      <c r="BE2" s="151"/>
      <c r="BF2" s="306" t="s">
        <v>190</v>
      </c>
      <c r="BG2" s="306"/>
      <c r="BH2" s="306"/>
      <c r="BI2" s="306"/>
      <c r="BJ2" s="306"/>
      <c r="BK2" s="306"/>
      <c r="BL2" s="306"/>
      <c r="BM2" s="306"/>
      <c r="BN2" s="306"/>
      <c r="BO2" s="306"/>
      <c r="BP2" s="306"/>
      <c r="BQ2" s="306"/>
      <c r="BR2" s="306" t="s">
        <v>191</v>
      </c>
      <c r="BS2" s="306"/>
      <c r="BT2" s="306"/>
      <c r="BU2" s="306"/>
      <c r="BV2" s="306"/>
      <c r="BW2" s="306"/>
      <c r="BX2" s="306"/>
      <c r="BY2" s="306"/>
      <c r="BZ2" s="306"/>
      <c r="CA2" s="306"/>
      <c r="CB2" s="306"/>
      <c r="CC2" s="306"/>
      <c r="CD2" s="287"/>
    </row>
    <row r="3" spans="2:82" ht="16.5" customHeight="1">
      <c r="B3" s="285"/>
      <c r="C3" s="286" t="s">
        <v>149</v>
      </c>
      <c r="D3" s="308" t="s">
        <v>142</v>
      </c>
      <c r="E3" s="309"/>
      <c r="F3" s="309"/>
      <c r="G3" s="309"/>
      <c r="H3" s="309"/>
      <c r="I3" s="310"/>
      <c r="J3" s="308" t="s">
        <v>143</v>
      </c>
      <c r="K3" s="309"/>
      <c r="L3" s="309"/>
      <c r="M3" s="309"/>
      <c r="N3" s="309"/>
      <c r="O3" s="310"/>
      <c r="Q3" s="293"/>
      <c r="R3" s="294" t="s">
        <v>149</v>
      </c>
      <c r="S3" s="314" t="s">
        <v>142</v>
      </c>
      <c r="T3" s="314"/>
      <c r="U3" s="314"/>
      <c r="V3" s="314"/>
      <c r="W3" s="314"/>
      <c r="X3" s="314"/>
      <c r="Y3" s="314" t="s">
        <v>143</v>
      </c>
      <c r="Z3" s="314"/>
      <c r="AA3" s="314"/>
      <c r="AB3" s="314"/>
      <c r="AC3" s="314"/>
      <c r="AD3" s="314"/>
      <c r="AF3" s="317"/>
      <c r="AG3" s="327" t="s">
        <v>151</v>
      </c>
      <c r="AH3" s="327"/>
      <c r="AI3" s="327"/>
      <c r="AJ3" s="327" t="s">
        <v>152</v>
      </c>
      <c r="AK3" s="327"/>
      <c r="AL3" s="327"/>
      <c r="AM3" s="327" t="s">
        <v>153</v>
      </c>
      <c r="AN3" s="327"/>
      <c r="AO3" s="327"/>
      <c r="AP3" s="327" t="s">
        <v>154</v>
      </c>
      <c r="AQ3" s="327"/>
      <c r="AR3" s="327"/>
      <c r="AS3" s="328" t="s">
        <v>151</v>
      </c>
      <c r="AT3" s="329"/>
      <c r="AU3" s="330"/>
      <c r="AV3" s="328" t="s">
        <v>152</v>
      </c>
      <c r="AW3" s="329"/>
      <c r="AX3" s="330"/>
      <c r="AY3" s="328" t="s">
        <v>153</v>
      </c>
      <c r="AZ3" s="329"/>
      <c r="BA3" s="330"/>
      <c r="BB3" s="328" t="s">
        <v>154</v>
      </c>
      <c r="BC3" s="329"/>
      <c r="BD3" s="330"/>
      <c r="BE3" s="163"/>
      <c r="BF3" s="327" t="s">
        <v>151</v>
      </c>
      <c r="BG3" s="327"/>
      <c r="BH3" s="327"/>
      <c r="BI3" s="327" t="s">
        <v>152</v>
      </c>
      <c r="BJ3" s="327"/>
      <c r="BK3" s="327"/>
      <c r="BL3" s="327" t="s">
        <v>153</v>
      </c>
      <c r="BM3" s="327"/>
      <c r="BN3" s="327"/>
      <c r="BO3" s="327" t="s">
        <v>154</v>
      </c>
      <c r="BP3" s="327"/>
      <c r="BQ3" s="327"/>
      <c r="BR3" s="327" t="s">
        <v>151</v>
      </c>
      <c r="BS3" s="327"/>
      <c r="BT3" s="327"/>
      <c r="BU3" s="327" t="s">
        <v>152</v>
      </c>
      <c r="BV3" s="327"/>
      <c r="BW3" s="327"/>
      <c r="BX3" s="327" t="s">
        <v>153</v>
      </c>
      <c r="BY3" s="327"/>
      <c r="BZ3" s="327"/>
      <c r="CA3" s="327" t="s">
        <v>154</v>
      </c>
      <c r="CB3" s="327"/>
      <c r="CC3" s="327"/>
      <c r="CD3" s="326"/>
    </row>
    <row r="4" spans="2:82" ht="33" customHeight="1">
      <c r="B4" s="285"/>
      <c r="C4" s="286"/>
      <c r="D4" s="153" t="s">
        <v>151</v>
      </c>
      <c r="E4" s="154" t="s">
        <v>152</v>
      </c>
      <c r="F4" s="120" t="s">
        <v>153</v>
      </c>
      <c r="G4" s="120" t="s">
        <v>154</v>
      </c>
      <c r="H4" s="120" t="s">
        <v>146</v>
      </c>
      <c r="I4" s="101" t="s">
        <v>134</v>
      </c>
      <c r="J4" s="153" t="s">
        <v>151</v>
      </c>
      <c r="K4" s="154" t="s">
        <v>152</v>
      </c>
      <c r="L4" s="120" t="s">
        <v>153</v>
      </c>
      <c r="M4" s="120" t="s">
        <v>154</v>
      </c>
      <c r="N4" s="120" t="s">
        <v>146</v>
      </c>
      <c r="O4" s="101" t="s">
        <v>134</v>
      </c>
      <c r="Q4" s="293"/>
      <c r="R4" s="294"/>
      <c r="S4" s="187" t="s">
        <v>151</v>
      </c>
      <c r="T4" s="187" t="s">
        <v>152</v>
      </c>
      <c r="U4" s="187" t="s">
        <v>153</v>
      </c>
      <c r="V4" s="187" t="s">
        <v>154</v>
      </c>
      <c r="W4" s="187" t="s">
        <v>146</v>
      </c>
      <c r="X4" s="187" t="s">
        <v>134</v>
      </c>
      <c r="Y4" s="187" t="s">
        <v>151</v>
      </c>
      <c r="Z4" s="187" t="s">
        <v>152</v>
      </c>
      <c r="AA4" s="187" t="s">
        <v>153</v>
      </c>
      <c r="AB4" s="187" t="s">
        <v>154</v>
      </c>
      <c r="AC4" s="187" t="s">
        <v>146</v>
      </c>
      <c r="AD4" s="187" t="s">
        <v>134</v>
      </c>
      <c r="AF4" s="318"/>
      <c r="AG4" s="184" t="s">
        <v>179</v>
      </c>
      <c r="AH4" s="184" t="s">
        <v>180</v>
      </c>
      <c r="AI4" s="182" t="s">
        <v>184</v>
      </c>
      <c r="AJ4" s="184" t="s">
        <v>179</v>
      </c>
      <c r="AK4" s="184" t="s">
        <v>180</v>
      </c>
      <c r="AL4" s="182" t="s">
        <v>185</v>
      </c>
      <c r="AM4" s="184" t="s">
        <v>179</v>
      </c>
      <c r="AN4" s="184" t="s">
        <v>180</v>
      </c>
      <c r="AO4" s="182" t="s">
        <v>186</v>
      </c>
      <c r="AP4" s="184" t="s">
        <v>179</v>
      </c>
      <c r="AQ4" s="184" t="s">
        <v>180</v>
      </c>
      <c r="AR4" s="182" t="s">
        <v>187</v>
      </c>
      <c r="AS4" s="184" t="s">
        <v>179</v>
      </c>
      <c r="AT4" s="184" t="s">
        <v>180</v>
      </c>
      <c r="AU4" s="182" t="s">
        <v>184</v>
      </c>
      <c r="AV4" s="184" t="s">
        <v>179</v>
      </c>
      <c r="AW4" s="184" t="s">
        <v>180</v>
      </c>
      <c r="AX4" s="182" t="s">
        <v>185</v>
      </c>
      <c r="AY4" s="184" t="s">
        <v>179</v>
      </c>
      <c r="AZ4" s="184" t="s">
        <v>180</v>
      </c>
      <c r="BA4" s="182" t="s">
        <v>186</v>
      </c>
      <c r="BB4" s="184" t="s">
        <v>179</v>
      </c>
      <c r="BC4" s="184" t="s">
        <v>180</v>
      </c>
      <c r="BD4" s="182" t="s">
        <v>187</v>
      </c>
      <c r="BE4" s="163"/>
      <c r="BF4" s="184" t="s">
        <v>179</v>
      </c>
      <c r="BG4" s="184" t="s">
        <v>180</v>
      </c>
      <c r="BH4" s="184" t="s">
        <v>181</v>
      </c>
      <c r="BI4" s="184" t="s">
        <v>179</v>
      </c>
      <c r="BJ4" s="184" t="s">
        <v>180</v>
      </c>
      <c r="BK4" s="184" t="s">
        <v>181</v>
      </c>
      <c r="BL4" s="184" t="s">
        <v>179</v>
      </c>
      <c r="BM4" s="184" t="s">
        <v>180</v>
      </c>
      <c r="BN4" s="184" t="s">
        <v>181</v>
      </c>
      <c r="BO4" s="184" t="s">
        <v>179</v>
      </c>
      <c r="BP4" s="184" t="s">
        <v>180</v>
      </c>
      <c r="BQ4" s="184" t="s">
        <v>181</v>
      </c>
      <c r="BR4" s="184" t="s">
        <v>179</v>
      </c>
      <c r="BS4" s="184" t="s">
        <v>180</v>
      </c>
      <c r="BT4" s="184" t="s">
        <v>181</v>
      </c>
      <c r="BU4" s="184" t="s">
        <v>179</v>
      </c>
      <c r="BV4" s="184" t="s">
        <v>180</v>
      </c>
      <c r="BW4" s="184" t="s">
        <v>181</v>
      </c>
      <c r="BX4" s="184" t="s">
        <v>179</v>
      </c>
      <c r="BY4" s="184" t="s">
        <v>180</v>
      </c>
      <c r="BZ4" s="184" t="s">
        <v>181</v>
      </c>
      <c r="CA4" s="184" t="s">
        <v>179</v>
      </c>
      <c r="CB4" s="184" t="s">
        <v>180</v>
      </c>
      <c r="CC4" s="184" t="s">
        <v>181</v>
      </c>
      <c r="CD4" s="288"/>
    </row>
    <row r="5" spans="2:82" ht="13.5" customHeight="1">
      <c r="B5" s="21">
        <v>1</v>
      </c>
      <c r="C5" s="66" t="s">
        <v>58</v>
      </c>
      <c r="D5" s="213">
        <v>0.47159984475003203</v>
      </c>
      <c r="E5" s="110">
        <v>0.48382296813883202</v>
      </c>
      <c r="F5" s="110">
        <v>0.45280170995948499</v>
      </c>
      <c r="G5" s="110">
        <v>0.42398847025889902</v>
      </c>
      <c r="H5" s="110">
        <v>0.53667675749384702</v>
      </c>
      <c r="I5" s="110">
        <f>市区町村別_普及率!F6</f>
        <v>0.46822442839230249</v>
      </c>
      <c r="J5" s="213">
        <v>0.53371801515890505</v>
      </c>
      <c r="K5" s="110">
        <v>0.51871822613668706</v>
      </c>
      <c r="L5" s="110">
        <v>0.51707202246960504</v>
      </c>
      <c r="M5" s="110">
        <v>0.48114573351953199</v>
      </c>
      <c r="N5" s="223">
        <v>0.71656334105975095</v>
      </c>
      <c r="O5" s="114">
        <f>市区町村別_普及率!G6</f>
        <v>0.52510698537821576</v>
      </c>
      <c r="P5" s="68"/>
      <c r="Q5" s="21">
        <v>1</v>
      </c>
      <c r="R5" s="66" t="s">
        <v>58</v>
      </c>
      <c r="S5" s="188">
        <v>0.46989380813831</v>
      </c>
      <c r="T5" s="188">
        <v>0.45778233606614199</v>
      </c>
      <c r="U5" s="188">
        <v>0.43812562416186801</v>
      </c>
      <c r="V5" s="188">
        <v>0.44565238758511</v>
      </c>
      <c r="W5" s="188">
        <v>0.57266316550959895</v>
      </c>
      <c r="X5" s="188">
        <v>0.45514536661042199</v>
      </c>
      <c r="Y5" s="188">
        <v>0.56109706002088999</v>
      </c>
      <c r="Z5" s="188">
        <v>0.51352383850562999</v>
      </c>
      <c r="AA5" s="188">
        <v>0.50041666898949599</v>
      </c>
      <c r="AB5" s="188">
        <v>0.47583324838424801</v>
      </c>
      <c r="AC5" s="188">
        <v>0.65654295782475902</v>
      </c>
      <c r="AD5" s="188">
        <v>0.518232243732348</v>
      </c>
      <c r="AE5" s="68"/>
      <c r="AF5" s="65" t="s">
        <v>58</v>
      </c>
      <c r="AG5" s="88">
        <f>$D5</f>
        <v>0.47159984475003203</v>
      </c>
      <c r="AH5" s="88">
        <f>$S5</f>
        <v>0.46989380813831</v>
      </c>
      <c r="AI5" s="181">
        <f>(ROUND(AG5,3)-ROUND(AH5,3))*100</f>
        <v>0.20000000000000018</v>
      </c>
      <c r="AJ5" s="88">
        <f>$E5</f>
        <v>0.48382296813883202</v>
      </c>
      <c r="AK5" s="88">
        <f>$T5</f>
        <v>0.45778233606614199</v>
      </c>
      <c r="AL5" s="181">
        <f>(ROUND(AJ5,3)-ROUND(AK5,3))*100</f>
        <v>2.599999999999997</v>
      </c>
      <c r="AM5" s="88">
        <f>$F5</f>
        <v>0.45280170995948499</v>
      </c>
      <c r="AN5" s="88">
        <f>$U5</f>
        <v>0.43812562416186801</v>
      </c>
      <c r="AO5" s="181">
        <f>(ROUND(AM5,3)-ROUND(AN5,3))*100</f>
        <v>1.5000000000000013</v>
      </c>
      <c r="AP5" s="88">
        <f>$G5</f>
        <v>0.42398847025889902</v>
      </c>
      <c r="AQ5" s="88">
        <f>$V5</f>
        <v>0.44565238758511</v>
      </c>
      <c r="AR5" s="181">
        <f>(ROUND(AP5,3)-ROUND(AQ5,3))*100</f>
        <v>-2.200000000000002</v>
      </c>
      <c r="AS5" s="88">
        <f>$J5</f>
        <v>0.53371801515890505</v>
      </c>
      <c r="AT5" s="88">
        <f>$Y5</f>
        <v>0.56109706002088999</v>
      </c>
      <c r="AU5" s="181">
        <f>(ROUND(AS5,3)-ROUND(AT5,3))*100</f>
        <v>-2.7000000000000024</v>
      </c>
      <c r="AV5" s="88">
        <f>$K5</f>
        <v>0.51871822613668706</v>
      </c>
      <c r="AW5" s="88">
        <f>$Z5</f>
        <v>0.51352383850562999</v>
      </c>
      <c r="AX5" s="181">
        <f>(ROUND(AV5,3)-ROUND(AW5,3))*100</f>
        <v>0.50000000000000044</v>
      </c>
      <c r="AY5" s="88">
        <f>$L5</f>
        <v>0.51707202246960504</v>
      </c>
      <c r="AZ5" s="88">
        <f>$AA5</f>
        <v>0.50041666898949599</v>
      </c>
      <c r="BA5" s="181">
        <f>(ROUND(AY5,3)-ROUND(AZ5,3))*100</f>
        <v>1.7000000000000015</v>
      </c>
      <c r="BB5" s="88">
        <f>$M5</f>
        <v>0.48114573351953199</v>
      </c>
      <c r="BC5" s="88">
        <f>$AB5</f>
        <v>0.47583324838424801</v>
      </c>
      <c r="BD5" s="181">
        <f>(ROUND(BB5,3)-ROUND(BC5,3))*100</f>
        <v>0.50000000000000044</v>
      </c>
      <c r="BE5" s="164"/>
      <c r="BF5" s="86">
        <f>$D$79</f>
        <v>0.493225475902279</v>
      </c>
      <c r="BG5" s="86">
        <f>$S$79</f>
        <v>0.48530646262988197</v>
      </c>
      <c r="BH5" s="181">
        <f>(ROUND(BF5,3)-ROUND(BG5,3))*100</f>
        <v>0.80000000000000071</v>
      </c>
      <c r="BI5" s="86">
        <f>$E$79</f>
        <v>0.482623964760581</v>
      </c>
      <c r="BJ5" s="86">
        <f>$T$79</f>
        <v>0.47669275266392303</v>
      </c>
      <c r="BK5" s="181">
        <f>(ROUND(BI5,3)-ROUND(BJ5,3))*100</f>
        <v>0.60000000000000053</v>
      </c>
      <c r="BL5" s="86">
        <f>$F$79</f>
        <v>0.46942453906700599</v>
      </c>
      <c r="BM5" s="86">
        <f>$U$79</f>
        <v>0.45565031859485999</v>
      </c>
      <c r="BN5" s="181">
        <f>(ROUND(BL5,3)-ROUND(BM5,3))*100</f>
        <v>1.2999999999999956</v>
      </c>
      <c r="BO5" s="86">
        <f>$G$79</f>
        <v>0.431657433563851</v>
      </c>
      <c r="BP5" s="86">
        <f>$V$79</f>
        <v>0.46032326832925302</v>
      </c>
      <c r="BQ5" s="181">
        <f>(ROUND(BO5,3)-ROUND(BP5,3))*100</f>
        <v>-2.8000000000000025</v>
      </c>
      <c r="BR5" s="86">
        <f>$J$79</f>
        <v>0.53210319920865201</v>
      </c>
      <c r="BS5" s="86">
        <f>$Y$79</f>
        <v>0.54520070056319203</v>
      </c>
      <c r="BT5" s="181">
        <f>(ROUND(BR5,3)-ROUND(BS5,3))*100</f>
        <v>-1.3000000000000012</v>
      </c>
      <c r="BU5" s="86">
        <f>$K$79</f>
        <v>0.51811612058169099</v>
      </c>
      <c r="BV5" s="86">
        <f>$Z$79</f>
        <v>0.51644688439933994</v>
      </c>
      <c r="BW5" s="181">
        <f>(ROUND(BU5,3)-ROUND(BV5,3))*100</f>
        <v>0.20000000000000018</v>
      </c>
      <c r="BX5" s="86">
        <f>$L$79</f>
        <v>0.51499164069777204</v>
      </c>
      <c r="BY5" s="86">
        <f>$AA$79</f>
        <v>0.49787837561023701</v>
      </c>
      <c r="BZ5" s="181">
        <f>(ROUND(BX5,3)-ROUND(BY5,3))*100</f>
        <v>1.7000000000000015</v>
      </c>
      <c r="CA5" s="86">
        <f>$M$79</f>
        <v>0.48674274166734199</v>
      </c>
      <c r="CB5" s="86">
        <f>$AB$79</f>
        <v>0.49222443627023599</v>
      </c>
      <c r="CC5" s="181">
        <f>(ROUND(CA5,3)-ROUND(CB5,3))*100</f>
        <v>-0.50000000000000044</v>
      </c>
      <c r="CD5" s="87">
        <v>0</v>
      </c>
    </row>
    <row r="6" spans="2:82" ht="13.5" customHeight="1">
      <c r="B6" s="21">
        <v>2</v>
      </c>
      <c r="C6" s="66" t="s">
        <v>87</v>
      </c>
      <c r="D6" s="213">
        <v>0.29891003102727198</v>
      </c>
      <c r="E6" s="110">
        <v>0.261414344088721</v>
      </c>
      <c r="F6" s="110">
        <v>0.24714638515679699</v>
      </c>
      <c r="G6" s="110">
        <v>0.29016757925617398</v>
      </c>
      <c r="H6" s="110">
        <v>0.48451578186352701</v>
      </c>
      <c r="I6" s="110">
        <f>市区町村別_普及率!F7</f>
        <v>0.27293693199209851</v>
      </c>
      <c r="J6" s="213">
        <v>0.481782068997816</v>
      </c>
      <c r="K6" s="110">
        <v>0.42256485681640499</v>
      </c>
      <c r="L6" s="110">
        <v>0.44607758756220001</v>
      </c>
      <c r="M6" s="110">
        <v>0.42625325992466001</v>
      </c>
      <c r="N6" s="223">
        <v>0.71495426504998905</v>
      </c>
      <c r="O6" s="114">
        <f>市区町村別_普及率!G7</f>
        <v>0.45744360369332115</v>
      </c>
      <c r="P6" s="68"/>
      <c r="Q6" s="21">
        <v>2</v>
      </c>
      <c r="R6" s="66" t="s">
        <v>87</v>
      </c>
      <c r="S6" s="188">
        <v>0.23673403411730201</v>
      </c>
      <c r="T6" s="188">
        <v>0.278653148162886</v>
      </c>
      <c r="U6" s="188">
        <v>0.22511958834190099</v>
      </c>
      <c r="V6" s="188">
        <v>0.31576231216904899</v>
      </c>
      <c r="W6" s="188">
        <v>0.52739981893134302</v>
      </c>
      <c r="X6" s="188">
        <v>0.25169919164015597</v>
      </c>
      <c r="Y6" s="188">
        <v>0.64027658907375395</v>
      </c>
      <c r="Z6" s="188">
        <v>0.46145955755630202</v>
      </c>
      <c r="AA6" s="188">
        <v>0.46024371374093098</v>
      </c>
      <c r="AB6" s="188">
        <v>0.41228356746161399</v>
      </c>
      <c r="AC6" s="188">
        <v>0.420783645655877</v>
      </c>
      <c r="AD6" s="188">
        <v>0.52146216666579104</v>
      </c>
      <c r="AE6" s="68"/>
      <c r="AF6" s="65" t="s">
        <v>87</v>
      </c>
      <c r="AG6" s="88">
        <f t="shared" ref="AG6:AG69" si="0">$D6</f>
        <v>0.29891003102727198</v>
      </c>
      <c r="AH6" s="88">
        <f t="shared" ref="AH6:AH69" si="1">$S6</f>
        <v>0.23673403411730201</v>
      </c>
      <c r="AI6" s="181">
        <f t="shared" ref="AI6:AI69" si="2">(ROUND(AG6,3)-ROUND(AH6,3))*100</f>
        <v>6.2</v>
      </c>
      <c r="AJ6" s="88">
        <f t="shared" ref="AJ6:AJ69" si="3">$E6</f>
        <v>0.261414344088721</v>
      </c>
      <c r="AK6" s="88">
        <f t="shared" ref="AK6:AK69" si="4">$T6</f>
        <v>0.278653148162886</v>
      </c>
      <c r="AL6" s="181">
        <f t="shared" ref="AL6:AL69" si="5">(ROUND(AJ6,3)-ROUND(AK6,3))*100</f>
        <v>-1.8000000000000016</v>
      </c>
      <c r="AM6" s="88">
        <f t="shared" ref="AM6:AM69" si="6">$F6</f>
        <v>0.24714638515679699</v>
      </c>
      <c r="AN6" s="88">
        <f t="shared" ref="AN6:AN69" si="7">$U6</f>
        <v>0.22511958834190099</v>
      </c>
      <c r="AO6" s="181">
        <f t="shared" ref="AO6:AO69" si="8">(ROUND(AM6,3)-ROUND(AN6,3))*100</f>
        <v>2.1999999999999993</v>
      </c>
      <c r="AP6" s="88">
        <f t="shared" ref="AP6:AP69" si="9">$G6</f>
        <v>0.29016757925617398</v>
      </c>
      <c r="AQ6" s="88">
        <f t="shared" ref="AQ6:AQ69" si="10">$V6</f>
        <v>0.31576231216904899</v>
      </c>
      <c r="AR6" s="181">
        <f t="shared" ref="AR6:AR69" si="11">(ROUND(AP6,3)-ROUND(AQ6,3))*100</f>
        <v>-2.6000000000000023</v>
      </c>
      <c r="AS6" s="88">
        <f t="shared" ref="AS6:AS69" si="12">$J6</f>
        <v>0.481782068997816</v>
      </c>
      <c r="AT6" s="88">
        <f t="shared" ref="AT6:AT69" si="13">$Y6</f>
        <v>0.64027658907375395</v>
      </c>
      <c r="AU6" s="181">
        <f t="shared" ref="AU6:AU69" si="14">(ROUND(AS6,3)-ROUND(AT6,3))*100</f>
        <v>-15.800000000000002</v>
      </c>
      <c r="AV6" s="88">
        <f t="shared" ref="AV6:AV69" si="15">$K6</f>
        <v>0.42256485681640499</v>
      </c>
      <c r="AW6" s="88">
        <f t="shared" ref="AW6:AW69" si="16">$Z6</f>
        <v>0.46145955755630202</v>
      </c>
      <c r="AX6" s="181">
        <f t="shared" ref="AX6:AX69" si="17">(ROUND(AV6,3)-ROUND(AW6,3))*100</f>
        <v>-3.8000000000000034</v>
      </c>
      <c r="AY6" s="88">
        <f t="shared" ref="AY6:AY69" si="18">$L6</f>
        <v>0.44607758756220001</v>
      </c>
      <c r="AZ6" s="88">
        <f t="shared" ref="AZ6:AZ69" si="19">$AA6</f>
        <v>0.46024371374093098</v>
      </c>
      <c r="BA6" s="181">
        <f t="shared" ref="BA6:BA69" si="20">(ROUND(AY6,3)-ROUND(AZ6,3))*100</f>
        <v>-1.4000000000000012</v>
      </c>
      <c r="BB6" s="88">
        <f t="shared" ref="BB6:BB69" si="21">$M6</f>
        <v>0.42625325992466001</v>
      </c>
      <c r="BC6" s="88">
        <f t="shared" ref="BC6:BC69" si="22">$AB6</f>
        <v>0.41228356746161399</v>
      </c>
      <c r="BD6" s="181">
        <f t="shared" ref="BD6:BD69" si="23">(ROUND(BB6,3)-ROUND(BC6,3))*100</f>
        <v>1.4000000000000012</v>
      </c>
      <c r="BE6" s="164"/>
      <c r="BF6" s="86">
        <f t="shared" ref="BF6:BF69" si="24">$D$79</f>
        <v>0.493225475902279</v>
      </c>
      <c r="BG6" s="86">
        <f t="shared" ref="BG6:BG69" si="25">$S$79</f>
        <v>0.48530646262988197</v>
      </c>
      <c r="BH6" s="181">
        <f t="shared" ref="BH6:BH69" si="26">(ROUND(BF6,3)-ROUND(BG6,3))*100</f>
        <v>0.80000000000000071</v>
      </c>
      <c r="BI6" s="86">
        <f t="shared" ref="BI6:BI69" si="27">$E$79</f>
        <v>0.482623964760581</v>
      </c>
      <c r="BJ6" s="86">
        <f t="shared" ref="BJ6:BJ69" si="28">$T$79</f>
        <v>0.47669275266392303</v>
      </c>
      <c r="BK6" s="181">
        <f t="shared" ref="BK6:BK69" si="29">(ROUND(BI6,3)-ROUND(BJ6,3))*100</f>
        <v>0.60000000000000053</v>
      </c>
      <c r="BL6" s="86">
        <f t="shared" ref="BL6:BL69" si="30">$F$79</f>
        <v>0.46942453906700599</v>
      </c>
      <c r="BM6" s="86">
        <f t="shared" ref="BM6:BM69" si="31">$U$79</f>
        <v>0.45565031859485999</v>
      </c>
      <c r="BN6" s="181">
        <f t="shared" ref="BN6:BN69" si="32">(ROUND(BL6,3)-ROUND(BM6,3))*100</f>
        <v>1.2999999999999956</v>
      </c>
      <c r="BO6" s="86">
        <f t="shared" ref="BO6:BO69" si="33">$G$79</f>
        <v>0.431657433563851</v>
      </c>
      <c r="BP6" s="86">
        <f t="shared" ref="BP6:BP69" si="34">$V$79</f>
        <v>0.46032326832925302</v>
      </c>
      <c r="BQ6" s="181">
        <f t="shared" ref="BQ6:BQ69" si="35">(ROUND(BO6,3)-ROUND(BP6,3))*100</f>
        <v>-2.8000000000000025</v>
      </c>
      <c r="BR6" s="86">
        <f t="shared" ref="BR6:BR69" si="36">$J$79</f>
        <v>0.53210319920865201</v>
      </c>
      <c r="BS6" s="86">
        <f t="shared" ref="BS6:BS69" si="37">$Y$79</f>
        <v>0.54520070056319203</v>
      </c>
      <c r="BT6" s="181">
        <f t="shared" ref="BT6:BT69" si="38">(ROUND(BR6,3)-ROUND(BS6,3))*100</f>
        <v>-1.3000000000000012</v>
      </c>
      <c r="BU6" s="86">
        <f t="shared" ref="BU6:BU69" si="39">$K$79</f>
        <v>0.51811612058169099</v>
      </c>
      <c r="BV6" s="86">
        <f t="shared" ref="BV6:BV69" si="40">$Z$79</f>
        <v>0.51644688439933994</v>
      </c>
      <c r="BW6" s="181">
        <f t="shared" ref="BW6:BW69" si="41">(ROUND(BU6,3)-ROUND(BV6,3))*100</f>
        <v>0.20000000000000018</v>
      </c>
      <c r="BX6" s="86">
        <f t="shared" ref="BX6:BX69" si="42">$L$79</f>
        <v>0.51499164069777204</v>
      </c>
      <c r="BY6" s="86">
        <f t="shared" ref="BY6:BY69" si="43">$AA$79</f>
        <v>0.49787837561023701</v>
      </c>
      <c r="BZ6" s="181">
        <f t="shared" ref="BZ6:BZ69" si="44">(ROUND(BX6,3)-ROUND(BY6,3))*100</f>
        <v>1.7000000000000015</v>
      </c>
      <c r="CA6" s="86">
        <f t="shared" ref="CA6:CA69" si="45">$M$79</f>
        <v>0.48674274166734199</v>
      </c>
      <c r="CB6" s="86">
        <f t="shared" ref="CB6:CB69" si="46">$AB$79</f>
        <v>0.49222443627023599</v>
      </c>
      <c r="CC6" s="181">
        <f t="shared" ref="CC6:CC69" si="47">(ROUND(CA6,3)-ROUND(CB6,3))*100</f>
        <v>-0.50000000000000044</v>
      </c>
      <c r="CD6" s="87">
        <v>0</v>
      </c>
    </row>
    <row r="7" spans="2:82" ht="13.5" customHeight="1">
      <c r="B7" s="21">
        <v>3</v>
      </c>
      <c r="C7" s="66" t="s">
        <v>88</v>
      </c>
      <c r="D7" s="213">
        <v>0.65794086425956899</v>
      </c>
      <c r="E7" s="110">
        <v>0.71684082233919499</v>
      </c>
      <c r="F7" s="110">
        <v>0.65854784906382302</v>
      </c>
      <c r="G7" s="110">
        <v>0.57731403940683101</v>
      </c>
      <c r="H7" s="110">
        <v>0.38096928670726099</v>
      </c>
      <c r="I7" s="110">
        <f>市区町村別_普及率!F8</f>
        <v>0.66015507875113377</v>
      </c>
      <c r="J7" s="213">
        <v>0.52727740607308304</v>
      </c>
      <c r="K7" s="110">
        <v>0.48619322980962898</v>
      </c>
      <c r="L7" s="110">
        <v>0.51970672995422995</v>
      </c>
      <c r="M7" s="110">
        <v>0.55267530741110005</v>
      </c>
      <c r="N7" s="223">
        <v>0.54285714285714304</v>
      </c>
      <c r="O7" s="114">
        <f>市区町村別_普及率!G8</f>
        <v>0.51535474761736677</v>
      </c>
      <c r="P7" s="68"/>
      <c r="Q7" s="21">
        <v>3</v>
      </c>
      <c r="R7" s="66" t="s">
        <v>88</v>
      </c>
      <c r="S7" s="188">
        <v>0.61040715901289899</v>
      </c>
      <c r="T7" s="188">
        <v>0.66903146026043603</v>
      </c>
      <c r="U7" s="188">
        <v>0.62314506729909303</v>
      </c>
      <c r="V7" s="188">
        <v>0.50425411275217102</v>
      </c>
      <c r="W7" s="188">
        <v>0.23060929719867701</v>
      </c>
      <c r="X7" s="188">
        <v>0.620089474599539</v>
      </c>
      <c r="Y7" s="188">
        <v>0.559530109006244</v>
      </c>
      <c r="Z7" s="188">
        <v>0.48749285305889101</v>
      </c>
      <c r="AA7" s="188">
        <v>0.41660105957974802</v>
      </c>
      <c r="AB7" s="188">
        <v>0.54342900302114805</v>
      </c>
      <c r="AC7" s="188">
        <v>0.47252747252747301</v>
      </c>
      <c r="AD7" s="188">
        <v>0.47951826788176199</v>
      </c>
      <c r="AE7" s="68"/>
      <c r="AF7" s="65" t="s">
        <v>88</v>
      </c>
      <c r="AG7" s="88">
        <f t="shared" si="0"/>
        <v>0.65794086425956899</v>
      </c>
      <c r="AH7" s="88">
        <f t="shared" si="1"/>
        <v>0.61040715901289899</v>
      </c>
      <c r="AI7" s="181">
        <f t="shared" si="2"/>
        <v>4.8000000000000043</v>
      </c>
      <c r="AJ7" s="88">
        <f t="shared" si="3"/>
        <v>0.71684082233919499</v>
      </c>
      <c r="AK7" s="88">
        <f t="shared" si="4"/>
        <v>0.66903146026043603</v>
      </c>
      <c r="AL7" s="181">
        <f t="shared" si="5"/>
        <v>4.7999999999999936</v>
      </c>
      <c r="AM7" s="88">
        <f t="shared" si="6"/>
        <v>0.65854784906382302</v>
      </c>
      <c r="AN7" s="88">
        <f t="shared" si="7"/>
        <v>0.62314506729909303</v>
      </c>
      <c r="AO7" s="181">
        <f t="shared" si="8"/>
        <v>3.6000000000000032</v>
      </c>
      <c r="AP7" s="88">
        <f t="shared" si="9"/>
        <v>0.57731403940683101</v>
      </c>
      <c r="AQ7" s="88">
        <f t="shared" si="10"/>
        <v>0.50425411275217102</v>
      </c>
      <c r="AR7" s="181">
        <f t="shared" si="11"/>
        <v>7.2999999999999954</v>
      </c>
      <c r="AS7" s="88">
        <f t="shared" si="12"/>
        <v>0.52727740607308304</v>
      </c>
      <c r="AT7" s="88">
        <f t="shared" si="13"/>
        <v>0.559530109006244</v>
      </c>
      <c r="AU7" s="181">
        <f t="shared" si="14"/>
        <v>-3.3000000000000029</v>
      </c>
      <c r="AV7" s="88">
        <f t="shared" si="15"/>
        <v>0.48619322980962898</v>
      </c>
      <c r="AW7" s="88">
        <f t="shared" si="16"/>
        <v>0.48749285305889101</v>
      </c>
      <c r="AX7" s="181">
        <f t="shared" si="17"/>
        <v>-0.10000000000000009</v>
      </c>
      <c r="AY7" s="88">
        <f t="shared" si="18"/>
        <v>0.51970672995422995</v>
      </c>
      <c r="AZ7" s="88">
        <f t="shared" si="19"/>
        <v>0.41660105957974802</v>
      </c>
      <c r="BA7" s="181">
        <f t="shared" si="20"/>
        <v>10.300000000000004</v>
      </c>
      <c r="BB7" s="88">
        <f t="shared" si="21"/>
        <v>0.55267530741110005</v>
      </c>
      <c r="BC7" s="88">
        <f t="shared" si="22"/>
        <v>0.54342900302114805</v>
      </c>
      <c r="BD7" s="181">
        <f t="shared" si="23"/>
        <v>1.0000000000000009</v>
      </c>
      <c r="BE7" s="164"/>
      <c r="BF7" s="86">
        <f t="shared" si="24"/>
        <v>0.493225475902279</v>
      </c>
      <c r="BG7" s="86">
        <f t="shared" si="25"/>
        <v>0.48530646262988197</v>
      </c>
      <c r="BH7" s="181">
        <f t="shared" si="26"/>
        <v>0.80000000000000071</v>
      </c>
      <c r="BI7" s="86">
        <f t="shared" si="27"/>
        <v>0.482623964760581</v>
      </c>
      <c r="BJ7" s="86">
        <f t="shared" si="28"/>
        <v>0.47669275266392303</v>
      </c>
      <c r="BK7" s="181">
        <f t="shared" si="29"/>
        <v>0.60000000000000053</v>
      </c>
      <c r="BL7" s="86">
        <f t="shared" si="30"/>
        <v>0.46942453906700599</v>
      </c>
      <c r="BM7" s="86">
        <f t="shared" si="31"/>
        <v>0.45565031859485999</v>
      </c>
      <c r="BN7" s="181">
        <f t="shared" si="32"/>
        <v>1.2999999999999956</v>
      </c>
      <c r="BO7" s="86">
        <f t="shared" si="33"/>
        <v>0.431657433563851</v>
      </c>
      <c r="BP7" s="86">
        <f t="shared" si="34"/>
        <v>0.46032326832925302</v>
      </c>
      <c r="BQ7" s="181">
        <f t="shared" si="35"/>
        <v>-2.8000000000000025</v>
      </c>
      <c r="BR7" s="86">
        <f t="shared" si="36"/>
        <v>0.53210319920865201</v>
      </c>
      <c r="BS7" s="86">
        <f t="shared" si="37"/>
        <v>0.54520070056319203</v>
      </c>
      <c r="BT7" s="181">
        <f t="shared" si="38"/>
        <v>-1.3000000000000012</v>
      </c>
      <c r="BU7" s="86">
        <f t="shared" si="39"/>
        <v>0.51811612058169099</v>
      </c>
      <c r="BV7" s="86">
        <f t="shared" si="40"/>
        <v>0.51644688439933994</v>
      </c>
      <c r="BW7" s="181">
        <f t="shared" si="41"/>
        <v>0.20000000000000018</v>
      </c>
      <c r="BX7" s="86">
        <f t="shared" si="42"/>
        <v>0.51499164069777204</v>
      </c>
      <c r="BY7" s="86">
        <f t="shared" si="43"/>
        <v>0.49787837561023701</v>
      </c>
      <c r="BZ7" s="181">
        <f t="shared" si="44"/>
        <v>1.7000000000000015</v>
      </c>
      <c r="CA7" s="86">
        <f t="shared" si="45"/>
        <v>0.48674274166734199</v>
      </c>
      <c r="CB7" s="86">
        <f t="shared" si="46"/>
        <v>0.49222443627023599</v>
      </c>
      <c r="CC7" s="181">
        <f t="shared" si="47"/>
        <v>-0.50000000000000044</v>
      </c>
      <c r="CD7" s="87">
        <v>0</v>
      </c>
    </row>
    <row r="8" spans="2:82" ht="13.5" customHeight="1">
      <c r="B8" s="21">
        <v>4</v>
      </c>
      <c r="C8" s="66" t="s">
        <v>89</v>
      </c>
      <c r="D8" s="213">
        <v>0.31226042761179401</v>
      </c>
      <c r="E8" s="110">
        <v>0.52345688769132204</v>
      </c>
      <c r="F8" s="110">
        <v>0.56671874701137204</v>
      </c>
      <c r="G8" s="110">
        <v>0.62645694401226804</v>
      </c>
      <c r="H8" s="110">
        <v>0.22110059368503401</v>
      </c>
      <c r="I8" s="110">
        <f>市区町村別_普及率!F9</f>
        <v>0.47533464945033338</v>
      </c>
      <c r="J8" s="213">
        <v>0.55110739021234501</v>
      </c>
      <c r="K8" s="110">
        <v>0.56024415055951204</v>
      </c>
      <c r="L8" s="110">
        <v>0.55496042373385701</v>
      </c>
      <c r="M8" s="110">
        <v>0.55153583617747404</v>
      </c>
      <c r="N8" s="223">
        <v>0.45766590389015999</v>
      </c>
      <c r="O8" s="114">
        <f>市区町村別_普及率!G9</f>
        <v>0.55474948085831421</v>
      </c>
      <c r="P8" s="68"/>
      <c r="Q8" s="21">
        <v>4</v>
      </c>
      <c r="R8" s="66" t="s">
        <v>89</v>
      </c>
      <c r="S8" s="188">
        <v>0.21060113010732601</v>
      </c>
      <c r="T8" s="188">
        <v>0.29638364761920999</v>
      </c>
      <c r="U8" s="188">
        <v>0.35521328919184803</v>
      </c>
      <c r="V8" s="188">
        <v>0.35426612219466802</v>
      </c>
      <c r="W8" s="188">
        <v>0.48508589352720399</v>
      </c>
      <c r="X8" s="188">
        <v>0.30311848607460501</v>
      </c>
      <c r="Y8" s="188">
        <v>0.50486267797401396</v>
      </c>
      <c r="Z8" s="188">
        <v>0.54765764180843901</v>
      </c>
      <c r="AA8" s="188">
        <v>0.59843878725560995</v>
      </c>
      <c r="AB8" s="188">
        <v>0.57937956204379604</v>
      </c>
      <c r="AC8" s="188">
        <v>0.75342465753424703</v>
      </c>
      <c r="AD8" s="188">
        <v>0.566183499059006</v>
      </c>
      <c r="AE8" s="68"/>
      <c r="AF8" s="65" t="s">
        <v>89</v>
      </c>
      <c r="AG8" s="88">
        <f t="shared" si="0"/>
        <v>0.31226042761179401</v>
      </c>
      <c r="AH8" s="88">
        <f t="shared" si="1"/>
        <v>0.21060113010732601</v>
      </c>
      <c r="AI8" s="181">
        <f t="shared" si="2"/>
        <v>10.100000000000001</v>
      </c>
      <c r="AJ8" s="88">
        <f t="shared" si="3"/>
        <v>0.52345688769132204</v>
      </c>
      <c r="AK8" s="88">
        <f t="shared" si="4"/>
        <v>0.29638364761920999</v>
      </c>
      <c r="AL8" s="181">
        <f t="shared" si="5"/>
        <v>22.700000000000003</v>
      </c>
      <c r="AM8" s="88">
        <f t="shared" si="6"/>
        <v>0.56671874701137204</v>
      </c>
      <c r="AN8" s="88">
        <f t="shared" si="7"/>
        <v>0.35521328919184803</v>
      </c>
      <c r="AO8" s="181">
        <f t="shared" si="8"/>
        <v>21.199999999999996</v>
      </c>
      <c r="AP8" s="88">
        <f t="shared" si="9"/>
        <v>0.62645694401226804</v>
      </c>
      <c r="AQ8" s="88">
        <f t="shared" si="10"/>
        <v>0.35426612219466802</v>
      </c>
      <c r="AR8" s="181">
        <f t="shared" si="11"/>
        <v>27.200000000000003</v>
      </c>
      <c r="AS8" s="88">
        <f t="shared" si="12"/>
        <v>0.55110739021234501</v>
      </c>
      <c r="AT8" s="88">
        <f t="shared" si="13"/>
        <v>0.50486267797401396</v>
      </c>
      <c r="AU8" s="181">
        <f t="shared" si="14"/>
        <v>4.6000000000000041</v>
      </c>
      <c r="AV8" s="88">
        <f t="shared" si="15"/>
        <v>0.56024415055951204</v>
      </c>
      <c r="AW8" s="88">
        <f t="shared" si="16"/>
        <v>0.54765764180843901</v>
      </c>
      <c r="AX8" s="181">
        <f t="shared" si="17"/>
        <v>1.2000000000000011</v>
      </c>
      <c r="AY8" s="88">
        <f t="shared" si="18"/>
        <v>0.55496042373385701</v>
      </c>
      <c r="AZ8" s="88">
        <f t="shared" si="19"/>
        <v>0.59843878725560995</v>
      </c>
      <c r="BA8" s="181">
        <f t="shared" si="20"/>
        <v>-4.2999999999999927</v>
      </c>
      <c r="BB8" s="88">
        <f t="shared" si="21"/>
        <v>0.55153583617747404</v>
      </c>
      <c r="BC8" s="88">
        <f t="shared" si="22"/>
        <v>0.57937956204379604</v>
      </c>
      <c r="BD8" s="181">
        <f t="shared" si="23"/>
        <v>-2.6999999999999913</v>
      </c>
      <c r="BE8" s="164"/>
      <c r="BF8" s="86">
        <f t="shared" si="24"/>
        <v>0.493225475902279</v>
      </c>
      <c r="BG8" s="86">
        <f t="shared" si="25"/>
        <v>0.48530646262988197</v>
      </c>
      <c r="BH8" s="181">
        <f t="shared" si="26"/>
        <v>0.80000000000000071</v>
      </c>
      <c r="BI8" s="86">
        <f t="shared" si="27"/>
        <v>0.482623964760581</v>
      </c>
      <c r="BJ8" s="86">
        <f t="shared" si="28"/>
        <v>0.47669275266392303</v>
      </c>
      <c r="BK8" s="181">
        <f t="shared" si="29"/>
        <v>0.60000000000000053</v>
      </c>
      <c r="BL8" s="86">
        <f t="shared" si="30"/>
        <v>0.46942453906700599</v>
      </c>
      <c r="BM8" s="86">
        <f t="shared" si="31"/>
        <v>0.45565031859485999</v>
      </c>
      <c r="BN8" s="181">
        <f t="shared" si="32"/>
        <v>1.2999999999999956</v>
      </c>
      <c r="BO8" s="86">
        <f t="shared" si="33"/>
        <v>0.431657433563851</v>
      </c>
      <c r="BP8" s="86">
        <f t="shared" si="34"/>
        <v>0.46032326832925302</v>
      </c>
      <c r="BQ8" s="181">
        <f t="shared" si="35"/>
        <v>-2.8000000000000025</v>
      </c>
      <c r="BR8" s="86">
        <f t="shared" si="36"/>
        <v>0.53210319920865201</v>
      </c>
      <c r="BS8" s="86">
        <f t="shared" si="37"/>
        <v>0.54520070056319203</v>
      </c>
      <c r="BT8" s="181">
        <f t="shared" si="38"/>
        <v>-1.3000000000000012</v>
      </c>
      <c r="BU8" s="86">
        <f t="shared" si="39"/>
        <v>0.51811612058169099</v>
      </c>
      <c r="BV8" s="86">
        <f t="shared" si="40"/>
        <v>0.51644688439933994</v>
      </c>
      <c r="BW8" s="181">
        <f t="shared" si="41"/>
        <v>0.20000000000000018</v>
      </c>
      <c r="BX8" s="86">
        <f t="shared" si="42"/>
        <v>0.51499164069777204</v>
      </c>
      <c r="BY8" s="86">
        <f t="shared" si="43"/>
        <v>0.49787837561023701</v>
      </c>
      <c r="BZ8" s="181">
        <f t="shared" si="44"/>
        <v>1.7000000000000015</v>
      </c>
      <c r="CA8" s="86">
        <f t="shared" si="45"/>
        <v>0.48674274166734199</v>
      </c>
      <c r="CB8" s="86">
        <f t="shared" si="46"/>
        <v>0.49222443627023599</v>
      </c>
      <c r="CC8" s="181">
        <f t="shared" si="47"/>
        <v>-0.50000000000000044</v>
      </c>
      <c r="CD8" s="87">
        <v>0</v>
      </c>
    </row>
    <row r="9" spans="2:82" ht="13.5" customHeight="1">
      <c r="B9" s="21">
        <v>5</v>
      </c>
      <c r="C9" s="66" t="s">
        <v>90</v>
      </c>
      <c r="D9" s="213">
        <v>0.54984474724211096</v>
      </c>
      <c r="E9" s="110">
        <v>0.45588913593934699</v>
      </c>
      <c r="F9" s="110">
        <v>0.35106926900637703</v>
      </c>
      <c r="G9" s="110">
        <v>0.38723992207984098</v>
      </c>
      <c r="H9" s="110">
        <v>0.78205836292961195</v>
      </c>
      <c r="I9" s="110">
        <f>市区町村別_普及率!F10</f>
        <v>0.43104144263462718</v>
      </c>
      <c r="J9" s="213">
        <v>0.468083268549711</v>
      </c>
      <c r="K9" s="110">
        <v>0.46513202437373102</v>
      </c>
      <c r="L9" s="110">
        <v>0.46969821763911301</v>
      </c>
      <c r="M9" s="110">
        <v>0.50894632206759405</v>
      </c>
      <c r="N9" s="223">
        <v>0.57528089887640499</v>
      </c>
      <c r="O9" s="114">
        <f>市区町村別_普及率!G10</f>
        <v>0.4750935100386543</v>
      </c>
      <c r="P9" s="68"/>
      <c r="Q9" s="21">
        <v>5</v>
      </c>
      <c r="R9" s="66" t="s">
        <v>90</v>
      </c>
      <c r="S9" s="188">
        <v>0.50016994620956601</v>
      </c>
      <c r="T9" s="188">
        <v>0.45036214161539301</v>
      </c>
      <c r="U9" s="188">
        <v>0.40734958048492897</v>
      </c>
      <c r="V9" s="188">
        <v>0.43718777712831802</v>
      </c>
      <c r="W9" s="188">
        <v>0.418710197965594</v>
      </c>
      <c r="X9" s="188">
        <v>0.44269977336808403</v>
      </c>
      <c r="Y9" s="188">
        <v>0.42295579143823597</v>
      </c>
      <c r="Z9" s="188">
        <v>0.46025283721092802</v>
      </c>
      <c r="AA9" s="188">
        <v>0.50583529689183104</v>
      </c>
      <c r="AB9" s="188">
        <v>0.54725187821273202</v>
      </c>
      <c r="AC9" s="188">
        <v>0.55970149253731305</v>
      </c>
      <c r="AD9" s="188">
        <v>0.487858651136308</v>
      </c>
      <c r="AE9" s="68"/>
      <c r="AF9" s="65" t="s">
        <v>90</v>
      </c>
      <c r="AG9" s="88">
        <f t="shared" si="0"/>
        <v>0.54984474724211096</v>
      </c>
      <c r="AH9" s="88">
        <f t="shared" si="1"/>
        <v>0.50016994620956601</v>
      </c>
      <c r="AI9" s="181">
        <f t="shared" si="2"/>
        <v>5.0000000000000044</v>
      </c>
      <c r="AJ9" s="88">
        <f t="shared" si="3"/>
        <v>0.45588913593934699</v>
      </c>
      <c r="AK9" s="88">
        <f t="shared" si="4"/>
        <v>0.45036214161539301</v>
      </c>
      <c r="AL9" s="181">
        <f t="shared" si="5"/>
        <v>0.60000000000000053</v>
      </c>
      <c r="AM9" s="88">
        <f t="shared" si="6"/>
        <v>0.35106926900637703</v>
      </c>
      <c r="AN9" s="88">
        <f t="shared" si="7"/>
        <v>0.40734958048492897</v>
      </c>
      <c r="AO9" s="181">
        <f t="shared" si="8"/>
        <v>-5.6</v>
      </c>
      <c r="AP9" s="88">
        <f t="shared" si="9"/>
        <v>0.38723992207984098</v>
      </c>
      <c r="AQ9" s="88">
        <f t="shared" si="10"/>
        <v>0.43718777712831802</v>
      </c>
      <c r="AR9" s="181">
        <f t="shared" si="11"/>
        <v>-4.9999999999999991</v>
      </c>
      <c r="AS9" s="88">
        <f t="shared" si="12"/>
        <v>0.468083268549711</v>
      </c>
      <c r="AT9" s="88">
        <f t="shared" si="13"/>
        <v>0.42295579143823597</v>
      </c>
      <c r="AU9" s="181">
        <f t="shared" si="14"/>
        <v>4.5000000000000036</v>
      </c>
      <c r="AV9" s="88">
        <f t="shared" si="15"/>
        <v>0.46513202437373102</v>
      </c>
      <c r="AW9" s="88">
        <f t="shared" si="16"/>
        <v>0.46025283721092802</v>
      </c>
      <c r="AX9" s="181">
        <f t="shared" si="17"/>
        <v>0.50000000000000044</v>
      </c>
      <c r="AY9" s="88">
        <f t="shared" si="18"/>
        <v>0.46969821763911301</v>
      </c>
      <c r="AZ9" s="88">
        <f t="shared" si="19"/>
        <v>0.50583529689183104</v>
      </c>
      <c r="BA9" s="181">
        <f t="shared" si="20"/>
        <v>-3.6000000000000032</v>
      </c>
      <c r="BB9" s="88">
        <f t="shared" si="21"/>
        <v>0.50894632206759405</v>
      </c>
      <c r="BC9" s="88">
        <f t="shared" si="22"/>
        <v>0.54725187821273202</v>
      </c>
      <c r="BD9" s="181">
        <f t="shared" si="23"/>
        <v>-3.8000000000000034</v>
      </c>
      <c r="BE9" s="164"/>
      <c r="BF9" s="86">
        <f t="shared" si="24"/>
        <v>0.493225475902279</v>
      </c>
      <c r="BG9" s="86">
        <f t="shared" si="25"/>
        <v>0.48530646262988197</v>
      </c>
      <c r="BH9" s="181">
        <f t="shared" si="26"/>
        <v>0.80000000000000071</v>
      </c>
      <c r="BI9" s="86">
        <f t="shared" si="27"/>
        <v>0.482623964760581</v>
      </c>
      <c r="BJ9" s="86">
        <f t="shared" si="28"/>
        <v>0.47669275266392303</v>
      </c>
      <c r="BK9" s="181">
        <f t="shared" si="29"/>
        <v>0.60000000000000053</v>
      </c>
      <c r="BL9" s="86">
        <f t="shared" si="30"/>
        <v>0.46942453906700599</v>
      </c>
      <c r="BM9" s="86">
        <f t="shared" si="31"/>
        <v>0.45565031859485999</v>
      </c>
      <c r="BN9" s="181">
        <f t="shared" si="32"/>
        <v>1.2999999999999956</v>
      </c>
      <c r="BO9" s="86">
        <f t="shared" si="33"/>
        <v>0.431657433563851</v>
      </c>
      <c r="BP9" s="86">
        <f t="shared" si="34"/>
        <v>0.46032326832925302</v>
      </c>
      <c r="BQ9" s="181">
        <f t="shared" si="35"/>
        <v>-2.8000000000000025</v>
      </c>
      <c r="BR9" s="86">
        <f t="shared" si="36"/>
        <v>0.53210319920865201</v>
      </c>
      <c r="BS9" s="86">
        <f t="shared" si="37"/>
        <v>0.54520070056319203</v>
      </c>
      <c r="BT9" s="181">
        <f t="shared" si="38"/>
        <v>-1.3000000000000012</v>
      </c>
      <c r="BU9" s="86">
        <f t="shared" si="39"/>
        <v>0.51811612058169099</v>
      </c>
      <c r="BV9" s="86">
        <f t="shared" si="40"/>
        <v>0.51644688439933994</v>
      </c>
      <c r="BW9" s="181">
        <f t="shared" si="41"/>
        <v>0.20000000000000018</v>
      </c>
      <c r="BX9" s="86">
        <f t="shared" si="42"/>
        <v>0.51499164069777204</v>
      </c>
      <c r="BY9" s="86">
        <f t="shared" si="43"/>
        <v>0.49787837561023701</v>
      </c>
      <c r="BZ9" s="181">
        <f t="shared" si="44"/>
        <v>1.7000000000000015</v>
      </c>
      <c r="CA9" s="86">
        <f t="shared" si="45"/>
        <v>0.48674274166734199</v>
      </c>
      <c r="CB9" s="86">
        <f t="shared" si="46"/>
        <v>0.49222443627023599</v>
      </c>
      <c r="CC9" s="181">
        <f t="shared" si="47"/>
        <v>-0.50000000000000044</v>
      </c>
      <c r="CD9" s="87">
        <v>0</v>
      </c>
    </row>
    <row r="10" spans="2:82" ht="13.5" customHeight="1">
      <c r="B10" s="21">
        <v>6</v>
      </c>
      <c r="C10" s="66" t="s">
        <v>91</v>
      </c>
      <c r="D10" s="213">
        <v>0.59560941645381205</v>
      </c>
      <c r="E10" s="110">
        <v>0.66071677842373799</v>
      </c>
      <c r="F10" s="110">
        <v>0.542797481913736</v>
      </c>
      <c r="G10" s="110">
        <v>0.46590932490156201</v>
      </c>
      <c r="H10" s="110">
        <v>0.68069424508131404</v>
      </c>
      <c r="I10" s="110">
        <f>市区町村別_普及率!F11</f>
        <v>0.60332228342756256</v>
      </c>
      <c r="J10" s="213">
        <v>0.603408138560387</v>
      </c>
      <c r="K10" s="110">
        <v>0.62416982186084002</v>
      </c>
      <c r="L10" s="110">
        <v>0.57066440033994903</v>
      </c>
      <c r="M10" s="110">
        <v>0.59300384037401899</v>
      </c>
      <c r="N10" s="223">
        <v>0.94160583941605802</v>
      </c>
      <c r="O10" s="114">
        <f>市区町村別_普及率!G11</f>
        <v>0.65481756848015538</v>
      </c>
      <c r="P10" s="68"/>
      <c r="Q10" s="21">
        <v>6</v>
      </c>
      <c r="R10" s="66" t="s">
        <v>91</v>
      </c>
      <c r="S10" s="188">
        <v>0.70366768716698902</v>
      </c>
      <c r="T10" s="188">
        <v>0.56456881861584396</v>
      </c>
      <c r="U10" s="188">
        <v>0.51104435412617</v>
      </c>
      <c r="V10" s="188">
        <v>0.40965978236670397</v>
      </c>
      <c r="W10" s="188">
        <v>0.759686286234172</v>
      </c>
      <c r="X10" s="188">
        <v>0.56799508989022895</v>
      </c>
      <c r="Y10" s="188">
        <v>0.69569349056196295</v>
      </c>
      <c r="Z10" s="188">
        <v>0.60765410458661995</v>
      </c>
      <c r="AA10" s="188">
        <v>0.54291556096924398</v>
      </c>
      <c r="AB10" s="188">
        <v>0.51954120645709401</v>
      </c>
      <c r="AC10" s="188">
        <v>0.67617689015691895</v>
      </c>
      <c r="AD10" s="188">
        <v>0.59701422183914199</v>
      </c>
      <c r="AE10" s="68"/>
      <c r="AF10" s="65" t="s">
        <v>91</v>
      </c>
      <c r="AG10" s="88">
        <f t="shared" si="0"/>
        <v>0.59560941645381205</v>
      </c>
      <c r="AH10" s="88">
        <f t="shared" si="1"/>
        <v>0.70366768716698902</v>
      </c>
      <c r="AI10" s="181">
        <f t="shared" si="2"/>
        <v>-10.799999999999999</v>
      </c>
      <c r="AJ10" s="88">
        <f t="shared" si="3"/>
        <v>0.66071677842373799</v>
      </c>
      <c r="AK10" s="88">
        <f t="shared" si="4"/>
        <v>0.56456881861584396</v>
      </c>
      <c r="AL10" s="181">
        <f t="shared" si="5"/>
        <v>9.6000000000000085</v>
      </c>
      <c r="AM10" s="88">
        <f t="shared" si="6"/>
        <v>0.542797481913736</v>
      </c>
      <c r="AN10" s="88">
        <f t="shared" si="7"/>
        <v>0.51104435412617</v>
      </c>
      <c r="AO10" s="181">
        <f t="shared" si="8"/>
        <v>3.2000000000000028</v>
      </c>
      <c r="AP10" s="88">
        <f t="shared" si="9"/>
        <v>0.46590932490156201</v>
      </c>
      <c r="AQ10" s="88">
        <f t="shared" si="10"/>
        <v>0.40965978236670397</v>
      </c>
      <c r="AR10" s="181">
        <f t="shared" si="11"/>
        <v>5.600000000000005</v>
      </c>
      <c r="AS10" s="88">
        <f t="shared" si="12"/>
        <v>0.603408138560387</v>
      </c>
      <c r="AT10" s="88">
        <f t="shared" si="13"/>
        <v>0.69569349056196295</v>
      </c>
      <c r="AU10" s="181">
        <f t="shared" si="14"/>
        <v>-9.2999999999999972</v>
      </c>
      <c r="AV10" s="88">
        <f t="shared" si="15"/>
        <v>0.62416982186084002</v>
      </c>
      <c r="AW10" s="88">
        <f t="shared" si="16"/>
        <v>0.60765410458661995</v>
      </c>
      <c r="AX10" s="181">
        <f t="shared" si="17"/>
        <v>1.6000000000000014</v>
      </c>
      <c r="AY10" s="88">
        <f t="shared" si="18"/>
        <v>0.57066440033994903</v>
      </c>
      <c r="AZ10" s="88">
        <f t="shared" si="19"/>
        <v>0.54291556096924398</v>
      </c>
      <c r="BA10" s="181">
        <f t="shared" si="20"/>
        <v>2.7999999999999914</v>
      </c>
      <c r="BB10" s="88">
        <f t="shared" si="21"/>
        <v>0.59300384037401899</v>
      </c>
      <c r="BC10" s="88">
        <f t="shared" si="22"/>
        <v>0.51954120645709401</v>
      </c>
      <c r="BD10" s="181">
        <f t="shared" si="23"/>
        <v>7.2999999999999954</v>
      </c>
      <c r="BE10" s="164"/>
      <c r="BF10" s="86">
        <f t="shared" si="24"/>
        <v>0.493225475902279</v>
      </c>
      <c r="BG10" s="86">
        <f t="shared" si="25"/>
        <v>0.48530646262988197</v>
      </c>
      <c r="BH10" s="181">
        <f t="shared" si="26"/>
        <v>0.80000000000000071</v>
      </c>
      <c r="BI10" s="86">
        <f t="shared" si="27"/>
        <v>0.482623964760581</v>
      </c>
      <c r="BJ10" s="86">
        <f t="shared" si="28"/>
        <v>0.47669275266392303</v>
      </c>
      <c r="BK10" s="181">
        <f t="shared" si="29"/>
        <v>0.60000000000000053</v>
      </c>
      <c r="BL10" s="86">
        <f t="shared" si="30"/>
        <v>0.46942453906700599</v>
      </c>
      <c r="BM10" s="86">
        <f t="shared" si="31"/>
        <v>0.45565031859485999</v>
      </c>
      <c r="BN10" s="181">
        <f t="shared" si="32"/>
        <v>1.2999999999999956</v>
      </c>
      <c r="BO10" s="86">
        <f t="shared" si="33"/>
        <v>0.431657433563851</v>
      </c>
      <c r="BP10" s="86">
        <f t="shared" si="34"/>
        <v>0.46032326832925302</v>
      </c>
      <c r="BQ10" s="181">
        <f t="shared" si="35"/>
        <v>-2.8000000000000025</v>
      </c>
      <c r="BR10" s="86">
        <f t="shared" si="36"/>
        <v>0.53210319920865201</v>
      </c>
      <c r="BS10" s="86">
        <f t="shared" si="37"/>
        <v>0.54520070056319203</v>
      </c>
      <c r="BT10" s="181">
        <f t="shared" si="38"/>
        <v>-1.3000000000000012</v>
      </c>
      <c r="BU10" s="86">
        <f t="shared" si="39"/>
        <v>0.51811612058169099</v>
      </c>
      <c r="BV10" s="86">
        <f t="shared" si="40"/>
        <v>0.51644688439933994</v>
      </c>
      <c r="BW10" s="181">
        <f t="shared" si="41"/>
        <v>0.20000000000000018</v>
      </c>
      <c r="BX10" s="86">
        <f t="shared" si="42"/>
        <v>0.51499164069777204</v>
      </c>
      <c r="BY10" s="86">
        <f t="shared" si="43"/>
        <v>0.49787837561023701</v>
      </c>
      <c r="BZ10" s="181">
        <f t="shared" si="44"/>
        <v>1.7000000000000015</v>
      </c>
      <c r="CA10" s="86">
        <f t="shared" si="45"/>
        <v>0.48674274166734199</v>
      </c>
      <c r="CB10" s="86">
        <f t="shared" si="46"/>
        <v>0.49222443627023599</v>
      </c>
      <c r="CC10" s="181">
        <f t="shared" si="47"/>
        <v>-0.50000000000000044</v>
      </c>
      <c r="CD10" s="87">
        <v>0</v>
      </c>
    </row>
    <row r="11" spans="2:82" ht="13.5" customHeight="1">
      <c r="B11" s="21">
        <v>7</v>
      </c>
      <c r="C11" s="66" t="s">
        <v>92</v>
      </c>
      <c r="D11" s="215">
        <v>0.568620625860358</v>
      </c>
      <c r="E11" s="111">
        <v>0.68729772110448695</v>
      </c>
      <c r="F11" s="111">
        <v>0.52353563670388603</v>
      </c>
      <c r="G11" s="111">
        <v>0.51726678505308499</v>
      </c>
      <c r="H11" s="111">
        <v>0.73106670424742104</v>
      </c>
      <c r="I11" s="111">
        <f>市区町村別_普及率!F12</f>
        <v>0.58947708689156664</v>
      </c>
      <c r="J11" s="215">
        <v>0.61345565749235498</v>
      </c>
      <c r="K11" s="111">
        <v>0.67192793983968302</v>
      </c>
      <c r="L11" s="111">
        <v>0.55760838963963999</v>
      </c>
      <c r="M11" s="111">
        <v>0.62158054711246202</v>
      </c>
      <c r="N11" s="224">
        <v>0.62602459016393397</v>
      </c>
      <c r="O11" s="115">
        <f>市区町村別_普及率!G12</f>
        <v>0.61166443755157796</v>
      </c>
      <c r="P11" s="68"/>
      <c r="Q11" s="21">
        <v>7</v>
      </c>
      <c r="R11" s="66" t="s">
        <v>92</v>
      </c>
      <c r="S11" s="188">
        <v>0.69329056168097003</v>
      </c>
      <c r="T11" s="188">
        <v>0.56986522812373197</v>
      </c>
      <c r="U11" s="188">
        <v>0.48926482730354098</v>
      </c>
      <c r="V11" s="188">
        <v>0.402056574201409</v>
      </c>
      <c r="W11" s="188">
        <v>0.38283205286350602</v>
      </c>
      <c r="X11" s="188">
        <v>0.56061453189599098</v>
      </c>
      <c r="Y11" s="188">
        <v>0.63752492858297904</v>
      </c>
      <c r="Z11" s="188">
        <v>0.55170119327507405</v>
      </c>
      <c r="AA11" s="188">
        <v>0.56957421522880003</v>
      </c>
      <c r="AB11" s="188">
        <v>0.435131195335277</v>
      </c>
      <c r="AC11" s="188">
        <v>0.425414364640884</v>
      </c>
      <c r="AD11" s="188">
        <v>0.56757536038562795</v>
      </c>
      <c r="AE11" s="68"/>
      <c r="AF11" s="65" t="s">
        <v>92</v>
      </c>
      <c r="AG11" s="88">
        <f t="shared" si="0"/>
        <v>0.568620625860358</v>
      </c>
      <c r="AH11" s="88">
        <f t="shared" si="1"/>
        <v>0.69329056168097003</v>
      </c>
      <c r="AI11" s="181">
        <f t="shared" si="2"/>
        <v>-12.4</v>
      </c>
      <c r="AJ11" s="88">
        <f t="shared" si="3"/>
        <v>0.68729772110448695</v>
      </c>
      <c r="AK11" s="88">
        <f t="shared" si="4"/>
        <v>0.56986522812373197</v>
      </c>
      <c r="AL11" s="181">
        <f t="shared" si="5"/>
        <v>11.70000000000001</v>
      </c>
      <c r="AM11" s="88">
        <f t="shared" si="6"/>
        <v>0.52353563670388603</v>
      </c>
      <c r="AN11" s="88">
        <f t="shared" si="7"/>
        <v>0.48926482730354098</v>
      </c>
      <c r="AO11" s="181">
        <f t="shared" si="8"/>
        <v>3.5000000000000031</v>
      </c>
      <c r="AP11" s="88">
        <f t="shared" si="9"/>
        <v>0.51726678505308499</v>
      </c>
      <c r="AQ11" s="88">
        <f t="shared" si="10"/>
        <v>0.402056574201409</v>
      </c>
      <c r="AR11" s="181">
        <f t="shared" si="11"/>
        <v>11.5</v>
      </c>
      <c r="AS11" s="88">
        <f t="shared" si="12"/>
        <v>0.61345565749235498</v>
      </c>
      <c r="AT11" s="88">
        <f t="shared" si="13"/>
        <v>0.63752492858297904</v>
      </c>
      <c r="AU11" s="181">
        <f t="shared" si="14"/>
        <v>-2.5000000000000022</v>
      </c>
      <c r="AV11" s="88">
        <f t="shared" si="15"/>
        <v>0.67192793983968302</v>
      </c>
      <c r="AW11" s="88">
        <f t="shared" si="16"/>
        <v>0.55170119327507405</v>
      </c>
      <c r="AX11" s="181">
        <f t="shared" si="17"/>
        <v>12</v>
      </c>
      <c r="AY11" s="88">
        <f t="shared" si="18"/>
        <v>0.55760838963963999</v>
      </c>
      <c r="AZ11" s="88">
        <f t="shared" si="19"/>
        <v>0.56957421522880003</v>
      </c>
      <c r="BA11" s="181">
        <f t="shared" si="20"/>
        <v>-1.19999999999999</v>
      </c>
      <c r="BB11" s="88">
        <f t="shared" si="21"/>
        <v>0.62158054711246202</v>
      </c>
      <c r="BC11" s="88">
        <f t="shared" si="22"/>
        <v>0.435131195335277</v>
      </c>
      <c r="BD11" s="181">
        <f t="shared" si="23"/>
        <v>18.7</v>
      </c>
      <c r="BE11" s="164"/>
      <c r="BF11" s="86">
        <f t="shared" si="24"/>
        <v>0.493225475902279</v>
      </c>
      <c r="BG11" s="86">
        <f t="shared" si="25"/>
        <v>0.48530646262988197</v>
      </c>
      <c r="BH11" s="181">
        <f t="shared" si="26"/>
        <v>0.80000000000000071</v>
      </c>
      <c r="BI11" s="86">
        <f t="shared" si="27"/>
        <v>0.482623964760581</v>
      </c>
      <c r="BJ11" s="86">
        <f t="shared" si="28"/>
        <v>0.47669275266392303</v>
      </c>
      <c r="BK11" s="181">
        <f t="shared" si="29"/>
        <v>0.60000000000000053</v>
      </c>
      <c r="BL11" s="86">
        <f t="shared" si="30"/>
        <v>0.46942453906700599</v>
      </c>
      <c r="BM11" s="86">
        <f t="shared" si="31"/>
        <v>0.45565031859485999</v>
      </c>
      <c r="BN11" s="181">
        <f t="shared" si="32"/>
        <v>1.2999999999999956</v>
      </c>
      <c r="BO11" s="86">
        <f t="shared" si="33"/>
        <v>0.431657433563851</v>
      </c>
      <c r="BP11" s="86">
        <f t="shared" si="34"/>
        <v>0.46032326832925302</v>
      </c>
      <c r="BQ11" s="181">
        <f t="shared" si="35"/>
        <v>-2.8000000000000025</v>
      </c>
      <c r="BR11" s="86">
        <f t="shared" si="36"/>
        <v>0.53210319920865201</v>
      </c>
      <c r="BS11" s="86">
        <f t="shared" si="37"/>
        <v>0.54520070056319203</v>
      </c>
      <c r="BT11" s="181">
        <f t="shared" si="38"/>
        <v>-1.3000000000000012</v>
      </c>
      <c r="BU11" s="86">
        <f t="shared" si="39"/>
        <v>0.51811612058169099</v>
      </c>
      <c r="BV11" s="86">
        <f t="shared" si="40"/>
        <v>0.51644688439933994</v>
      </c>
      <c r="BW11" s="181">
        <f t="shared" si="41"/>
        <v>0.20000000000000018</v>
      </c>
      <c r="BX11" s="86">
        <f t="shared" si="42"/>
        <v>0.51499164069777204</v>
      </c>
      <c r="BY11" s="86">
        <f t="shared" si="43"/>
        <v>0.49787837561023701</v>
      </c>
      <c r="BZ11" s="181">
        <f t="shared" si="44"/>
        <v>1.7000000000000015</v>
      </c>
      <c r="CA11" s="86">
        <f t="shared" si="45"/>
        <v>0.48674274166734199</v>
      </c>
      <c r="CB11" s="86">
        <f t="shared" si="46"/>
        <v>0.49222443627023599</v>
      </c>
      <c r="CC11" s="181">
        <f t="shared" si="47"/>
        <v>-0.50000000000000044</v>
      </c>
      <c r="CD11" s="87">
        <v>0</v>
      </c>
    </row>
    <row r="12" spans="2:82" ht="13.5" customHeight="1">
      <c r="B12" s="21">
        <v>8</v>
      </c>
      <c r="C12" s="66" t="s">
        <v>59</v>
      </c>
      <c r="D12" s="213">
        <v>0.47575330822545497</v>
      </c>
      <c r="E12" s="110">
        <v>0.442688787515922</v>
      </c>
      <c r="F12" s="110">
        <v>0.425187955492354</v>
      </c>
      <c r="G12" s="110">
        <v>0.44471342554717702</v>
      </c>
      <c r="H12" s="110">
        <v>0.635414971220573</v>
      </c>
      <c r="I12" s="110">
        <f>市区町村別_普及率!F13</f>
        <v>0.44723428868466925</v>
      </c>
      <c r="J12" s="213">
        <v>0.54763771709390696</v>
      </c>
      <c r="K12" s="110">
        <v>0.51188457740649296</v>
      </c>
      <c r="L12" s="110">
        <v>0.50207186294360695</v>
      </c>
      <c r="M12" s="110">
        <v>0.530862923203964</v>
      </c>
      <c r="N12" s="223">
        <v>0.700793078586878</v>
      </c>
      <c r="O12" s="114">
        <f>市区町村別_普及率!G13</f>
        <v>0.52250908337345436</v>
      </c>
      <c r="P12" s="68"/>
      <c r="Q12" s="21">
        <v>8</v>
      </c>
      <c r="R12" s="66" t="s">
        <v>59</v>
      </c>
      <c r="S12" s="188">
        <v>0.59536098228386303</v>
      </c>
      <c r="T12" s="188">
        <v>0.50129111435844298</v>
      </c>
      <c r="U12" s="188">
        <v>0.50210788076396196</v>
      </c>
      <c r="V12" s="188">
        <v>0.41675225311987801</v>
      </c>
      <c r="W12" s="188">
        <v>0.32256186876534998</v>
      </c>
      <c r="X12" s="188">
        <v>0.47747572740155703</v>
      </c>
      <c r="Y12" s="188">
        <v>0.59636820645382405</v>
      </c>
      <c r="Z12" s="188">
        <v>0.538727003533089</v>
      </c>
      <c r="AA12" s="188">
        <v>0.52925437121674201</v>
      </c>
      <c r="AB12" s="188">
        <v>0.44230264883294002</v>
      </c>
      <c r="AC12" s="188">
        <v>0.84529129078492504</v>
      </c>
      <c r="AD12" s="188">
        <v>0.55648614229118398</v>
      </c>
      <c r="AE12" s="68"/>
      <c r="AF12" s="65" t="s">
        <v>59</v>
      </c>
      <c r="AG12" s="88">
        <f t="shared" si="0"/>
        <v>0.47575330822545497</v>
      </c>
      <c r="AH12" s="88">
        <f t="shared" si="1"/>
        <v>0.59536098228386303</v>
      </c>
      <c r="AI12" s="181">
        <f t="shared" si="2"/>
        <v>-11.899999999999999</v>
      </c>
      <c r="AJ12" s="88">
        <f t="shared" si="3"/>
        <v>0.442688787515922</v>
      </c>
      <c r="AK12" s="88">
        <f t="shared" si="4"/>
        <v>0.50129111435844298</v>
      </c>
      <c r="AL12" s="181">
        <f t="shared" si="5"/>
        <v>-5.8</v>
      </c>
      <c r="AM12" s="88">
        <f t="shared" si="6"/>
        <v>0.425187955492354</v>
      </c>
      <c r="AN12" s="88">
        <f t="shared" si="7"/>
        <v>0.50210788076396196</v>
      </c>
      <c r="AO12" s="181">
        <f t="shared" si="8"/>
        <v>-7.7000000000000011</v>
      </c>
      <c r="AP12" s="88">
        <f t="shared" si="9"/>
        <v>0.44471342554717702</v>
      </c>
      <c r="AQ12" s="88">
        <f t="shared" si="10"/>
        <v>0.41675225311987801</v>
      </c>
      <c r="AR12" s="181">
        <f t="shared" si="11"/>
        <v>2.8000000000000025</v>
      </c>
      <c r="AS12" s="88">
        <f t="shared" si="12"/>
        <v>0.54763771709390696</v>
      </c>
      <c r="AT12" s="88">
        <f t="shared" si="13"/>
        <v>0.59636820645382405</v>
      </c>
      <c r="AU12" s="181">
        <f t="shared" si="14"/>
        <v>-4.7999999999999936</v>
      </c>
      <c r="AV12" s="88">
        <f t="shared" si="15"/>
        <v>0.51188457740649296</v>
      </c>
      <c r="AW12" s="88">
        <f t="shared" si="16"/>
        <v>0.538727003533089</v>
      </c>
      <c r="AX12" s="181">
        <f t="shared" si="17"/>
        <v>-2.7000000000000024</v>
      </c>
      <c r="AY12" s="88">
        <f t="shared" si="18"/>
        <v>0.50207186294360695</v>
      </c>
      <c r="AZ12" s="88">
        <f t="shared" si="19"/>
        <v>0.52925437121674201</v>
      </c>
      <c r="BA12" s="181">
        <f t="shared" si="20"/>
        <v>-2.7000000000000024</v>
      </c>
      <c r="BB12" s="88">
        <f t="shared" si="21"/>
        <v>0.530862923203964</v>
      </c>
      <c r="BC12" s="88">
        <f t="shared" si="22"/>
        <v>0.44230264883294002</v>
      </c>
      <c r="BD12" s="181">
        <f t="shared" si="23"/>
        <v>8.9000000000000021</v>
      </c>
      <c r="BE12" s="164"/>
      <c r="BF12" s="86">
        <f t="shared" si="24"/>
        <v>0.493225475902279</v>
      </c>
      <c r="BG12" s="86">
        <f t="shared" si="25"/>
        <v>0.48530646262988197</v>
      </c>
      <c r="BH12" s="181">
        <f t="shared" si="26"/>
        <v>0.80000000000000071</v>
      </c>
      <c r="BI12" s="86">
        <f t="shared" si="27"/>
        <v>0.482623964760581</v>
      </c>
      <c r="BJ12" s="86">
        <f t="shared" si="28"/>
        <v>0.47669275266392303</v>
      </c>
      <c r="BK12" s="181">
        <f t="shared" si="29"/>
        <v>0.60000000000000053</v>
      </c>
      <c r="BL12" s="86">
        <f t="shared" si="30"/>
        <v>0.46942453906700599</v>
      </c>
      <c r="BM12" s="86">
        <f t="shared" si="31"/>
        <v>0.45565031859485999</v>
      </c>
      <c r="BN12" s="181">
        <f t="shared" si="32"/>
        <v>1.2999999999999956</v>
      </c>
      <c r="BO12" s="86">
        <f t="shared" si="33"/>
        <v>0.431657433563851</v>
      </c>
      <c r="BP12" s="86">
        <f t="shared" si="34"/>
        <v>0.46032326832925302</v>
      </c>
      <c r="BQ12" s="181">
        <f t="shared" si="35"/>
        <v>-2.8000000000000025</v>
      </c>
      <c r="BR12" s="86">
        <f t="shared" si="36"/>
        <v>0.53210319920865201</v>
      </c>
      <c r="BS12" s="86">
        <f t="shared" si="37"/>
        <v>0.54520070056319203</v>
      </c>
      <c r="BT12" s="181">
        <f t="shared" si="38"/>
        <v>-1.3000000000000012</v>
      </c>
      <c r="BU12" s="86">
        <f t="shared" si="39"/>
        <v>0.51811612058169099</v>
      </c>
      <c r="BV12" s="86">
        <f t="shared" si="40"/>
        <v>0.51644688439933994</v>
      </c>
      <c r="BW12" s="181">
        <f t="shared" si="41"/>
        <v>0.20000000000000018</v>
      </c>
      <c r="BX12" s="86">
        <f t="shared" si="42"/>
        <v>0.51499164069777204</v>
      </c>
      <c r="BY12" s="86">
        <f t="shared" si="43"/>
        <v>0.49787837561023701</v>
      </c>
      <c r="BZ12" s="181">
        <f t="shared" si="44"/>
        <v>1.7000000000000015</v>
      </c>
      <c r="CA12" s="86">
        <f t="shared" si="45"/>
        <v>0.48674274166734199</v>
      </c>
      <c r="CB12" s="86">
        <f t="shared" si="46"/>
        <v>0.49222443627023599</v>
      </c>
      <c r="CC12" s="181">
        <f t="shared" si="47"/>
        <v>-0.50000000000000044</v>
      </c>
      <c r="CD12" s="87">
        <v>0</v>
      </c>
    </row>
    <row r="13" spans="2:82" ht="13.5" customHeight="1">
      <c r="B13" s="21">
        <v>9</v>
      </c>
      <c r="C13" s="66" t="s">
        <v>93</v>
      </c>
      <c r="D13" s="213">
        <v>0.59289281584896503</v>
      </c>
      <c r="E13" s="110">
        <v>0.54767073047086801</v>
      </c>
      <c r="F13" s="110">
        <v>0.44064011325065</v>
      </c>
      <c r="G13" s="110">
        <v>0.450795295450512</v>
      </c>
      <c r="H13" s="110">
        <v>0.67985832197864104</v>
      </c>
      <c r="I13" s="110">
        <f>市区町村別_普及率!F14</f>
        <v>0.51813715792167025</v>
      </c>
      <c r="J13" s="213">
        <v>0.52535551381808399</v>
      </c>
      <c r="K13" s="110">
        <v>0.49383647798742097</v>
      </c>
      <c r="L13" s="110">
        <v>0.47559077402009298</v>
      </c>
      <c r="M13" s="110">
        <v>0.65247844827586199</v>
      </c>
      <c r="N13" s="223">
        <v>0.41927083333333298</v>
      </c>
      <c r="O13" s="114">
        <f>市区町村別_普及率!G14</f>
        <v>0.50878946440119932</v>
      </c>
      <c r="P13" s="68"/>
      <c r="Q13" s="21">
        <v>9</v>
      </c>
      <c r="R13" s="66" t="s">
        <v>93</v>
      </c>
      <c r="S13" s="188">
        <v>0.58758007535529699</v>
      </c>
      <c r="T13" s="188">
        <v>0.43861412211073902</v>
      </c>
      <c r="U13" s="188">
        <v>0.40107692687079399</v>
      </c>
      <c r="V13" s="188">
        <v>0.40662030220990503</v>
      </c>
      <c r="W13" s="188">
        <v>0.74252924075451299</v>
      </c>
      <c r="X13" s="188">
        <v>0.47018941720678298</v>
      </c>
      <c r="Y13" s="188">
        <v>0.59275910964724199</v>
      </c>
      <c r="Z13" s="188">
        <v>0.49758319390221201</v>
      </c>
      <c r="AA13" s="188">
        <v>0.422021390893285</v>
      </c>
      <c r="AB13" s="188">
        <v>0.46450809464508103</v>
      </c>
      <c r="AC13" s="188">
        <v>0.65014577259475204</v>
      </c>
      <c r="AD13" s="188">
        <v>0.48727782924131502</v>
      </c>
      <c r="AE13" s="68"/>
      <c r="AF13" s="65" t="s">
        <v>93</v>
      </c>
      <c r="AG13" s="88">
        <f t="shared" si="0"/>
        <v>0.59289281584896503</v>
      </c>
      <c r="AH13" s="88">
        <f t="shared" si="1"/>
        <v>0.58758007535529699</v>
      </c>
      <c r="AI13" s="181">
        <f t="shared" si="2"/>
        <v>0.50000000000000044</v>
      </c>
      <c r="AJ13" s="88">
        <f t="shared" si="3"/>
        <v>0.54767073047086801</v>
      </c>
      <c r="AK13" s="88">
        <f t="shared" si="4"/>
        <v>0.43861412211073902</v>
      </c>
      <c r="AL13" s="181">
        <f t="shared" si="5"/>
        <v>10.900000000000004</v>
      </c>
      <c r="AM13" s="88">
        <f t="shared" si="6"/>
        <v>0.44064011325065</v>
      </c>
      <c r="AN13" s="88">
        <f t="shared" si="7"/>
        <v>0.40107692687079399</v>
      </c>
      <c r="AO13" s="181">
        <f t="shared" si="8"/>
        <v>3.9999999999999982</v>
      </c>
      <c r="AP13" s="88">
        <f t="shared" si="9"/>
        <v>0.450795295450512</v>
      </c>
      <c r="AQ13" s="88">
        <f t="shared" si="10"/>
        <v>0.40662030220990503</v>
      </c>
      <c r="AR13" s="181">
        <f t="shared" si="11"/>
        <v>4.4000000000000039</v>
      </c>
      <c r="AS13" s="88">
        <f t="shared" si="12"/>
        <v>0.52535551381808399</v>
      </c>
      <c r="AT13" s="88">
        <f t="shared" si="13"/>
        <v>0.59275910964724199</v>
      </c>
      <c r="AU13" s="181">
        <f t="shared" si="14"/>
        <v>-6.7999999999999954</v>
      </c>
      <c r="AV13" s="88">
        <f t="shared" si="15"/>
        <v>0.49383647798742097</v>
      </c>
      <c r="AW13" s="88">
        <f t="shared" si="16"/>
        <v>0.49758319390221201</v>
      </c>
      <c r="AX13" s="181">
        <f t="shared" si="17"/>
        <v>-0.40000000000000036</v>
      </c>
      <c r="AY13" s="88">
        <f t="shared" si="18"/>
        <v>0.47559077402009298</v>
      </c>
      <c r="AZ13" s="88">
        <f t="shared" si="19"/>
        <v>0.422021390893285</v>
      </c>
      <c r="BA13" s="181">
        <f t="shared" si="20"/>
        <v>5.3999999999999995</v>
      </c>
      <c r="BB13" s="88">
        <f t="shared" si="21"/>
        <v>0.65247844827586199</v>
      </c>
      <c r="BC13" s="88">
        <f t="shared" si="22"/>
        <v>0.46450809464508103</v>
      </c>
      <c r="BD13" s="181">
        <f t="shared" si="23"/>
        <v>18.7</v>
      </c>
      <c r="BE13" s="164"/>
      <c r="BF13" s="86">
        <f t="shared" si="24"/>
        <v>0.493225475902279</v>
      </c>
      <c r="BG13" s="86">
        <f t="shared" si="25"/>
        <v>0.48530646262988197</v>
      </c>
      <c r="BH13" s="181">
        <f t="shared" si="26"/>
        <v>0.80000000000000071</v>
      </c>
      <c r="BI13" s="86">
        <f t="shared" si="27"/>
        <v>0.482623964760581</v>
      </c>
      <c r="BJ13" s="86">
        <f t="shared" si="28"/>
        <v>0.47669275266392303</v>
      </c>
      <c r="BK13" s="181">
        <f t="shared" si="29"/>
        <v>0.60000000000000053</v>
      </c>
      <c r="BL13" s="86">
        <f t="shared" si="30"/>
        <v>0.46942453906700599</v>
      </c>
      <c r="BM13" s="86">
        <f t="shared" si="31"/>
        <v>0.45565031859485999</v>
      </c>
      <c r="BN13" s="181">
        <f t="shared" si="32"/>
        <v>1.2999999999999956</v>
      </c>
      <c r="BO13" s="86">
        <f t="shared" si="33"/>
        <v>0.431657433563851</v>
      </c>
      <c r="BP13" s="86">
        <f t="shared" si="34"/>
        <v>0.46032326832925302</v>
      </c>
      <c r="BQ13" s="181">
        <f t="shared" si="35"/>
        <v>-2.8000000000000025</v>
      </c>
      <c r="BR13" s="86">
        <f t="shared" si="36"/>
        <v>0.53210319920865201</v>
      </c>
      <c r="BS13" s="86">
        <f t="shared" si="37"/>
        <v>0.54520070056319203</v>
      </c>
      <c r="BT13" s="181">
        <f t="shared" si="38"/>
        <v>-1.3000000000000012</v>
      </c>
      <c r="BU13" s="86">
        <f t="shared" si="39"/>
        <v>0.51811612058169099</v>
      </c>
      <c r="BV13" s="86">
        <f t="shared" si="40"/>
        <v>0.51644688439933994</v>
      </c>
      <c r="BW13" s="181">
        <f t="shared" si="41"/>
        <v>0.20000000000000018</v>
      </c>
      <c r="BX13" s="86">
        <f t="shared" si="42"/>
        <v>0.51499164069777204</v>
      </c>
      <c r="BY13" s="86">
        <f t="shared" si="43"/>
        <v>0.49787837561023701</v>
      </c>
      <c r="BZ13" s="181">
        <f t="shared" si="44"/>
        <v>1.7000000000000015</v>
      </c>
      <c r="CA13" s="86">
        <f t="shared" si="45"/>
        <v>0.48674274166734199</v>
      </c>
      <c r="CB13" s="86">
        <f t="shared" si="46"/>
        <v>0.49222443627023599</v>
      </c>
      <c r="CC13" s="181">
        <f t="shared" si="47"/>
        <v>-0.50000000000000044</v>
      </c>
      <c r="CD13" s="87">
        <v>0</v>
      </c>
    </row>
    <row r="14" spans="2:82" ht="13.5" customHeight="1">
      <c r="B14" s="21">
        <v>10</v>
      </c>
      <c r="C14" s="66" t="s">
        <v>60</v>
      </c>
      <c r="D14" s="213">
        <v>0.58517937409769805</v>
      </c>
      <c r="E14" s="110">
        <v>0.62062458333364401</v>
      </c>
      <c r="F14" s="110">
        <v>0.61470843961812704</v>
      </c>
      <c r="G14" s="110">
        <v>0.55782293532332905</v>
      </c>
      <c r="H14" s="110">
        <v>0.78514231054663197</v>
      </c>
      <c r="I14" s="110">
        <f>市区町村別_普及率!F15</f>
        <v>0.61555630350982327</v>
      </c>
      <c r="J14" s="213">
        <v>0.51501605378461301</v>
      </c>
      <c r="K14" s="110">
        <v>0.53349061981985102</v>
      </c>
      <c r="L14" s="110">
        <v>0.530480904269099</v>
      </c>
      <c r="M14" s="110">
        <v>0.45911870390216197</v>
      </c>
      <c r="N14" s="223">
        <v>0.68569447654263904</v>
      </c>
      <c r="O14" s="114">
        <f>市区町村別_普及率!G15</f>
        <v>0.52955159563100684</v>
      </c>
      <c r="P14" s="68"/>
      <c r="Q14" s="21">
        <v>10</v>
      </c>
      <c r="R14" s="66" t="s">
        <v>60</v>
      </c>
      <c r="S14" s="188">
        <v>0.56291103238635898</v>
      </c>
      <c r="T14" s="188">
        <v>0.588986851808321</v>
      </c>
      <c r="U14" s="188">
        <v>0.603048808827362</v>
      </c>
      <c r="V14" s="188">
        <v>0.57002714595569304</v>
      </c>
      <c r="W14" s="188">
        <v>0.88484549693333503</v>
      </c>
      <c r="X14" s="188">
        <v>0.60515075474094904</v>
      </c>
      <c r="Y14" s="188">
        <v>0.55805517788068404</v>
      </c>
      <c r="Z14" s="188">
        <v>0.51272070745765397</v>
      </c>
      <c r="AA14" s="188">
        <v>0.49633228902624699</v>
      </c>
      <c r="AB14" s="188">
        <v>0.611838658983761</v>
      </c>
      <c r="AC14" s="188">
        <v>0.79251444360713397</v>
      </c>
      <c r="AD14" s="188">
        <v>0.53436634844277198</v>
      </c>
      <c r="AE14" s="68"/>
      <c r="AF14" s="65" t="s">
        <v>60</v>
      </c>
      <c r="AG14" s="88">
        <f t="shared" si="0"/>
        <v>0.58517937409769805</v>
      </c>
      <c r="AH14" s="88">
        <f t="shared" si="1"/>
        <v>0.56291103238635898</v>
      </c>
      <c r="AI14" s="181">
        <f t="shared" si="2"/>
        <v>2.200000000000002</v>
      </c>
      <c r="AJ14" s="88">
        <f t="shared" si="3"/>
        <v>0.62062458333364401</v>
      </c>
      <c r="AK14" s="88">
        <f t="shared" si="4"/>
        <v>0.588986851808321</v>
      </c>
      <c r="AL14" s="181">
        <f t="shared" si="5"/>
        <v>3.2000000000000028</v>
      </c>
      <c r="AM14" s="88">
        <f t="shared" si="6"/>
        <v>0.61470843961812704</v>
      </c>
      <c r="AN14" s="88">
        <f t="shared" si="7"/>
        <v>0.603048808827362</v>
      </c>
      <c r="AO14" s="181">
        <f t="shared" si="8"/>
        <v>1.2000000000000011</v>
      </c>
      <c r="AP14" s="88">
        <f t="shared" si="9"/>
        <v>0.55782293532332905</v>
      </c>
      <c r="AQ14" s="88">
        <f t="shared" si="10"/>
        <v>0.57002714595569304</v>
      </c>
      <c r="AR14" s="181">
        <f t="shared" si="11"/>
        <v>-1.19999999999999</v>
      </c>
      <c r="AS14" s="88">
        <f t="shared" si="12"/>
        <v>0.51501605378461301</v>
      </c>
      <c r="AT14" s="88">
        <f t="shared" si="13"/>
        <v>0.55805517788068404</v>
      </c>
      <c r="AU14" s="181">
        <f t="shared" si="14"/>
        <v>-4.3000000000000043</v>
      </c>
      <c r="AV14" s="88">
        <f t="shared" si="15"/>
        <v>0.53349061981985102</v>
      </c>
      <c r="AW14" s="88">
        <f t="shared" si="16"/>
        <v>0.51272070745765397</v>
      </c>
      <c r="AX14" s="181">
        <f t="shared" si="17"/>
        <v>2.0000000000000018</v>
      </c>
      <c r="AY14" s="88">
        <f t="shared" si="18"/>
        <v>0.530480904269099</v>
      </c>
      <c r="AZ14" s="88">
        <f t="shared" si="19"/>
        <v>0.49633228902624699</v>
      </c>
      <c r="BA14" s="181">
        <f t="shared" si="20"/>
        <v>3.400000000000003</v>
      </c>
      <c r="BB14" s="88">
        <f t="shared" si="21"/>
        <v>0.45911870390216197</v>
      </c>
      <c r="BC14" s="88">
        <f t="shared" si="22"/>
        <v>0.611838658983761</v>
      </c>
      <c r="BD14" s="181">
        <f t="shared" si="23"/>
        <v>-15.299999999999997</v>
      </c>
      <c r="BE14" s="164"/>
      <c r="BF14" s="86">
        <f t="shared" si="24"/>
        <v>0.493225475902279</v>
      </c>
      <c r="BG14" s="86">
        <f t="shared" si="25"/>
        <v>0.48530646262988197</v>
      </c>
      <c r="BH14" s="181">
        <f t="shared" si="26"/>
        <v>0.80000000000000071</v>
      </c>
      <c r="BI14" s="86">
        <f t="shared" si="27"/>
        <v>0.482623964760581</v>
      </c>
      <c r="BJ14" s="86">
        <f t="shared" si="28"/>
        <v>0.47669275266392303</v>
      </c>
      <c r="BK14" s="181">
        <f t="shared" si="29"/>
        <v>0.60000000000000053</v>
      </c>
      <c r="BL14" s="86">
        <f t="shared" si="30"/>
        <v>0.46942453906700599</v>
      </c>
      <c r="BM14" s="86">
        <f t="shared" si="31"/>
        <v>0.45565031859485999</v>
      </c>
      <c r="BN14" s="181">
        <f t="shared" si="32"/>
        <v>1.2999999999999956</v>
      </c>
      <c r="BO14" s="86">
        <f t="shared" si="33"/>
        <v>0.431657433563851</v>
      </c>
      <c r="BP14" s="86">
        <f t="shared" si="34"/>
        <v>0.46032326832925302</v>
      </c>
      <c r="BQ14" s="181">
        <f t="shared" si="35"/>
        <v>-2.8000000000000025</v>
      </c>
      <c r="BR14" s="86">
        <f t="shared" si="36"/>
        <v>0.53210319920865201</v>
      </c>
      <c r="BS14" s="86">
        <f t="shared" si="37"/>
        <v>0.54520070056319203</v>
      </c>
      <c r="BT14" s="181">
        <f t="shared" si="38"/>
        <v>-1.3000000000000012</v>
      </c>
      <c r="BU14" s="86">
        <f t="shared" si="39"/>
        <v>0.51811612058169099</v>
      </c>
      <c r="BV14" s="86">
        <f t="shared" si="40"/>
        <v>0.51644688439933994</v>
      </c>
      <c r="BW14" s="181">
        <f t="shared" si="41"/>
        <v>0.20000000000000018</v>
      </c>
      <c r="BX14" s="86">
        <f t="shared" si="42"/>
        <v>0.51499164069777204</v>
      </c>
      <c r="BY14" s="86">
        <f t="shared" si="43"/>
        <v>0.49787837561023701</v>
      </c>
      <c r="BZ14" s="181">
        <f t="shared" si="44"/>
        <v>1.7000000000000015</v>
      </c>
      <c r="CA14" s="86">
        <f t="shared" si="45"/>
        <v>0.48674274166734199</v>
      </c>
      <c r="CB14" s="86">
        <f t="shared" si="46"/>
        <v>0.49222443627023599</v>
      </c>
      <c r="CC14" s="181">
        <f t="shared" si="47"/>
        <v>-0.50000000000000044</v>
      </c>
      <c r="CD14" s="87">
        <v>0</v>
      </c>
    </row>
    <row r="15" spans="2:82" ht="13.5" customHeight="1">
      <c r="B15" s="21">
        <v>11</v>
      </c>
      <c r="C15" s="66" t="s">
        <v>61</v>
      </c>
      <c r="D15" s="213">
        <v>0.52876154509478801</v>
      </c>
      <c r="E15" s="110">
        <v>0.53445302990482002</v>
      </c>
      <c r="F15" s="110">
        <v>0.52174809239472597</v>
      </c>
      <c r="G15" s="110">
        <v>0.39166664387960398</v>
      </c>
      <c r="H15" s="110">
        <v>0.56114607298191399</v>
      </c>
      <c r="I15" s="110">
        <f>市区町村別_普及率!F16</f>
        <v>0.52090410583676605</v>
      </c>
      <c r="J15" s="213">
        <v>0.47283602555124599</v>
      </c>
      <c r="K15" s="110">
        <v>0.50751156267223296</v>
      </c>
      <c r="L15" s="110">
        <v>0.491210604369054</v>
      </c>
      <c r="M15" s="110">
        <v>0.46911439348980699</v>
      </c>
      <c r="N15" s="223">
        <v>0.50285351934052003</v>
      </c>
      <c r="O15" s="114">
        <f>市区町村別_普及率!G16</f>
        <v>0.49211864566228963</v>
      </c>
      <c r="P15" s="68"/>
      <c r="Q15" s="21">
        <v>11</v>
      </c>
      <c r="R15" s="66" t="s">
        <v>61</v>
      </c>
      <c r="S15" s="188">
        <v>0.52582341952173195</v>
      </c>
      <c r="T15" s="188">
        <v>0.503272519294931</v>
      </c>
      <c r="U15" s="188">
        <v>0.50308457852288002</v>
      </c>
      <c r="V15" s="188">
        <v>0.40984967427608898</v>
      </c>
      <c r="W15" s="188">
        <v>0.72051442309913305</v>
      </c>
      <c r="X15" s="188">
        <v>0.50664258151264097</v>
      </c>
      <c r="Y15" s="188">
        <v>0.46811849504291603</v>
      </c>
      <c r="Z15" s="188">
        <v>0.47747405300583301</v>
      </c>
      <c r="AA15" s="188">
        <v>0.48798615068162599</v>
      </c>
      <c r="AB15" s="188">
        <v>0.48103229445776302</v>
      </c>
      <c r="AC15" s="188">
        <v>0.53331831944548702</v>
      </c>
      <c r="AD15" s="188">
        <v>0.48135731876513599</v>
      </c>
      <c r="AE15" s="68"/>
      <c r="AF15" s="65" t="s">
        <v>61</v>
      </c>
      <c r="AG15" s="88">
        <f t="shared" si="0"/>
        <v>0.52876154509478801</v>
      </c>
      <c r="AH15" s="88">
        <f t="shared" si="1"/>
        <v>0.52582341952173195</v>
      </c>
      <c r="AI15" s="181">
        <f t="shared" si="2"/>
        <v>0.30000000000000027</v>
      </c>
      <c r="AJ15" s="88">
        <f t="shared" si="3"/>
        <v>0.53445302990482002</v>
      </c>
      <c r="AK15" s="88">
        <f t="shared" si="4"/>
        <v>0.503272519294931</v>
      </c>
      <c r="AL15" s="181">
        <f t="shared" si="5"/>
        <v>3.1000000000000028</v>
      </c>
      <c r="AM15" s="88">
        <f t="shared" si="6"/>
        <v>0.52174809239472597</v>
      </c>
      <c r="AN15" s="88">
        <f t="shared" si="7"/>
        <v>0.50308457852288002</v>
      </c>
      <c r="AO15" s="181">
        <f t="shared" si="8"/>
        <v>1.9000000000000017</v>
      </c>
      <c r="AP15" s="88">
        <f t="shared" si="9"/>
        <v>0.39166664387960398</v>
      </c>
      <c r="AQ15" s="88">
        <f t="shared" si="10"/>
        <v>0.40984967427608898</v>
      </c>
      <c r="AR15" s="181">
        <f t="shared" si="11"/>
        <v>-1.799999999999996</v>
      </c>
      <c r="AS15" s="88">
        <f t="shared" si="12"/>
        <v>0.47283602555124599</v>
      </c>
      <c r="AT15" s="88">
        <f t="shared" si="13"/>
        <v>0.46811849504291603</v>
      </c>
      <c r="AU15" s="181">
        <f t="shared" si="14"/>
        <v>0.49999999999999489</v>
      </c>
      <c r="AV15" s="88">
        <f t="shared" si="15"/>
        <v>0.50751156267223296</v>
      </c>
      <c r="AW15" s="88">
        <f t="shared" si="16"/>
        <v>0.47747405300583301</v>
      </c>
      <c r="AX15" s="181">
        <f t="shared" si="17"/>
        <v>3.1000000000000028</v>
      </c>
      <c r="AY15" s="88">
        <f t="shared" si="18"/>
        <v>0.491210604369054</v>
      </c>
      <c r="AZ15" s="88">
        <f t="shared" si="19"/>
        <v>0.48798615068162599</v>
      </c>
      <c r="BA15" s="181">
        <f t="shared" si="20"/>
        <v>0.30000000000000027</v>
      </c>
      <c r="BB15" s="88">
        <f t="shared" si="21"/>
        <v>0.46911439348980699</v>
      </c>
      <c r="BC15" s="88">
        <f t="shared" si="22"/>
        <v>0.48103229445776302</v>
      </c>
      <c r="BD15" s="181">
        <f t="shared" si="23"/>
        <v>-1.2000000000000011</v>
      </c>
      <c r="BE15" s="164"/>
      <c r="BF15" s="86">
        <f t="shared" si="24"/>
        <v>0.493225475902279</v>
      </c>
      <c r="BG15" s="86">
        <f t="shared" si="25"/>
        <v>0.48530646262988197</v>
      </c>
      <c r="BH15" s="181">
        <f t="shared" si="26"/>
        <v>0.80000000000000071</v>
      </c>
      <c r="BI15" s="86">
        <f t="shared" si="27"/>
        <v>0.482623964760581</v>
      </c>
      <c r="BJ15" s="86">
        <f t="shared" si="28"/>
        <v>0.47669275266392303</v>
      </c>
      <c r="BK15" s="181">
        <f t="shared" si="29"/>
        <v>0.60000000000000053</v>
      </c>
      <c r="BL15" s="86">
        <f t="shared" si="30"/>
        <v>0.46942453906700599</v>
      </c>
      <c r="BM15" s="86">
        <f t="shared" si="31"/>
        <v>0.45565031859485999</v>
      </c>
      <c r="BN15" s="181">
        <f t="shared" si="32"/>
        <v>1.2999999999999956</v>
      </c>
      <c r="BO15" s="86">
        <f t="shared" si="33"/>
        <v>0.431657433563851</v>
      </c>
      <c r="BP15" s="86">
        <f t="shared" si="34"/>
        <v>0.46032326832925302</v>
      </c>
      <c r="BQ15" s="181">
        <f t="shared" si="35"/>
        <v>-2.8000000000000025</v>
      </c>
      <c r="BR15" s="86">
        <f t="shared" si="36"/>
        <v>0.53210319920865201</v>
      </c>
      <c r="BS15" s="86">
        <f t="shared" si="37"/>
        <v>0.54520070056319203</v>
      </c>
      <c r="BT15" s="181">
        <f t="shared" si="38"/>
        <v>-1.3000000000000012</v>
      </c>
      <c r="BU15" s="86">
        <f t="shared" si="39"/>
        <v>0.51811612058169099</v>
      </c>
      <c r="BV15" s="86">
        <f t="shared" si="40"/>
        <v>0.51644688439933994</v>
      </c>
      <c r="BW15" s="181">
        <f t="shared" si="41"/>
        <v>0.20000000000000018</v>
      </c>
      <c r="BX15" s="86">
        <f t="shared" si="42"/>
        <v>0.51499164069777204</v>
      </c>
      <c r="BY15" s="86">
        <f t="shared" si="43"/>
        <v>0.49787837561023701</v>
      </c>
      <c r="BZ15" s="181">
        <f t="shared" si="44"/>
        <v>1.7000000000000015</v>
      </c>
      <c r="CA15" s="86">
        <f t="shared" si="45"/>
        <v>0.48674274166734199</v>
      </c>
      <c r="CB15" s="86">
        <f t="shared" si="46"/>
        <v>0.49222443627023599</v>
      </c>
      <c r="CC15" s="181">
        <f t="shared" si="47"/>
        <v>-0.50000000000000044</v>
      </c>
      <c r="CD15" s="87">
        <v>0</v>
      </c>
    </row>
    <row r="16" spans="2:82" ht="13.5" customHeight="1">
      <c r="B16" s="21">
        <v>12</v>
      </c>
      <c r="C16" s="66" t="s">
        <v>94</v>
      </c>
      <c r="D16" s="213">
        <v>0.55878477638008195</v>
      </c>
      <c r="E16" s="110">
        <v>0.57034918783480804</v>
      </c>
      <c r="F16" s="110">
        <v>0.52949396950414596</v>
      </c>
      <c r="G16" s="110">
        <v>0.46299714550198101</v>
      </c>
      <c r="H16" s="110">
        <v>0.45725448100254601</v>
      </c>
      <c r="I16" s="110">
        <f>市区町村別_普及率!F17</f>
        <v>0.54127360449865713</v>
      </c>
      <c r="J16" s="213">
        <v>0.43685048216459099</v>
      </c>
      <c r="K16" s="110">
        <v>0.50728489402804899</v>
      </c>
      <c r="L16" s="110">
        <v>0.52932332807498905</v>
      </c>
      <c r="M16" s="110">
        <v>0.43807965084560802</v>
      </c>
      <c r="N16" s="223">
        <v>0.57878315132605296</v>
      </c>
      <c r="O16" s="114">
        <f>市区町村別_普及率!G17</f>
        <v>0.50089557484336078</v>
      </c>
      <c r="P16" s="68"/>
      <c r="Q16" s="21">
        <v>12</v>
      </c>
      <c r="R16" s="66" t="s">
        <v>94</v>
      </c>
      <c r="S16" s="188">
        <v>0.53150171245035305</v>
      </c>
      <c r="T16" s="188">
        <v>0.51752103908664204</v>
      </c>
      <c r="U16" s="188">
        <v>0.55849970201656396</v>
      </c>
      <c r="V16" s="188">
        <v>0.42130836533047999</v>
      </c>
      <c r="W16" s="188">
        <v>0.31426847769454902</v>
      </c>
      <c r="X16" s="188">
        <v>0.52058790329942495</v>
      </c>
      <c r="Y16" s="188">
        <v>0.44429816466658101</v>
      </c>
      <c r="Z16" s="188">
        <v>0.51188681433375904</v>
      </c>
      <c r="AA16" s="188">
        <v>0.50425452471190702</v>
      </c>
      <c r="AB16" s="188">
        <v>0.31735722284434498</v>
      </c>
      <c r="AC16" s="188">
        <v>0.74244415243101203</v>
      </c>
      <c r="AD16" s="188">
        <v>0.48261856972441602</v>
      </c>
      <c r="AE16" s="68"/>
      <c r="AF16" s="65" t="s">
        <v>94</v>
      </c>
      <c r="AG16" s="88">
        <f t="shared" si="0"/>
        <v>0.55878477638008195</v>
      </c>
      <c r="AH16" s="88">
        <f t="shared" si="1"/>
        <v>0.53150171245035305</v>
      </c>
      <c r="AI16" s="181">
        <f t="shared" si="2"/>
        <v>2.7000000000000024</v>
      </c>
      <c r="AJ16" s="88">
        <f t="shared" si="3"/>
        <v>0.57034918783480804</v>
      </c>
      <c r="AK16" s="88">
        <f t="shared" si="4"/>
        <v>0.51752103908664204</v>
      </c>
      <c r="AL16" s="181">
        <f t="shared" si="5"/>
        <v>5.199999999999994</v>
      </c>
      <c r="AM16" s="88">
        <f t="shared" si="6"/>
        <v>0.52949396950414596</v>
      </c>
      <c r="AN16" s="88">
        <f t="shared" si="7"/>
        <v>0.55849970201656396</v>
      </c>
      <c r="AO16" s="181">
        <f t="shared" si="8"/>
        <v>-2.9000000000000026</v>
      </c>
      <c r="AP16" s="88">
        <f t="shared" si="9"/>
        <v>0.46299714550198101</v>
      </c>
      <c r="AQ16" s="88">
        <f t="shared" si="10"/>
        <v>0.42130836533047999</v>
      </c>
      <c r="AR16" s="181">
        <f t="shared" si="11"/>
        <v>4.2000000000000037</v>
      </c>
      <c r="AS16" s="88">
        <f t="shared" si="12"/>
        <v>0.43685048216459099</v>
      </c>
      <c r="AT16" s="88">
        <f t="shared" si="13"/>
        <v>0.44429816466658101</v>
      </c>
      <c r="AU16" s="181">
        <f t="shared" si="14"/>
        <v>-0.70000000000000062</v>
      </c>
      <c r="AV16" s="88">
        <f t="shared" si="15"/>
        <v>0.50728489402804899</v>
      </c>
      <c r="AW16" s="88">
        <f t="shared" si="16"/>
        <v>0.51188681433375904</v>
      </c>
      <c r="AX16" s="181">
        <f t="shared" si="17"/>
        <v>-0.50000000000000044</v>
      </c>
      <c r="AY16" s="88">
        <f t="shared" si="18"/>
        <v>0.52932332807498905</v>
      </c>
      <c r="AZ16" s="88">
        <f t="shared" si="19"/>
        <v>0.50425452471190702</v>
      </c>
      <c r="BA16" s="181">
        <f t="shared" si="20"/>
        <v>2.5000000000000022</v>
      </c>
      <c r="BB16" s="88">
        <f t="shared" si="21"/>
        <v>0.43807965084560802</v>
      </c>
      <c r="BC16" s="88">
        <f t="shared" si="22"/>
        <v>0.31735722284434498</v>
      </c>
      <c r="BD16" s="181">
        <f t="shared" si="23"/>
        <v>12.1</v>
      </c>
      <c r="BE16" s="164"/>
      <c r="BF16" s="86">
        <f t="shared" si="24"/>
        <v>0.493225475902279</v>
      </c>
      <c r="BG16" s="86">
        <f t="shared" si="25"/>
        <v>0.48530646262988197</v>
      </c>
      <c r="BH16" s="181">
        <f t="shared" si="26"/>
        <v>0.80000000000000071</v>
      </c>
      <c r="BI16" s="86">
        <f t="shared" si="27"/>
        <v>0.482623964760581</v>
      </c>
      <c r="BJ16" s="86">
        <f t="shared" si="28"/>
        <v>0.47669275266392303</v>
      </c>
      <c r="BK16" s="181">
        <f t="shared" si="29"/>
        <v>0.60000000000000053</v>
      </c>
      <c r="BL16" s="86">
        <f t="shared" si="30"/>
        <v>0.46942453906700599</v>
      </c>
      <c r="BM16" s="86">
        <f t="shared" si="31"/>
        <v>0.45565031859485999</v>
      </c>
      <c r="BN16" s="181">
        <f t="shared" si="32"/>
        <v>1.2999999999999956</v>
      </c>
      <c r="BO16" s="86">
        <f t="shared" si="33"/>
        <v>0.431657433563851</v>
      </c>
      <c r="BP16" s="86">
        <f t="shared" si="34"/>
        <v>0.46032326832925302</v>
      </c>
      <c r="BQ16" s="181">
        <f t="shared" si="35"/>
        <v>-2.8000000000000025</v>
      </c>
      <c r="BR16" s="86">
        <f t="shared" si="36"/>
        <v>0.53210319920865201</v>
      </c>
      <c r="BS16" s="86">
        <f t="shared" si="37"/>
        <v>0.54520070056319203</v>
      </c>
      <c r="BT16" s="181">
        <f t="shared" si="38"/>
        <v>-1.3000000000000012</v>
      </c>
      <c r="BU16" s="86">
        <f t="shared" si="39"/>
        <v>0.51811612058169099</v>
      </c>
      <c r="BV16" s="86">
        <f t="shared" si="40"/>
        <v>0.51644688439933994</v>
      </c>
      <c r="BW16" s="181">
        <f t="shared" si="41"/>
        <v>0.20000000000000018</v>
      </c>
      <c r="BX16" s="86">
        <f t="shared" si="42"/>
        <v>0.51499164069777204</v>
      </c>
      <c r="BY16" s="86">
        <f t="shared" si="43"/>
        <v>0.49787837561023701</v>
      </c>
      <c r="BZ16" s="181">
        <f t="shared" si="44"/>
        <v>1.7000000000000015</v>
      </c>
      <c r="CA16" s="86">
        <f t="shared" si="45"/>
        <v>0.48674274166734199</v>
      </c>
      <c r="CB16" s="86">
        <f t="shared" si="46"/>
        <v>0.49222443627023599</v>
      </c>
      <c r="CC16" s="181">
        <f t="shared" si="47"/>
        <v>-0.50000000000000044</v>
      </c>
      <c r="CD16" s="87">
        <v>0</v>
      </c>
    </row>
    <row r="17" spans="2:82" ht="13.5" customHeight="1">
      <c r="B17" s="21">
        <v>13</v>
      </c>
      <c r="C17" s="66" t="s">
        <v>95</v>
      </c>
      <c r="D17" s="215">
        <v>0.53158082129403506</v>
      </c>
      <c r="E17" s="111">
        <v>0.56777600355053004</v>
      </c>
      <c r="F17" s="111">
        <v>0.49485836889731299</v>
      </c>
      <c r="G17" s="111">
        <v>0.48278532100193999</v>
      </c>
      <c r="H17" s="111">
        <v>0.41509726589673002</v>
      </c>
      <c r="I17" s="111">
        <f>市区町村別_普及率!F18</f>
        <v>0.52527801241379313</v>
      </c>
      <c r="J17" s="215">
        <v>0.59022476294439696</v>
      </c>
      <c r="K17" s="111">
        <v>0.59869081696499404</v>
      </c>
      <c r="L17" s="111">
        <v>0.58410911815841604</v>
      </c>
      <c r="M17" s="111">
        <v>0.58272276266308898</v>
      </c>
      <c r="N17" s="224">
        <v>0.55313517915309496</v>
      </c>
      <c r="O17" s="115">
        <f>市区町村別_普及率!G18</f>
        <v>0.58898393067172761</v>
      </c>
      <c r="P17" s="68"/>
      <c r="Q17" s="21">
        <v>13</v>
      </c>
      <c r="R17" s="66" t="s">
        <v>95</v>
      </c>
      <c r="S17" s="188">
        <v>0.57797574937121199</v>
      </c>
      <c r="T17" s="188">
        <v>0.58587604783645397</v>
      </c>
      <c r="U17" s="188">
        <v>0.54226121790909498</v>
      </c>
      <c r="V17" s="188">
        <v>0.52101794226519405</v>
      </c>
      <c r="W17" s="188">
        <v>0.47675731336028399</v>
      </c>
      <c r="X17" s="188">
        <v>0.564746438201433</v>
      </c>
      <c r="Y17" s="188">
        <v>0.62751000821721503</v>
      </c>
      <c r="Z17" s="188">
        <v>0.588210818815607</v>
      </c>
      <c r="AA17" s="188">
        <v>0.60943550260725898</v>
      </c>
      <c r="AB17" s="188">
        <v>0.58550276602668405</v>
      </c>
      <c r="AC17" s="188">
        <v>0.51087595532039998</v>
      </c>
      <c r="AD17" s="188">
        <v>0.60376219163613398</v>
      </c>
      <c r="AE17" s="68"/>
      <c r="AF17" s="65" t="s">
        <v>95</v>
      </c>
      <c r="AG17" s="88">
        <f t="shared" si="0"/>
        <v>0.53158082129403506</v>
      </c>
      <c r="AH17" s="88">
        <f t="shared" si="1"/>
        <v>0.57797574937121199</v>
      </c>
      <c r="AI17" s="181">
        <f t="shared" si="2"/>
        <v>-4.5999999999999925</v>
      </c>
      <c r="AJ17" s="88">
        <f t="shared" si="3"/>
        <v>0.56777600355053004</v>
      </c>
      <c r="AK17" s="88">
        <f t="shared" si="4"/>
        <v>0.58587604783645397</v>
      </c>
      <c r="AL17" s="181">
        <f t="shared" si="5"/>
        <v>-1.8000000000000016</v>
      </c>
      <c r="AM17" s="88">
        <f t="shared" si="6"/>
        <v>0.49485836889731299</v>
      </c>
      <c r="AN17" s="88">
        <f t="shared" si="7"/>
        <v>0.54226121790909498</v>
      </c>
      <c r="AO17" s="181">
        <f t="shared" si="8"/>
        <v>-4.7000000000000046</v>
      </c>
      <c r="AP17" s="88">
        <f t="shared" si="9"/>
        <v>0.48278532100193999</v>
      </c>
      <c r="AQ17" s="88">
        <f t="shared" si="10"/>
        <v>0.52101794226519405</v>
      </c>
      <c r="AR17" s="181">
        <f t="shared" si="11"/>
        <v>-3.8000000000000034</v>
      </c>
      <c r="AS17" s="88">
        <f t="shared" si="12"/>
        <v>0.59022476294439696</v>
      </c>
      <c r="AT17" s="88">
        <f t="shared" si="13"/>
        <v>0.62751000821721503</v>
      </c>
      <c r="AU17" s="181">
        <f t="shared" si="14"/>
        <v>-3.8000000000000034</v>
      </c>
      <c r="AV17" s="88">
        <f t="shared" si="15"/>
        <v>0.59869081696499404</v>
      </c>
      <c r="AW17" s="88">
        <f t="shared" si="16"/>
        <v>0.588210818815607</v>
      </c>
      <c r="AX17" s="181">
        <f t="shared" si="17"/>
        <v>1.100000000000001</v>
      </c>
      <c r="AY17" s="88">
        <f t="shared" si="18"/>
        <v>0.58410911815841604</v>
      </c>
      <c r="AZ17" s="88">
        <f t="shared" si="19"/>
        <v>0.60943550260725898</v>
      </c>
      <c r="BA17" s="181">
        <f t="shared" si="20"/>
        <v>-2.5000000000000022</v>
      </c>
      <c r="BB17" s="88">
        <f t="shared" si="21"/>
        <v>0.58272276266308898</v>
      </c>
      <c r="BC17" s="88">
        <f t="shared" si="22"/>
        <v>0.58550276602668405</v>
      </c>
      <c r="BD17" s="181">
        <f t="shared" si="23"/>
        <v>-0.30000000000000027</v>
      </c>
      <c r="BE17" s="164"/>
      <c r="BF17" s="86">
        <f t="shared" si="24"/>
        <v>0.493225475902279</v>
      </c>
      <c r="BG17" s="86">
        <f t="shared" si="25"/>
        <v>0.48530646262988197</v>
      </c>
      <c r="BH17" s="181">
        <f t="shared" si="26"/>
        <v>0.80000000000000071</v>
      </c>
      <c r="BI17" s="86">
        <f t="shared" si="27"/>
        <v>0.482623964760581</v>
      </c>
      <c r="BJ17" s="86">
        <f t="shared" si="28"/>
        <v>0.47669275266392303</v>
      </c>
      <c r="BK17" s="181">
        <f t="shared" si="29"/>
        <v>0.60000000000000053</v>
      </c>
      <c r="BL17" s="86">
        <f t="shared" si="30"/>
        <v>0.46942453906700599</v>
      </c>
      <c r="BM17" s="86">
        <f t="shared" si="31"/>
        <v>0.45565031859485999</v>
      </c>
      <c r="BN17" s="181">
        <f t="shared" si="32"/>
        <v>1.2999999999999956</v>
      </c>
      <c r="BO17" s="86">
        <f t="shared" si="33"/>
        <v>0.431657433563851</v>
      </c>
      <c r="BP17" s="86">
        <f t="shared" si="34"/>
        <v>0.46032326832925302</v>
      </c>
      <c r="BQ17" s="181">
        <f t="shared" si="35"/>
        <v>-2.8000000000000025</v>
      </c>
      <c r="BR17" s="86">
        <f t="shared" si="36"/>
        <v>0.53210319920865201</v>
      </c>
      <c r="BS17" s="86">
        <f t="shared" si="37"/>
        <v>0.54520070056319203</v>
      </c>
      <c r="BT17" s="181">
        <f t="shared" si="38"/>
        <v>-1.3000000000000012</v>
      </c>
      <c r="BU17" s="86">
        <f t="shared" si="39"/>
        <v>0.51811612058169099</v>
      </c>
      <c r="BV17" s="86">
        <f t="shared" si="40"/>
        <v>0.51644688439933994</v>
      </c>
      <c r="BW17" s="181">
        <f t="shared" si="41"/>
        <v>0.20000000000000018</v>
      </c>
      <c r="BX17" s="86">
        <f t="shared" si="42"/>
        <v>0.51499164069777204</v>
      </c>
      <c r="BY17" s="86">
        <f t="shared" si="43"/>
        <v>0.49787837561023701</v>
      </c>
      <c r="BZ17" s="181">
        <f t="shared" si="44"/>
        <v>1.7000000000000015</v>
      </c>
      <c r="CA17" s="86">
        <f t="shared" si="45"/>
        <v>0.48674274166734199</v>
      </c>
      <c r="CB17" s="86">
        <f t="shared" si="46"/>
        <v>0.49222443627023599</v>
      </c>
      <c r="CC17" s="181">
        <f t="shared" si="47"/>
        <v>-0.50000000000000044</v>
      </c>
      <c r="CD17" s="87">
        <v>0</v>
      </c>
    </row>
    <row r="18" spans="2:82" ht="13.5" customHeight="1">
      <c r="B18" s="21">
        <v>14</v>
      </c>
      <c r="C18" s="66" t="s">
        <v>96</v>
      </c>
      <c r="D18" s="213">
        <v>0.49647669310164999</v>
      </c>
      <c r="E18" s="110">
        <v>0.38203819716611798</v>
      </c>
      <c r="F18" s="110">
        <v>0.40307665622675498</v>
      </c>
      <c r="G18" s="110">
        <v>0.32560343873665598</v>
      </c>
      <c r="H18" s="110">
        <v>0.71521503088858296</v>
      </c>
      <c r="I18" s="110">
        <f>市区町村別_普及率!F19</f>
        <v>0.4267026557696168</v>
      </c>
      <c r="J18" s="213">
        <v>0.48243056233966403</v>
      </c>
      <c r="K18" s="110">
        <v>0.353635255139292</v>
      </c>
      <c r="L18" s="110">
        <v>0.45427834059829902</v>
      </c>
      <c r="M18" s="110">
        <v>0.35221398058005399</v>
      </c>
      <c r="N18" s="223">
        <v>0.60127401688628401</v>
      </c>
      <c r="O18" s="114">
        <f>市区町村別_普及率!G19</f>
        <v>0.4294683858134461</v>
      </c>
      <c r="P18" s="68"/>
      <c r="Q18" s="21">
        <v>14</v>
      </c>
      <c r="R18" s="66" t="s">
        <v>96</v>
      </c>
      <c r="S18" s="188">
        <v>0.39828667671157902</v>
      </c>
      <c r="T18" s="188">
        <v>0.346709803073041</v>
      </c>
      <c r="U18" s="188">
        <v>0.35297317763781999</v>
      </c>
      <c r="V18" s="188">
        <v>0.38632089061423203</v>
      </c>
      <c r="W18" s="188">
        <v>0.563666847084351</v>
      </c>
      <c r="X18" s="188">
        <v>0.36682492897854801</v>
      </c>
      <c r="Y18" s="188">
        <v>0.42046599913870297</v>
      </c>
      <c r="Z18" s="188">
        <v>0.38084270738943099</v>
      </c>
      <c r="AA18" s="188">
        <v>0.44587251945399298</v>
      </c>
      <c r="AB18" s="188">
        <v>0.47873020346517597</v>
      </c>
      <c r="AC18" s="188">
        <v>0.37075377426012401</v>
      </c>
      <c r="AD18" s="188">
        <v>0.42527442517601299</v>
      </c>
      <c r="AE18" s="68"/>
      <c r="AF18" s="65" t="s">
        <v>96</v>
      </c>
      <c r="AG18" s="88">
        <f t="shared" si="0"/>
        <v>0.49647669310164999</v>
      </c>
      <c r="AH18" s="88">
        <f t="shared" si="1"/>
        <v>0.39828667671157902</v>
      </c>
      <c r="AI18" s="181">
        <f t="shared" si="2"/>
        <v>9.7999999999999972</v>
      </c>
      <c r="AJ18" s="88">
        <f t="shared" si="3"/>
        <v>0.38203819716611798</v>
      </c>
      <c r="AK18" s="88">
        <f t="shared" si="4"/>
        <v>0.346709803073041</v>
      </c>
      <c r="AL18" s="181">
        <f t="shared" si="5"/>
        <v>3.5000000000000031</v>
      </c>
      <c r="AM18" s="88">
        <f t="shared" si="6"/>
        <v>0.40307665622675498</v>
      </c>
      <c r="AN18" s="88">
        <f t="shared" si="7"/>
        <v>0.35297317763781999</v>
      </c>
      <c r="AO18" s="181">
        <f t="shared" si="8"/>
        <v>5.0000000000000044</v>
      </c>
      <c r="AP18" s="88">
        <f t="shared" si="9"/>
        <v>0.32560343873665598</v>
      </c>
      <c r="AQ18" s="88">
        <f t="shared" si="10"/>
        <v>0.38632089061423203</v>
      </c>
      <c r="AR18" s="181">
        <f t="shared" si="11"/>
        <v>-6</v>
      </c>
      <c r="AS18" s="88">
        <f t="shared" si="12"/>
        <v>0.48243056233966403</v>
      </c>
      <c r="AT18" s="88">
        <f t="shared" si="13"/>
        <v>0.42046599913870297</v>
      </c>
      <c r="AU18" s="181">
        <f t="shared" si="14"/>
        <v>6.2</v>
      </c>
      <c r="AV18" s="88">
        <f t="shared" si="15"/>
        <v>0.353635255139292</v>
      </c>
      <c r="AW18" s="88">
        <f t="shared" si="16"/>
        <v>0.38084270738943099</v>
      </c>
      <c r="AX18" s="181">
        <f t="shared" si="17"/>
        <v>-2.7000000000000024</v>
      </c>
      <c r="AY18" s="88">
        <f t="shared" si="18"/>
        <v>0.45427834059829902</v>
      </c>
      <c r="AZ18" s="88">
        <f t="shared" si="19"/>
        <v>0.44587251945399298</v>
      </c>
      <c r="BA18" s="181">
        <f t="shared" si="20"/>
        <v>0.80000000000000071</v>
      </c>
      <c r="BB18" s="88">
        <f t="shared" si="21"/>
        <v>0.35221398058005399</v>
      </c>
      <c r="BC18" s="88">
        <f t="shared" si="22"/>
        <v>0.47873020346517597</v>
      </c>
      <c r="BD18" s="181">
        <f t="shared" si="23"/>
        <v>-12.7</v>
      </c>
      <c r="BE18" s="164"/>
      <c r="BF18" s="86">
        <f t="shared" si="24"/>
        <v>0.493225475902279</v>
      </c>
      <c r="BG18" s="86">
        <f t="shared" si="25"/>
        <v>0.48530646262988197</v>
      </c>
      <c r="BH18" s="181">
        <f t="shared" si="26"/>
        <v>0.80000000000000071</v>
      </c>
      <c r="BI18" s="86">
        <f t="shared" si="27"/>
        <v>0.482623964760581</v>
      </c>
      <c r="BJ18" s="86">
        <f t="shared" si="28"/>
        <v>0.47669275266392303</v>
      </c>
      <c r="BK18" s="181">
        <f t="shared" si="29"/>
        <v>0.60000000000000053</v>
      </c>
      <c r="BL18" s="86">
        <f t="shared" si="30"/>
        <v>0.46942453906700599</v>
      </c>
      <c r="BM18" s="86">
        <f t="shared" si="31"/>
        <v>0.45565031859485999</v>
      </c>
      <c r="BN18" s="181">
        <f t="shared" si="32"/>
        <v>1.2999999999999956</v>
      </c>
      <c r="BO18" s="86">
        <f t="shared" si="33"/>
        <v>0.431657433563851</v>
      </c>
      <c r="BP18" s="86">
        <f t="shared" si="34"/>
        <v>0.46032326832925302</v>
      </c>
      <c r="BQ18" s="181">
        <f t="shared" si="35"/>
        <v>-2.8000000000000025</v>
      </c>
      <c r="BR18" s="86">
        <f t="shared" si="36"/>
        <v>0.53210319920865201</v>
      </c>
      <c r="BS18" s="86">
        <f t="shared" si="37"/>
        <v>0.54520070056319203</v>
      </c>
      <c r="BT18" s="181">
        <f t="shared" si="38"/>
        <v>-1.3000000000000012</v>
      </c>
      <c r="BU18" s="86">
        <f t="shared" si="39"/>
        <v>0.51811612058169099</v>
      </c>
      <c r="BV18" s="86">
        <f t="shared" si="40"/>
        <v>0.51644688439933994</v>
      </c>
      <c r="BW18" s="181">
        <f t="shared" si="41"/>
        <v>0.20000000000000018</v>
      </c>
      <c r="BX18" s="86">
        <f t="shared" si="42"/>
        <v>0.51499164069777204</v>
      </c>
      <c r="BY18" s="86">
        <f t="shared" si="43"/>
        <v>0.49787837561023701</v>
      </c>
      <c r="BZ18" s="181">
        <f t="shared" si="44"/>
        <v>1.7000000000000015</v>
      </c>
      <c r="CA18" s="86">
        <f t="shared" si="45"/>
        <v>0.48674274166734199</v>
      </c>
      <c r="CB18" s="86">
        <f t="shared" si="46"/>
        <v>0.49222443627023599</v>
      </c>
      <c r="CC18" s="181">
        <f t="shared" si="47"/>
        <v>-0.50000000000000044</v>
      </c>
      <c r="CD18" s="87">
        <v>0</v>
      </c>
    </row>
    <row r="19" spans="2:82" ht="13.5" customHeight="1">
      <c r="B19" s="21">
        <v>15</v>
      </c>
      <c r="C19" s="66" t="s">
        <v>97</v>
      </c>
      <c r="D19" s="213">
        <v>0.45059071618850399</v>
      </c>
      <c r="E19" s="110">
        <v>0.42505016409755098</v>
      </c>
      <c r="F19" s="110">
        <v>0.38362022474810498</v>
      </c>
      <c r="G19" s="110">
        <v>0.31847674873069598</v>
      </c>
      <c r="H19" s="110">
        <v>0.80964374347044299</v>
      </c>
      <c r="I19" s="110">
        <f>市区町村別_普及率!F20</f>
        <v>0.42732863538917687</v>
      </c>
      <c r="J19" s="213">
        <v>0.56515508240352097</v>
      </c>
      <c r="K19" s="110">
        <v>0.52532169417221197</v>
      </c>
      <c r="L19" s="110">
        <v>0.47793342679981599</v>
      </c>
      <c r="M19" s="110">
        <v>0.492667159161294</v>
      </c>
      <c r="N19" s="223">
        <v>0.64486268316223605</v>
      </c>
      <c r="O19" s="114">
        <f>市区町村別_普及率!G20</f>
        <v>0.5140561504340313</v>
      </c>
      <c r="P19" s="68"/>
      <c r="Q19" s="21">
        <v>15</v>
      </c>
      <c r="R19" s="66" t="s">
        <v>97</v>
      </c>
      <c r="S19" s="188">
        <v>0.444787535255873</v>
      </c>
      <c r="T19" s="188">
        <v>0.37534158373284399</v>
      </c>
      <c r="U19" s="188">
        <v>0.41389046621293601</v>
      </c>
      <c r="V19" s="188">
        <v>0.49850859612477599</v>
      </c>
      <c r="W19" s="188">
        <v>0.494458576631786</v>
      </c>
      <c r="X19" s="188">
        <v>0.41874940383675702</v>
      </c>
      <c r="Y19" s="188">
        <v>0.54662012059663601</v>
      </c>
      <c r="Z19" s="188">
        <v>0.56069172214518104</v>
      </c>
      <c r="AA19" s="188">
        <v>0.47290073743252597</v>
      </c>
      <c r="AB19" s="188">
        <v>0.47307550039525298</v>
      </c>
      <c r="AC19" s="188">
        <v>0.48807631160572301</v>
      </c>
      <c r="AD19" s="188">
        <v>0.51492454150037803</v>
      </c>
      <c r="AE19" s="68"/>
      <c r="AF19" s="65" t="s">
        <v>97</v>
      </c>
      <c r="AG19" s="88">
        <f t="shared" si="0"/>
        <v>0.45059071618850399</v>
      </c>
      <c r="AH19" s="88">
        <f t="shared" si="1"/>
        <v>0.444787535255873</v>
      </c>
      <c r="AI19" s="181">
        <f t="shared" si="2"/>
        <v>0.60000000000000053</v>
      </c>
      <c r="AJ19" s="88">
        <f t="shared" si="3"/>
        <v>0.42505016409755098</v>
      </c>
      <c r="AK19" s="88">
        <f t="shared" si="4"/>
        <v>0.37534158373284399</v>
      </c>
      <c r="AL19" s="181">
        <f t="shared" si="5"/>
        <v>4.9999999999999991</v>
      </c>
      <c r="AM19" s="88">
        <f t="shared" si="6"/>
        <v>0.38362022474810498</v>
      </c>
      <c r="AN19" s="88">
        <f t="shared" si="7"/>
        <v>0.41389046621293601</v>
      </c>
      <c r="AO19" s="181">
        <f t="shared" si="8"/>
        <v>-2.9999999999999973</v>
      </c>
      <c r="AP19" s="88">
        <f t="shared" si="9"/>
        <v>0.31847674873069598</v>
      </c>
      <c r="AQ19" s="88">
        <f t="shared" si="10"/>
        <v>0.49850859612477599</v>
      </c>
      <c r="AR19" s="181">
        <f t="shared" si="11"/>
        <v>-18.099999999999998</v>
      </c>
      <c r="AS19" s="88">
        <f t="shared" si="12"/>
        <v>0.56515508240352097</v>
      </c>
      <c r="AT19" s="88">
        <f t="shared" si="13"/>
        <v>0.54662012059663601</v>
      </c>
      <c r="AU19" s="181">
        <f t="shared" si="14"/>
        <v>1.7999999999999905</v>
      </c>
      <c r="AV19" s="88">
        <f t="shared" si="15"/>
        <v>0.52532169417221197</v>
      </c>
      <c r="AW19" s="88">
        <f t="shared" si="16"/>
        <v>0.56069172214518104</v>
      </c>
      <c r="AX19" s="181">
        <f t="shared" si="17"/>
        <v>-3.6000000000000032</v>
      </c>
      <c r="AY19" s="88">
        <f t="shared" si="18"/>
        <v>0.47793342679981599</v>
      </c>
      <c r="AZ19" s="88">
        <f t="shared" si="19"/>
        <v>0.47290073743252597</v>
      </c>
      <c r="BA19" s="181">
        <f t="shared" si="20"/>
        <v>0.50000000000000044</v>
      </c>
      <c r="BB19" s="88">
        <f t="shared" si="21"/>
        <v>0.492667159161294</v>
      </c>
      <c r="BC19" s="88">
        <f t="shared" si="22"/>
        <v>0.47307550039525298</v>
      </c>
      <c r="BD19" s="181">
        <f t="shared" si="23"/>
        <v>2.0000000000000018</v>
      </c>
      <c r="BE19" s="164"/>
      <c r="BF19" s="86">
        <f t="shared" si="24"/>
        <v>0.493225475902279</v>
      </c>
      <c r="BG19" s="86">
        <f t="shared" si="25"/>
        <v>0.48530646262988197</v>
      </c>
      <c r="BH19" s="181">
        <f t="shared" si="26"/>
        <v>0.80000000000000071</v>
      </c>
      <c r="BI19" s="86">
        <f t="shared" si="27"/>
        <v>0.482623964760581</v>
      </c>
      <c r="BJ19" s="86">
        <f t="shared" si="28"/>
        <v>0.47669275266392303</v>
      </c>
      <c r="BK19" s="181">
        <f t="shared" si="29"/>
        <v>0.60000000000000053</v>
      </c>
      <c r="BL19" s="86">
        <f t="shared" si="30"/>
        <v>0.46942453906700599</v>
      </c>
      <c r="BM19" s="86">
        <f t="shared" si="31"/>
        <v>0.45565031859485999</v>
      </c>
      <c r="BN19" s="181">
        <f t="shared" si="32"/>
        <v>1.2999999999999956</v>
      </c>
      <c r="BO19" s="86">
        <f t="shared" si="33"/>
        <v>0.431657433563851</v>
      </c>
      <c r="BP19" s="86">
        <f t="shared" si="34"/>
        <v>0.46032326832925302</v>
      </c>
      <c r="BQ19" s="181">
        <f t="shared" si="35"/>
        <v>-2.8000000000000025</v>
      </c>
      <c r="BR19" s="86">
        <f t="shared" si="36"/>
        <v>0.53210319920865201</v>
      </c>
      <c r="BS19" s="86">
        <f t="shared" si="37"/>
        <v>0.54520070056319203</v>
      </c>
      <c r="BT19" s="181">
        <f t="shared" si="38"/>
        <v>-1.3000000000000012</v>
      </c>
      <c r="BU19" s="86">
        <f t="shared" si="39"/>
        <v>0.51811612058169099</v>
      </c>
      <c r="BV19" s="86">
        <f t="shared" si="40"/>
        <v>0.51644688439933994</v>
      </c>
      <c r="BW19" s="181">
        <f t="shared" si="41"/>
        <v>0.20000000000000018</v>
      </c>
      <c r="BX19" s="86">
        <f t="shared" si="42"/>
        <v>0.51499164069777204</v>
      </c>
      <c r="BY19" s="86">
        <f t="shared" si="43"/>
        <v>0.49787837561023701</v>
      </c>
      <c r="BZ19" s="181">
        <f t="shared" si="44"/>
        <v>1.7000000000000015</v>
      </c>
      <c r="CA19" s="86">
        <f t="shared" si="45"/>
        <v>0.48674274166734199</v>
      </c>
      <c r="CB19" s="86">
        <f t="shared" si="46"/>
        <v>0.49222443627023599</v>
      </c>
      <c r="CC19" s="181">
        <f t="shared" si="47"/>
        <v>-0.50000000000000044</v>
      </c>
      <c r="CD19" s="87">
        <v>0</v>
      </c>
    </row>
    <row r="20" spans="2:82" ht="13.5" customHeight="1">
      <c r="B20" s="21">
        <v>16</v>
      </c>
      <c r="C20" s="66" t="s">
        <v>62</v>
      </c>
      <c r="D20" s="213">
        <v>0.66032222604998103</v>
      </c>
      <c r="E20" s="110">
        <v>0.43230919840941601</v>
      </c>
      <c r="F20" s="110">
        <v>0.56868001201801199</v>
      </c>
      <c r="G20" s="110">
        <v>0.38577644604733002</v>
      </c>
      <c r="H20" s="110">
        <v>0.39009269894682302</v>
      </c>
      <c r="I20" s="110">
        <f>市区町村別_普及率!F21</f>
        <v>0.53519722396827996</v>
      </c>
      <c r="J20" s="213">
        <v>0.59653547980266297</v>
      </c>
      <c r="K20" s="110">
        <v>0.47025985246228502</v>
      </c>
      <c r="L20" s="110">
        <v>0.52914204415494903</v>
      </c>
      <c r="M20" s="110">
        <v>0.42382727824503602</v>
      </c>
      <c r="N20" s="223">
        <v>0.40570175438596501</v>
      </c>
      <c r="O20" s="114">
        <f>市区町村別_普及率!G21</f>
        <v>0.51724812428076683</v>
      </c>
      <c r="P20" s="68"/>
      <c r="Q20" s="21">
        <v>16</v>
      </c>
      <c r="R20" s="66" t="s">
        <v>62</v>
      </c>
      <c r="S20" s="188">
        <v>0.65484854602249998</v>
      </c>
      <c r="T20" s="188">
        <v>0.44880964145348301</v>
      </c>
      <c r="U20" s="188">
        <v>0.49137896648394203</v>
      </c>
      <c r="V20" s="188">
        <v>0.56972054886927104</v>
      </c>
      <c r="W20" s="188">
        <v>0.62897502490442503</v>
      </c>
      <c r="X20" s="188">
        <v>0.534133685610516</v>
      </c>
      <c r="Y20" s="188">
        <v>0.58747592906829904</v>
      </c>
      <c r="Z20" s="188">
        <v>0.44686977143115503</v>
      </c>
      <c r="AA20" s="188">
        <v>0.44411428073318399</v>
      </c>
      <c r="AB20" s="188">
        <v>0.464769786132679</v>
      </c>
      <c r="AC20" s="188">
        <v>0.50035945363048195</v>
      </c>
      <c r="AD20" s="188">
        <v>0.482745934281609</v>
      </c>
      <c r="AE20" s="68"/>
      <c r="AF20" s="65" t="s">
        <v>62</v>
      </c>
      <c r="AG20" s="88">
        <f t="shared" si="0"/>
        <v>0.66032222604998103</v>
      </c>
      <c r="AH20" s="88">
        <f t="shared" si="1"/>
        <v>0.65484854602249998</v>
      </c>
      <c r="AI20" s="181">
        <f t="shared" si="2"/>
        <v>0.50000000000000044</v>
      </c>
      <c r="AJ20" s="88">
        <f t="shared" si="3"/>
        <v>0.43230919840941601</v>
      </c>
      <c r="AK20" s="88">
        <f t="shared" si="4"/>
        <v>0.44880964145348301</v>
      </c>
      <c r="AL20" s="181">
        <f t="shared" si="5"/>
        <v>-1.7000000000000015</v>
      </c>
      <c r="AM20" s="88">
        <f t="shared" si="6"/>
        <v>0.56868001201801199</v>
      </c>
      <c r="AN20" s="88">
        <f t="shared" si="7"/>
        <v>0.49137896648394203</v>
      </c>
      <c r="AO20" s="181">
        <f t="shared" si="8"/>
        <v>7.7999999999999954</v>
      </c>
      <c r="AP20" s="88">
        <f t="shared" si="9"/>
        <v>0.38577644604733002</v>
      </c>
      <c r="AQ20" s="88">
        <f t="shared" si="10"/>
        <v>0.56972054886927104</v>
      </c>
      <c r="AR20" s="181">
        <f t="shared" si="11"/>
        <v>-18.399999999999995</v>
      </c>
      <c r="AS20" s="88">
        <f t="shared" si="12"/>
        <v>0.59653547980266297</v>
      </c>
      <c r="AT20" s="88">
        <f t="shared" si="13"/>
        <v>0.58747592906829904</v>
      </c>
      <c r="AU20" s="181">
        <f t="shared" si="14"/>
        <v>1.0000000000000009</v>
      </c>
      <c r="AV20" s="88">
        <f t="shared" si="15"/>
        <v>0.47025985246228502</v>
      </c>
      <c r="AW20" s="88">
        <f t="shared" si="16"/>
        <v>0.44686977143115503</v>
      </c>
      <c r="AX20" s="181">
        <f t="shared" si="17"/>
        <v>2.2999999999999963</v>
      </c>
      <c r="AY20" s="88">
        <f t="shared" si="18"/>
        <v>0.52914204415494903</v>
      </c>
      <c r="AZ20" s="88">
        <f t="shared" si="19"/>
        <v>0.44411428073318399</v>
      </c>
      <c r="BA20" s="181">
        <f t="shared" si="20"/>
        <v>8.5000000000000018</v>
      </c>
      <c r="BB20" s="88">
        <f t="shared" si="21"/>
        <v>0.42382727824503602</v>
      </c>
      <c r="BC20" s="88">
        <f t="shared" si="22"/>
        <v>0.464769786132679</v>
      </c>
      <c r="BD20" s="181">
        <f t="shared" si="23"/>
        <v>-4.1000000000000032</v>
      </c>
      <c r="BE20" s="164"/>
      <c r="BF20" s="86">
        <f t="shared" si="24"/>
        <v>0.493225475902279</v>
      </c>
      <c r="BG20" s="86">
        <f t="shared" si="25"/>
        <v>0.48530646262988197</v>
      </c>
      <c r="BH20" s="181">
        <f t="shared" si="26"/>
        <v>0.80000000000000071</v>
      </c>
      <c r="BI20" s="86">
        <f t="shared" si="27"/>
        <v>0.482623964760581</v>
      </c>
      <c r="BJ20" s="86">
        <f t="shared" si="28"/>
        <v>0.47669275266392303</v>
      </c>
      <c r="BK20" s="181">
        <f t="shared" si="29"/>
        <v>0.60000000000000053</v>
      </c>
      <c r="BL20" s="86">
        <f t="shared" si="30"/>
        <v>0.46942453906700599</v>
      </c>
      <c r="BM20" s="86">
        <f t="shared" si="31"/>
        <v>0.45565031859485999</v>
      </c>
      <c r="BN20" s="181">
        <f t="shared" si="32"/>
        <v>1.2999999999999956</v>
      </c>
      <c r="BO20" s="86">
        <f t="shared" si="33"/>
        <v>0.431657433563851</v>
      </c>
      <c r="BP20" s="86">
        <f t="shared" si="34"/>
        <v>0.46032326832925302</v>
      </c>
      <c r="BQ20" s="181">
        <f t="shared" si="35"/>
        <v>-2.8000000000000025</v>
      </c>
      <c r="BR20" s="86">
        <f t="shared" si="36"/>
        <v>0.53210319920865201</v>
      </c>
      <c r="BS20" s="86">
        <f t="shared" si="37"/>
        <v>0.54520070056319203</v>
      </c>
      <c r="BT20" s="181">
        <f t="shared" si="38"/>
        <v>-1.3000000000000012</v>
      </c>
      <c r="BU20" s="86">
        <f t="shared" si="39"/>
        <v>0.51811612058169099</v>
      </c>
      <c r="BV20" s="86">
        <f t="shared" si="40"/>
        <v>0.51644688439933994</v>
      </c>
      <c r="BW20" s="181">
        <f t="shared" si="41"/>
        <v>0.20000000000000018</v>
      </c>
      <c r="BX20" s="86">
        <f t="shared" si="42"/>
        <v>0.51499164069777204</v>
      </c>
      <c r="BY20" s="86">
        <f t="shared" si="43"/>
        <v>0.49787837561023701</v>
      </c>
      <c r="BZ20" s="181">
        <f t="shared" si="44"/>
        <v>1.7000000000000015</v>
      </c>
      <c r="CA20" s="86">
        <f t="shared" si="45"/>
        <v>0.48674274166734199</v>
      </c>
      <c r="CB20" s="86">
        <f t="shared" si="46"/>
        <v>0.49222443627023599</v>
      </c>
      <c r="CC20" s="181">
        <f t="shared" si="47"/>
        <v>-0.50000000000000044</v>
      </c>
      <c r="CD20" s="87">
        <v>0</v>
      </c>
    </row>
    <row r="21" spans="2:82" ht="13.5" customHeight="1">
      <c r="B21" s="21">
        <v>17</v>
      </c>
      <c r="C21" s="66" t="s">
        <v>98</v>
      </c>
      <c r="D21" s="213">
        <v>0.404519227594407</v>
      </c>
      <c r="E21" s="110">
        <v>0.497586493218932</v>
      </c>
      <c r="F21" s="110">
        <v>0.369848169425055</v>
      </c>
      <c r="G21" s="110">
        <v>0.39696071095642399</v>
      </c>
      <c r="H21" s="110">
        <v>0.43315662373386898</v>
      </c>
      <c r="I21" s="110">
        <f>市区町村別_普及率!F22</f>
        <v>0.42209683579737162</v>
      </c>
      <c r="J21" s="213">
        <v>0.47309209171746702</v>
      </c>
      <c r="K21" s="110">
        <v>0.56024901331798505</v>
      </c>
      <c r="L21" s="110">
        <v>0.41825914308058199</v>
      </c>
      <c r="M21" s="110">
        <v>0.40785933897002302</v>
      </c>
      <c r="N21" s="223">
        <v>0.57355769230769205</v>
      </c>
      <c r="O21" s="114">
        <f>市区町村別_普及率!G22</f>
        <v>0.48162472020327746</v>
      </c>
      <c r="P21" s="68"/>
      <c r="Q21" s="21">
        <v>17</v>
      </c>
      <c r="R21" s="66" t="s">
        <v>98</v>
      </c>
      <c r="S21" s="188">
        <v>0.43522584255122898</v>
      </c>
      <c r="T21" s="188">
        <v>0.52519623008243799</v>
      </c>
      <c r="U21" s="188">
        <v>0.40250080424409901</v>
      </c>
      <c r="V21" s="188">
        <v>0.45298819466592199</v>
      </c>
      <c r="W21" s="188">
        <v>0.50143476018894595</v>
      </c>
      <c r="X21" s="188">
        <v>0.45127857177263903</v>
      </c>
      <c r="Y21" s="188">
        <v>0.44684314530599401</v>
      </c>
      <c r="Z21" s="188">
        <v>0.54082718522557105</v>
      </c>
      <c r="AA21" s="188">
        <v>0.45120603913160801</v>
      </c>
      <c r="AB21" s="188">
        <v>0.48816454656616698</v>
      </c>
      <c r="AC21" s="188">
        <v>0.42513996486966399</v>
      </c>
      <c r="AD21" s="188">
        <v>0.480915596000069</v>
      </c>
      <c r="AE21" s="68"/>
      <c r="AF21" s="65" t="s">
        <v>98</v>
      </c>
      <c r="AG21" s="88">
        <f t="shared" si="0"/>
        <v>0.404519227594407</v>
      </c>
      <c r="AH21" s="88">
        <f t="shared" si="1"/>
        <v>0.43522584255122898</v>
      </c>
      <c r="AI21" s="181">
        <f t="shared" si="2"/>
        <v>-2.9999999999999973</v>
      </c>
      <c r="AJ21" s="88">
        <f t="shared" si="3"/>
        <v>0.497586493218932</v>
      </c>
      <c r="AK21" s="88">
        <f t="shared" si="4"/>
        <v>0.52519623008243799</v>
      </c>
      <c r="AL21" s="181">
        <f t="shared" si="5"/>
        <v>-2.7000000000000024</v>
      </c>
      <c r="AM21" s="88">
        <f t="shared" si="6"/>
        <v>0.369848169425055</v>
      </c>
      <c r="AN21" s="88">
        <f t="shared" si="7"/>
        <v>0.40250080424409901</v>
      </c>
      <c r="AO21" s="181">
        <f t="shared" si="8"/>
        <v>-3.3000000000000029</v>
      </c>
      <c r="AP21" s="88">
        <f t="shared" si="9"/>
        <v>0.39696071095642399</v>
      </c>
      <c r="AQ21" s="88">
        <f t="shared" si="10"/>
        <v>0.45298819466592199</v>
      </c>
      <c r="AR21" s="181">
        <f t="shared" si="11"/>
        <v>-5.6</v>
      </c>
      <c r="AS21" s="88">
        <f t="shared" si="12"/>
        <v>0.47309209171746702</v>
      </c>
      <c r="AT21" s="88">
        <f t="shared" si="13"/>
        <v>0.44684314530599401</v>
      </c>
      <c r="AU21" s="181">
        <f t="shared" si="14"/>
        <v>2.599999999999997</v>
      </c>
      <c r="AV21" s="88">
        <f t="shared" si="15"/>
        <v>0.56024901331798505</v>
      </c>
      <c r="AW21" s="88">
        <f t="shared" si="16"/>
        <v>0.54082718522557105</v>
      </c>
      <c r="AX21" s="181">
        <f t="shared" si="17"/>
        <v>1.9000000000000017</v>
      </c>
      <c r="AY21" s="88">
        <f t="shared" si="18"/>
        <v>0.41825914308058199</v>
      </c>
      <c r="AZ21" s="88">
        <f t="shared" si="19"/>
        <v>0.45120603913160801</v>
      </c>
      <c r="BA21" s="181">
        <f t="shared" si="20"/>
        <v>-3.3000000000000029</v>
      </c>
      <c r="BB21" s="88">
        <f t="shared" si="21"/>
        <v>0.40785933897002302</v>
      </c>
      <c r="BC21" s="88">
        <f t="shared" si="22"/>
        <v>0.48816454656616698</v>
      </c>
      <c r="BD21" s="181">
        <f t="shared" si="23"/>
        <v>-8.0000000000000018</v>
      </c>
      <c r="BE21" s="164"/>
      <c r="BF21" s="86">
        <f t="shared" si="24"/>
        <v>0.493225475902279</v>
      </c>
      <c r="BG21" s="86">
        <f t="shared" si="25"/>
        <v>0.48530646262988197</v>
      </c>
      <c r="BH21" s="181">
        <f t="shared" si="26"/>
        <v>0.80000000000000071</v>
      </c>
      <c r="BI21" s="86">
        <f t="shared" si="27"/>
        <v>0.482623964760581</v>
      </c>
      <c r="BJ21" s="86">
        <f t="shared" si="28"/>
        <v>0.47669275266392303</v>
      </c>
      <c r="BK21" s="181">
        <f t="shared" si="29"/>
        <v>0.60000000000000053</v>
      </c>
      <c r="BL21" s="86">
        <f t="shared" si="30"/>
        <v>0.46942453906700599</v>
      </c>
      <c r="BM21" s="86">
        <f t="shared" si="31"/>
        <v>0.45565031859485999</v>
      </c>
      <c r="BN21" s="181">
        <f t="shared" si="32"/>
        <v>1.2999999999999956</v>
      </c>
      <c r="BO21" s="86">
        <f t="shared" si="33"/>
        <v>0.431657433563851</v>
      </c>
      <c r="BP21" s="86">
        <f t="shared" si="34"/>
        <v>0.46032326832925302</v>
      </c>
      <c r="BQ21" s="181">
        <f t="shared" si="35"/>
        <v>-2.8000000000000025</v>
      </c>
      <c r="BR21" s="86">
        <f t="shared" si="36"/>
        <v>0.53210319920865201</v>
      </c>
      <c r="BS21" s="86">
        <f t="shared" si="37"/>
        <v>0.54520070056319203</v>
      </c>
      <c r="BT21" s="181">
        <f t="shared" si="38"/>
        <v>-1.3000000000000012</v>
      </c>
      <c r="BU21" s="86">
        <f t="shared" si="39"/>
        <v>0.51811612058169099</v>
      </c>
      <c r="BV21" s="86">
        <f t="shared" si="40"/>
        <v>0.51644688439933994</v>
      </c>
      <c r="BW21" s="181">
        <f t="shared" si="41"/>
        <v>0.20000000000000018</v>
      </c>
      <c r="BX21" s="86">
        <f t="shared" si="42"/>
        <v>0.51499164069777204</v>
      </c>
      <c r="BY21" s="86">
        <f t="shared" si="43"/>
        <v>0.49787837561023701</v>
      </c>
      <c r="BZ21" s="181">
        <f t="shared" si="44"/>
        <v>1.7000000000000015</v>
      </c>
      <c r="CA21" s="86">
        <f t="shared" si="45"/>
        <v>0.48674274166734199</v>
      </c>
      <c r="CB21" s="86">
        <f t="shared" si="46"/>
        <v>0.49222443627023599</v>
      </c>
      <c r="CC21" s="181">
        <f t="shared" si="47"/>
        <v>-0.50000000000000044</v>
      </c>
      <c r="CD21" s="87">
        <v>0</v>
      </c>
    </row>
    <row r="22" spans="2:82" ht="13.5" customHeight="1">
      <c r="B22" s="21">
        <v>18</v>
      </c>
      <c r="C22" s="66" t="s">
        <v>63</v>
      </c>
      <c r="D22" s="213">
        <v>0.44117491261285102</v>
      </c>
      <c r="E22" s="110">
        <v>0.441571423198378</v>
      </c>
      <c r="F22" s="110">
        <v>0.436722034291742</v>
      </c>
      <c r="G22" s="110">
        <v>0.46782894975555001</v>
      </c>
      <c r="H22" s="110">
        <v>0.161718099425881</v>
      </c>
      <c r="I22" s="110">
        <f>市区町村別_普及率!F23</f>
        <v>0.41149460122231379</v>
      </c>
      <c r="J22" s="213">
        <v>0.56053628101082797</v>
      </c>
      <c r="K22" s="110">
        <v>0.55366075716343799</v>
      </c>
      <c r="L22" s="110">
        <v>0.58792731429621703</v>
      </c>
      <c r="M22" s="110">
        <v>0.51322751322751303</v>
      </c>
      <c r="N22" s="223">
        <v>0.617735334242838</v>
      </c>
      <c r="O22" s="114">
        <f>市区町村別_普及率!G23</f>
        <v>0.56752964337646783</v>
      </c>
      <c r="P22" s="68"/>
      <c r="Q22" s="21">
        <v>18</v>
      </c>
      <c r="R22" s="66" t="s">
        <v>63</v>
      </c>
      <c r="S22" s="188">
        <v>0.47409363769760998</v>
      </c>
      <c r="T22" s="188">
        <v>0.43896786092093198</v>
      </c>
      <c r="U22" s="188">
        <v>0.42008048858196401</v>
      </c>
      <c r="V22" s="188">
        <v>0.46596348038691499</v>
      </c>
      <c r="W22" s="188">
        <v>0.291653832637017</v>
      </c>
      <c r="X22" s="188">
        <v>0.437172959796164</v>
      </c>
      <c r="Y22" s="188">
        <v>0.58964325854389499</v>
      </c>
      <c r="Z22" s="188">
        <v>0.47686882289108101</v>
      </c>
      <c r="AA22" s="188">
        <v>0.52393107944657902</v>
      </c>
      <c r="AB22" s="188">
        <v>0.49781271512002301</v>
      </c>
      <c r="AC22" s="188">
        <v>0.65370370370370401</v>
      </c>
      <c r="AD22" s="188">
        <v>0.52276421799542006</v>
      </c>
      <c r="AE22" s="68"/>
      <c r="AF22" s="65" t="s">
        <v>63</v>
      </c>
      <c r="AG22" s="88">
        <f t="shared" si="0"/>
        <v>0.44117491261285102</v>
      </c>
      <c r="AH22" s="88">
        <f t="shared" si="1"/>
        <v>0.47409363769760998</v>
      </c>
      <c r="AI22" s="181">
        <f t="shared" si="2"/>
        <v>-3.2999999999999972</v>
      </c>
      <c r="AJ22" s="88">
        <f t="shared" si="3"/>
        <v>0.441571423198378</v>
      </c>
      <c r="AK22" s="88">
        <f t="shared" si="4"/>
        <v>0.43896786092093198</v>
      </c>
      <c r="AL22" s="181">
        <f t="shared" si="5"/>
        <v>0.30000000000000027</v>
      </c>
      <c r="AM22" s="88">
        <f t="shared" si="6"/>
        <v>0.436722034291742</v>
      </c>
      <c r="AN22" s="88">
        <f t="shared" si="7"/>
        <v>0.42008048858196401</v>
      </c>
      <c r="AO22" s="181">
        <f t="shared" si="8"/>
        <v>1.7000000000000015</v>
      </c>
      <c r="AP22" s="88">
        <f t="shared" si="9"/>
        <v>0.46782894975555001</v>
      </c>
      <c r="AQ22" s="88">
        <f t="shared" si="10"/>
        <v>0.46596348038691499</v>
      </c>
      <c r="AR22" s="181">
        <f t="shared" si="11"/>
        <v>0.20000000000000018</v>
      </c>
      <c r="AS22" s="88">
        <f t="shared" si="12"/>
        <v>0.56053628101082797</v>
      </c>
      <c r="AT22" s="88">
        <f t="shared" si="13"/>
        <v>0.58964325854389499</v>
      </c>
      <c r="AU22" s="181">
        <f t="shared" si="14"/>
        <v>-2.8999999999999915</v>
      </c>
      <c r="AV22" s="88">
        <f t="shared" si="15"/>
        <v>0.55366075716343799</v>
      </c>
      <c r="AW22" s="88">
        <f t="shared" si="16"/>
        <v>0.47686882289108101</v>
      </c>
      <c r="AX22" s="181">
        <f t="shared" si="17"/>
        <v>7.7000000000000064</v>
      </c>
      <c r="AY22" s="88">
        <f t="shared" si="18"/>
        <v>0.58792731429621703</v>
      </c>
      <c r="AZ22" s="88">
        <f t="shared" si="19"/>
        <v>0.52393107944657902</v>
      </c>
      <c r="BA22" s="181">
        <f t="shared" si="20"/>
        <v>6.399999999999995</v>
      </c>
      <c r="BB22" s="88">
        <f t="shared" si="21"/>
        <v>0.51322751322751303</v>
      </c>
      <c r="BC22" s="88">
        <f t="shared" si="22"/>
        <v>0.49781271512002301</v>
      </c>
      <c r="BD22" s="181">
        <f t="shared" si="23"/>
        <v>1.5000000000000013</v>
      </c>
      <c r="BE22" s="164"/>
      <c r="BF22" s="86">
        <f t="shared" si="24"/>
        <v>0.493225475902279</v>
      </c>
      <c r="BG22" s="86">
        <f t="shared" si="25"/>
        <v>0.48530646262988197</v>
      </c>
      <c r="BH22" s="181">
        <f t="shared" si="26"/>
        <v>0.80000000000000071</v>
      </c>
      <c r="BI22" s="86">
        <f t="shared" si="27"/>
        <v>0.482623964760581</v>
      </c>
      <c r="BJ22" s="86">
        <f t="shared" si="28"/>
        <v>0.47669275266392303</v>
      </c>
      <c r="BK22" s="181">
        <f t="shared" si="29"/>
        <v>0.60000000000000053</v>
      </c>
      <c r="BL22" s="86">
        <f t="shared" si="30"/>
        <v>0.46942453906700599</v>
      </c>
      <c r="BM22" s="86">
        <f t="shared" si="31"/>
        <v>0.45565031859485999</v>
      </c>
      <c r="BN22" s="181">
        <f t="shared" si="32"/>
        <v>1.2999999999999956</v>
      </c>
      <c r="BO22" s="86">
        <f t="shared" si="33"/>
        <v>0.431657433563851</v>
      </c>
      <c r="BP22" s="86">
        <f t="shared" si="34"/>
        <v>0.46032326832925302</v>
      </c>
      <c r="BQ22" s="181">
        <f t="shared" si="35"/>
        <v>-2.8000000000000025</v>
      </c>
      <c r="BR22" s="86">
        <f t="shared" si="36"/>
        <v>0.53210319920865201</v>
      </c>
      <c r="BS22" s="86">
        <f t="shared" si="37"/>
        <v>0.54520070056319203</v>
      </c>
      <c r="BT22" s="181">
        <f t="shared" si="38"/>
        <v>-1.3000000000000012</v>
      </c>
      <c r="BU22" s="86">
        <f t="shared" si="39"/>
        <v>0.51811612058169099</v>
      </c>
      <c r="BV22" s="86">
        <f t="shared" si="40"/>
        <v>0.51644688439933994</v>
      </c>
      <c r="BW22" s="181">
        <f t="shared" si="41"/>
        <v>0.20000000000000018</v>
      </c>
      <c r="BX22" s="86">
        <f t="shared" si="42"/>
        <v>0.51499164069777204</v>
      </c>
      <c r="BY22" s="86">
        <f t="shared" si="43"/>
        <v>0.49787837561023701</v>
      </c>
      <c r="BZ22" s="181">
        <f t="shared" si="44"/>
        <v>1.7000000000000015</v>
      </c>
      <c r="CA22" s="86">
        <f t="shared" si="45"/>
        <v>0.48674274166734199</v>
      </c>
      <c r="CB22" s="86">
        <f t="shared" si="46"/>
        <v>0.49222443627023599</v>
      </c>
      <c r="CC22" s="181">
        <f t="shared" si="47"/>
        <v>-0.50000000000000044</v>
      </c>
      <c r="CD22" s="87">
        <v>0</v>
      </c>
    </row>
    <row r="23" spans="2:82" ht="13.5" customHeight="1">
      <c r="B23" s="21">
        <v>19</v>
      </c>
      <c r="C23" s="66" t="s">
        <v>99</v>
      </c>
      <c r="D23" s="213">
        <v>0.61301785758589999</v>
      </c>
      <c r="E23" s="110">
        <v>0.49776104969664697</v>
      </c>
      <c r="F23" s="110">
        <v>0.532944261434251</v>
      </c>
      <c r="G23" s="110">
        <v>0.392801823030905</v>
      </c>
      <c r="H23" s="110">
        <v>0.326983083032098</v>
      </c>
      <c r="I23" s="110">
        <f>市区町村別_普及率!F24</f>
        <v>0.53078359008661691</v>
      </c>
      <c r="J23" s="213">
        <v>0.73012981482545503</v>
      </c>
      <c r="K23" s="110">
        <v>0.56192935534446198</v>
      </c>
      <c r="L23" s="110">
        <v>0.64983207712215096</v>
      </c>
      <c r="M23" s="110">
        <v>0.60057061340941498</v>
      </c>
      <c r="N23" s="223">
        <v>0.720081135902637</v>
      </c>
      <c r="O23" s="114">
        <f>市区町村別_普及率!G24</f>
        <v>0.65070808066536279</v>
      </c>
      <c r="P23" s="68"/>
      <c r="Q23" s="21">
        <v>19</v>
      </c>
      <c r="R23" s="66" t="s">
        <v>99</v>
      </c>
      <c r="S23" s="188">
        <v>0.51654777058997303</v>
      </c>
      <c r="T23" s="188">
        <v>0.527248706152875</v>
      </c>
      <c r="U23" s="188">
        <v>0.48666545793918298</v>
      </c>
      <c r="V23" s="188">
        <v>0.33421324656541901</v>
      </c>
      <c r="W23" s="188">
        <v>0.65550211138942305</v>
      </c>
      <c r="X23" s="188">
        <v>0.50840937089262095</v>
      </c>
      <c r="Y23" s="188">
        <v>0.65239308363596904</v>
      </c>
      <c r="Z23" s="188">
        <v>0.62373915065201202</v>
      </c>
      <c r="AA23" s="188">
        <v>0.64257435793320505</v>
      </c>
      <c r="AB23" s="188">
        <v>0.56499189627228497</v>
      </c>
      <c r="AC23" s="188">
        <v>0.7236328125</v>
      </c>
      <c r="AD23" s="188">
        <v>0.63737702777827199</v>
      </c>
      <c r="AE23" s="68"/>
      <c r="AF23" s="65" t="s">
        <v>99</v>
      </c>
      <c r="AG23" s="88">
        <f t="shared" si="0"/>
        <v>0.61301785758589999</v>
      </c>
      <c r="AH23" s="88">
        <f t="shared" si="1"/>
        <v>0.51654777058997303</v>
      </c>
      <c r="AI23" s="181">
        <f t="shared" si="2"/>
        <v>9.5999999999999979</v>
      </c>
      <c r="AJ23" s="88">
        <f t="shared" si="3"/>
        <v>0.49776104969664697</v>
      </c>
      <c r="AK23" s="88">
        <f t="shared" si="4"/>
        <v>0.527248706152875</v>
      </c>
      <c r="AL23" s="181">
        <f t="shared" si="5"/>
        <v>-2.9000000000000026</v>
      </c>
      <c r="AM23" s="88">
        <f t="shared" si="6"/>
        <v>0.532944261434251</v>
      </c>
      <c r="AN23" s="88">
        <f t="shared" si="7"/>
        <v>0.48666545793918298</v>
      </c>
      <c r="AO23" s="181">
        <f t="shared" si="8"/>
        <v>4.6000000000000041</v>
      </c>
      <c r="AP23" s="88">
        <f t="shared" si="9"/>
        <v>0.392801823030905</v>
      </c>
      <c r="AQ23" s="88">
        <f t="shared" si="10"/>
        <v>0.33421324656541901</v>
      </c>
      <c r="AR23" s="181">
        <f t="shared" si="11"/>
        <v>5.8999999999999995</v>
      </c>
      <c r="AS23" s="88">
        <f t="shared" si="12"/>
        <v>0.73012981482545503</v>
      </c>
      <c r="AT23" s="88">
        <f t="shared" si="13"/>
        <v>0.65239308363596904</v>
      </c>
      <c r="AU23" s="181">
        <f t="shared" si="14"/>
        <v>7.7999999999999954</v>
      </c>
      <c r="AV23" s="88">
        <f t="shared" si="15"/>
        <v>0.56192935534446198</v>
      </c>
      <c r="AW23" s="88">
        <f t="shared" si="16"/>
        <v>0.62373915065201202</v>
      </c>
      <c r="AX23" s="181">
        <f t="shared" si="17"/>
        <v>-6.199999999999994</v>
      </c>
      <c r="AY23" s="88">
        <f t="shared" si="18"/>
        <v>0.64983207712215096</v>
      </c>
      <c r="AZ23" s="88">
        <f t="shared" si="19"/>
        <v>0.64257435793320505</v>
      </c>
      <c r="BA23" s="181">
        <f t="shared" si="20"/>
        <v>0.70000000000000062</v>
      </c>
      <c r="BB23" s="88">
        <f t="shared" si="21"/>
        <v>0.60057061340941498</v>
      </c>
      <c r="BC23" s="88">
        <f t="shared" si="22"/>
        <v>0.56499189627228497</v>
      </c>
      <c r="BD23" s="181">
        <f t="shared" si="23"/>
        <v>3.6000000000000032</v>
      </c>
      <c r="BE23" s="164"/>
      <c r="BF23" s="86">
        <f t="shared" si="24"/>
        <v>0.493225475902279</v>
      </c>
      <c r="BG23" s="86">
        <f t="shared" si="25"/>
        <v>0.48530646262988197</v>
      </c>
      <c r="BH23" s="181">
        <f t="shared" si="26"/>
        <v>0.80000000000000071</v>
      </c>
      <c r="BI23" s="86">
        <f t="shared" si="27"/>
        <v>0.482623964760581</v>
      </c>
      <c r="BJ23" s="86">
        <f t="shared" si="28"/>
        <v>0.47669275266392303</v>
      </c>
      <c r="BK23" s="181">
        <f t="shared" si="29"/>
        <v>0.60000000000000053</v>
      </c>
      <c r="BL23" s="86">
        <f t="shared" si="30"/>
        <v>0.46942453906700599</v>
      </c>
      <c r="BM23" s="86">
        <f t="shared" si="31"/>
        <v>0.45565031859485999</v>
      </c>
      <c r="BN23" s="181">
        <f t="shared" si="32"/>
        <v>1.2999999999999956</v>
      </c>
      <c r="BO23" s="86">
        <f t="shared" si="33"/>
        <v>0.431657433563851</v>
      </c>
      <c r="BP23" s="86">
        <f t="shared" si="34"/>
        <v>0.46032326832925302</v>
      </c>
      <c r="BQ23" s="181">
        <f t="shared" si="35"/>
        <v>-2.8000000000000025</v>
      </c>
      <c r="BR23" s="86">
        <f t="shared" si="36"/>
        <v>0.53210319920865201</v>
      </c>
      <c r="BS23" s="86">
        <f t="shared" si="37"/>
        <v>0.54520070056319203</v>
      </c>
      <c r="BT23" s="181">
        <f t="shared" si="38"/>
        <v>-1.3000000000000012</v>
      </c>
      <c r="BU23" s="86">
        <f t="shared" si="39"/>
        <v>0.51811612058169099</v>
      </c>
      <c r="BV23" s="86">
        <f t="shared" si="40"/>
        <v>0.51644688439933994</v>
      </c>
      <c r="BW23" s="181">
        <f t="shared" si="41"/>
        <v>0.20000000000000018</v>
      </c>
      <c r="BX23" s="86">
        <f t="shared" si="42"/>
        <v>0.51499164069777204</v>
      </c>
      <c r="BY23" s="86">
        <f t="shared" si="43"/>
        <v>0.49787837561023701</v>
      </c>
      <c r="BZ23" s="181">
        <f t="shared" si="44"/>
        <v>1.7000000000000015</v>
      </c>
      <c r="CA23" s="86">
        <f t="shared" si="45"/>
        <v>0.48674274166734199</v>
      </c>
      <c r="CB23" s="86">
        <f t="shared" si="46"/>
        <v>0.49222443627023599</v>
      </c>
      <c r="CC23" s="181">
        <f t="shared" si="47"/>
        <v>-0.50000000000000044</v>
      </c>
      <c r="CD23" s="87">
        <v>0</v>
      </c>
    </row>
    <row r="24" spans="2:82" ht="13.5" customHeight="1">
      <c r="B24" s="21">
        <v>20</v>
      </c>
      <c r="C24" s="66" t="s">
        <v>100</v>
      </c>
      <c r="D24" s="213">
        <v>0.501298080558642</v>
      </c>
      <c r="E24" s="110">
        <v>0.550381548269127</v>
      </c>
      <c r="F24" s="110">
        <v>0.459970533399849</v>
      </c>
      <c r="G24" s="110">
        <v>0.52245576282509598</v>
      </c>
      <c r="H24" s="110">
        <v>0.66893324151857003</v>
      </c>
      <c r="I24" s="110">
        <f>市区町村別_普及率!F25</f>
        <v>0.50974957254168152</v>
      </c>
      <c r="J24" s="213">
        <v>0.65658646301229295</v>
      </c>
      <c r="K24" s="110">
        <v>0.58379025863941902</v>
      </c>
      <c r="L24" s="110">
        <v>0.59484226101392601</v>
      </c>
      <c r="M24" s="110">
        <v>0.53203192004333</v>
      </c>
      <c r="N24" s="223">
        <v>0.76663885501572404</v>
      </c>
      <c r="O24" s="114">
        <f>市区町村別_普及率!G25</f>
        <v>0.60816274170571294</v>
      </c>
      <c r="P24" s="68"/>
      <c r="Q24" s="21">
        <v>20</v>
      </c>
      <c r="R24" s="66" t="s">
        <v>100</v>
      </c>
      <c r="S24" s="188">
        <v>0.59866103122166803</v>
      </c>
      <c r="T24" s="188">
        <v>0.50047691420062301</v>
      </c>
      <c r="U24" s="188">
        <v>0.45455130601246801</v>
      </c>
      <c r="V24" s="188">
        <v>0.43927424562769202</v>
      </c>
      <c r="W24" s="188">
        <v>0.83494146415624204</v>
      </c>
      <c r="X24" s="188">
        <v>0.509659536962907</v>
      </c>
      <c r="Y24" s="188">
        <v>0.69889483499636595</v>
      </c>
      <c r="Z24" s="188">
        <v>0.631583366851731</v>
      </c>
      <c r="AA24" s="188">
        <v>0.59022572834257803</v>
      </c>
      <c r="AB24" s="188">
        <v>0.550598186390307</v>
      </c>
      <c r="AC24" s="188">
        <v>0.76188011181281701</v>
      </c>
      <c r="AD24" s="188">
        <v>0.62692498815401299</v>
      </c>
      <c r="AE24" s="68"/>
      <c r="AF24" s="65" t="s">
        <v>100</v>
      </c>
      <c r="AG24" s="88">
        <f t="shared" si="0"/>
        <v>0.501298080558642</v>
      </c>
      <c r="AH24" s="88">
        <f t="shared" si="1"/>
        <v>0.59866103122166803</v>
      </c>
      <c r="AI24" s="181">
        <f t="shared" si="2"/>
        <v>-9.7999999999999972</v>
      </c>
      <c r="AJ24" s="88">
        <f t="shared" si="3"/>
        <v>0.550381548269127</v>
      </c>
      <c r="AK24" s="88">
        <f t="shared" si="4"/>
        <v>0.50047691420062301</v>
      </c>
      <c r="AL24" s="181">
        <f t="shared" si="5"/>
        <v>5.0000000000000044</v>
      </c>
      <c r="AM24" s="88">
        <f t="shared" si="6"/>
        <v>0.459970533399849</v>
      </c>
      <c r="AN24" s="88">
        <f t="shared" si="7"/>
        <v>0.45455130601246801</v>
      </c>
      <c r="AO24" s="181">
        <f t="shared" si="8"/>
        <v>0.50000000000000044</v>
      </c>
      <c r="AP24" s="88">
        <f t="shared" si="9"/>
        <v>0.52245576282509598</v>
      </c>
      <c r="AQ24" s="88">
        <f t="shared" si="10"/>
        <v>0.43927424562769202</v>
      </c>
      <c r="AR24" s="181">
        <f t="shared" si="11"/>
        <v>8.3000000000000025</v>
      </c>
      <c r="AS24" s="88">
        <f t="shared" si="12"/>
        <v>0.65658646301229295</v>
      </c>
      <c r="AT24" s="88">
        <f t="shared" si="13"/>
        <v>0.69889483499636595</v>
      </c>
      <c r="AU24" s="181">
        <f t="shared" si="14"/>
        <v>-4.1999999999999922</v>
      </c>
      <c r="AV24" s="88">
        <f t="shared" si="15"/>
        <v>0.58379025863941902</v>
      </c>
      <c r="AW24" s="88">
        <f t="shared" si="16"/>
        <v>0.631583366851731</v>
      </c>
      <c r="AX24" s="181">
        <f t="shared" si="17"/>
        <v>-4.8000000000000043</v>
      </c>
      <c r="AY24" s="88">
        <f t="shared" si="18"/>
        <v>0.59484226101392601</v>
      </c>
      <c r="AZ24" s="88">
        <f t="shared" si="19"/>
        <v>0.59022572834257803</v>
      </c>
      <c r="BA24" s="181">
        <f t="shared" si="20"/>
        <v>0.50000000000000044</v>
      </c>
      <c r="BB24" s="88">
        <f t="shared" si="21"/>
        <v>0.53203192004333</v>
      </c>
      <c r="BC24" s="88">
        <f t="shared" si="22"/>
        <v>0.550598186390307</v>
      </c>
      <c r="BD24" s="181">
        <f t="shared" si="23"/>
        <v>-1.9000000000000017</v>
      </c>
      <c r="BE24" s="164"/>
      <c r="BF24" s="86">
        <f t="shared" si="24"/>
        <v>0.493225475902279</v>
      </c>
      <c r="BG24" s="86">
        <f t="shared" si="25"/>
        <v>0.48530646262988197</v>
      </c>
      <c r="BH24" s="181">
        <f t="shared" si="26"/>
        <v>0.80000000000000071</v>
      </c>
      <c r="BI24" s="86">
        <f t="shared" si="27"/>
        <v>0.482623964760581</v>
      </c>
      <c r="BJ24" s="86">
        <f t="shared" si="28"/>
        <v>0.47669275266392303</v>
      </c>
      <c r="BK24" s="181">
        <f t="shared" si="29"/>
        <v>0.60000000000000053</v>
      </c>
      <c r="BL24" s="86">
        <f t="shared" si="30"/>
        <v>0.46942453906700599</v>
      </c>
      <c r="BM24" s="86">
        <f t="shared" si="31"/>
        <v>0.45565031859485999</v>
      </c>
      <c r="BN24" s="181">
        <f t="shared" si="32"/>
        <v>1.2999999999999956</v>
      </c>
      <c r="BO24" s="86">
        <f t="shared" si="33"/>
        <v>0.431657433563851</v>
      </c>
      <c r="BP24" s="86">
        <f t="shared" si="34"/>
        <v>0.46032326832925302</v>
      </c>
      <c r="BQ24" s="181">
        <f t="shared" si="35"/>
        <v>-2.8000000000000025</v>
      </c>
      <c r="BR24" s="86">
        <f t="shared" si="36"/>
        <v>0.53210319920865201</v>
      </c>
      <c r="BS24" s="86">
        <f t="shared" si="37"/>
        <v>0.54520070056319203</v>
      </c>
      <c r="BT24" s="181">
        <f t="shared" si="38"/>
        <v>-1.3000000000000012</v>
      </c>
      <c r="BU24" s="86">
        <f t="shared" si="39"/>
        <v>0.51811612058169099</v>
      </c>
      <c r="BV24" s="86">
        <f t="shared" si="40"/>
        <v>0.51644688439933994</v>
      </c>
      <c r="BW24" s="181">
        <f t="shared" si="41"/>
        <v>0.20000000000000018</v>
      </c>
      <c r="BX24" s="86">
        <f t="shared" si="42"/>
        <v>0.51499164069777204</v>
      </c>
      <c r="BY24" s="86">
        <f t="shared" si="43"/>
        <v>0.49787837561023701</v>
      </c>
      <c r="BZ24" s="181">
        <f t="shared" si="44"/>
        <v>1.7000000000000015</v>
      </c>
      <c r="CA24" s="86">
        <f t="shared" si="45"/>
        <v>0.48674274166734199</v>
      </c>
      <c r="CB24" s="86">
        <f t="shared" si="46"/>
        <v>0.49222443627023599</v>
      </c>
      <c r="CC24" s="181">
        <f t="shared" si="47"/>
        <v>-0.50000000000000044</v>
      </c>
      <c r="CD24" s="87">
        <v>0</v>
      </c>
    </row>
    <row r="25" spans="2:82" ht="13.5" customHeight="1">
      <c r="B25" s="21">
        <v>21</v>
      </c>
      <c r="C25" s="66" t="s">
        <v>101</v>
      </c>
      <c r="D25" s="213">
        <v>0.48473422189475701</v>
      </c>
      <c r="E25" s="110">
        <v>0.41692128451072002</v>
      </c>
      <c r="F25" s="110">
        <v>0.414413019583528</v>
      </c>
      <c r="G25" s="110">
        <v>0.36475469737077199</v>
      </c>
      <c r="H25" s="110">
        <v>0.68418429480918996</v>
      </c>
      <c r="I25" s="110">
        <f>市区町村別_普及率!F26</f>
        <v>0.4320760345108694</v>
      </c>
      <c r="J25" s="213">
        <v>0.44762530504974701</v>
      </c>
      <c r="K25" s="110">
        <v>0.40557143573541898</v>
      </c>
      <c r="L25" s="110">
        <v>0.423330612605061</v>
      </c>
      <c r="M25" s="110">
        <v>0.38019515720997499</v>
      </c>
      <c r="N25" s="223">
        <v>0.59825706161321102</v>
      </c>
      <c r="O25" s="114">
        <f>市区町村別_普及率!G26</f>
        <v>0.42209561630550746</v>
      </c>
      <c r="P25" s="68"/>
      <c r="Q25" s="21">
        <v>21</v>
      </c>
      <c r="R25" s="66" t="s">
        <v>101</v>
      </c>
      <c r="S25" s="188">
        <v>0.45482088272256299</v>
      </c>
      <c r="T25" s="188">
        <v>0.34917434442588602</v>
      </c>
      <c r="U25" s="188">
        <v>0.44077289108404399</v>
      </c>
      <c r="V25" s="188">
        <v>0.39844082144452397</v>
      </c>
      <c r="W25" s="188">
        <v>0.48755983275942999</v>
      </c>
      <c r="X25" s="188">
        <v>0.41121835802497803</v>
      </c>
      <c r="Y25" s="188">
        <v>0.43010091696122099</v>
      </c>
      <c r="Z25" s="188">
        <v>0.41856967961091301</v>
      </c>
      <c r="AA25" s="188">
        <v>0.42717456883100702</v>
      </c>
      <c r="AB25" s="188">
        <v>0.39311957247828999</v>
      </c>
      <c r="AC25" s="188">
        <v>0.241852487135506</v>
      </c>
      <c r="AD25" s="188">
        <v>0.42116333029533798</v>
      </c>
      <c r="AE25" s="68"/>
      <c r="AF25" s="65" t="s">
        <v>101</v>
      </c>
      <c r="AG25" s="88">
        <f t="shared" si="0"/>
        <v>0.48473422189475701</v>
      </c>
      <c r="AH25" s="88">
        <f t="shared" si="1"/>
        <v>0.45482088272256299</v>
      </c>
      <c r="AI25" s="181">
        <f t="shared" si="2"/>
        <v>2.9999999999999973</v>
      </c>
      <c r="AJ25" s="88">
        <f t="shared" si="3"/>
        <v>0.41692128451072002</v>
      </c>
      <c r="AK25" s="88">
        <f t="shared" si="4"/>
        <v>0.34917434442588602</v>
      </c>
      <c r="AL25" s="181">
        <f t="shared" si="5"/>
        <v>6.8000000000000007</v>
      </c>
      <c r="AM25" s="88">
        <f t="shared" si="6"/>
        <v>0.414413019583528</v>
      </c>
      <c r="AN25" s="88">
        <f t="shared" si="7"/>
        <v>0.44077289108404399</v>
      </c>
      <c r="AO25" s="181">
        <f t="shared" si="8"/>
        <v>-2.7000000000000024</v>
      </c>
      <c r="AP25" s="88">
        <f t="shared" si="9"/>
        <v>0.36475469737077199</v>
      </c>
      <c r="AQ25" s="88">
        <f t="shared" si="10"/>
        <v>0.39844082144452397</v>
      </c>
      <c r="AR25" s="181">
        <f t="shared" si="11"/>
        <v>-3.3000000000000029</v>
      </c>
      <c r="AS25" s="88">
        <f t="shared" si="12"/>
        <v>0.44762530504974701</v>
      </c>
      <c r="AT25" s="88">
        <f t="shared" si="13"/>
        <v>0.43010091696122099</v>
      </c>
      <c r="AU25" s="181">
        <f t="shared" si="14"/>
        <v>1.8000000000000016</v>
      </c>
      <c r="AV25" s="88">
        <f t="shared" si="15"/>
        <v>0.40557143573541898</v>
      </c>
      <c r="AW25" s="88">
        <f t="shared" si="16"/>
        <v>0.41856967961091301</v>
      </c>
      <c r="AX25" s="181">
        <f t="shared" si="17"/>
        <v>-1.2999999999999956</v>
      </c>
      <c r="AY25" s="88">
        <f t="shared" si="18"/>
        <v>0.423330612605061</v>
      </c>
      <c r="AZ25" s="88">
        <f t="shared" si="19"/>
        <v>0.42717456883100702</v>
      </c>
      <c r="BA25" s="181">
        <f t="shared" si="20"/>
        <v>-0.40000000000000036</v>
      </c>
      <c r="BB25" s="88">
        <f t="shared" si="21"/>
        <v>0.38019515720997499</v>
      </c>
      <c r="BC25" s="88">
        <f t="shared" si="22"/>
        <v>0.39311957247828999</v>
      </c>
      <c r="BD25" s="181">
        <f t="shared" si="23"/>
        <v>-1.3000000000000012</v>
      </c>
      <c r="BE25" s="164"/>
      <c r="BF25" s="86">
        <f t="shared" si="24"/>
        <v>0.493225475902279</v>
      </c>
      <c r="BG25" s="86">
        <f t="shared" si="25"/>
        <v>0.48530646262988197</v>
      </c>
      <c r="BH25" s="181">
        <f t="shared" si="26"/>
        <v>0.80000000000000071</v>
      </c>
      <c r="BI25" s="86">
        <f t="shared" si="27"/>
        <v>0.482623964760581</v>
      </c>
      <c r="BJ25" s="86">
        <f t="shared" si="28"/>
        <v>0.47669275266392303</v>
      </c>
      <c r="BK25" s="181">
        <f t="shared" si="29"/>
        <v>0.60000000000000053</v>
      </c>
      <c r="BL25" s="86">
        <f t="shared" si="30"/>
        <v>0.46942453906700599</v>
      </c>
      <c r="BM25" s="86">
        <f t="shared" si="31"/>
        <v>0.45565031859485999</v>
      </c>
      <c r="BN25" s="181">
        <f t="shared" si="32"/>
        <v>1.2999999999999956</v>
      </c>
      <c r="BO25" s="86">
        <f t="shared" si="33"/>
        <v>0.431657433563851</v>
      </c>
      <c r="BP25" s="86">
        <f t="shared" si="34"/>
        <v>0.46032326832925302</v>
      </c>
      <c r="BQ25" s="181">
        <f t="shared" si="35"/>
        <v>-2.8000000000000025</v>
      </c>
      <c r="BR25" s="86">
        <f t="shared" si="36"/>
        <v>0.53210319920865201</v>
      </c>
      <c r="BS25" s="86">
        <f t="shared" si="37"/>
        <v>0.54520070056319203</v>
      </c>
      <c r="BT25" s="181">
        <f t="shared" si="38"/>
        <v>-1.3000000000000012</v>
      </c>
      <c r="BU25" s="86">
        <f t="shared" si="39"/>
        <v>0.51811612058169099</v>
      </c>
      <c r="BV25" s="86">
        <f t="shared" si="40"/>
        <v>0.51644688439933994</v>
      </c>
      <c r="BW25" s="181">
        <f t="shared" si="41"/>
        <v>0.20000000000000018</v>
      </c>
      <c r="BX25" s="86">
        <f t="shared" si="42"/>
        <v>0.51499164069777204</v>
      </c>
      <c r="BY25" s="86">
        <f t="shared" si="43"/>
        <v>0.49787837561023701</v>
      </c>
      <c r="BZ25" s="181">
        <f t="shared" si="44"/>
        <v>1.7000000000000015</v>
      </c>
      <c r="CA25" s="86">
        <f t="shared" si="45"/>
        <v>0.48674274166734199</v>
      </c>
      <c r="CB25" s="86">
        <f t="shared" si="46"/>
        <v>0.49222443627023599</v>
      </c>
      <c r="CC25" s="181">
        <f t="shared" si="47"/>
        <v>-0.50000000000000044</v>
      </c>
      <c r="CD25" s="87">
        <v>0</v>
      </c>
    </row>
    <row r="26" spans="2:82" ht="13.5" customHeight="1">
      <c r="B26" s="21">
        <v>22</v>
      </c>
      <c r="C26" s="66" t="s">
        <v>64</v>
      </c>
      <c r="D26" s="215">
        <v>0.27150215642527098</v>
      </c>
      <c r="E26" s="111">
        <v>0.346192885501869</v>
      </c>
      <c r="F26" s="111">
        <v>0.38216510228453798</v>
      </c>
      <c r="G26" s="111">
        <v>0.42454078087542202</v>
      </c>
      <c r="H26" s="111">
        <v>0.78581082907577104</v>
      </c>
      <c r="I26" s="111">
        <f>市区町村別_普及率!F27</f>
        <v>0.37538025177689827</v>
      </c>
      <c r="J26" s="215">
        <v>0.52486771458676895</v>
      </c>
      <c r="K26" s="111">
        <v>0.51074654335722103</v>
      </c>
      <c r="L26" s="111">
        <v>0.57745067992568599</v>
      </c>
      <c r="M26" s="111">
        <v>0.50788933374498202</v>
      </c>
      <c r="N26" s="224">
        <v>0.92533333333333301</v>
      </c>
      <c r="O26" s="115">
        <f>市区町村別_普及率!G27</f>
        <v>0.58026340263361997</v>
      </c>
      <c r="P26" s="68"/>
      <c r="Q26" s="21">
        <v>22</v>
      </c>
      <c r="R26" s="66" t="s">
        <v>64</v>
      </c>
      <c r="S26" s="188">
        <v>0.29191948585760402</v>
      </c>
      <c r="T26" s="188">
        <v>0.38804530771905799</v>
      </c>
      <c r="U26" s="188">
        <v>0.37205027054254303</v>
      </c>
      <c r="V26" s="188">
        <v>0.26452313039449299</v>
      </c>
      <c r="W26" s="188">
        <v>0.82125110628973197</v>
      </c>
      <c r="X26" s="188">
        <v>0.377460399630907</v>
      </c>
      <c r="Y26" s="188">
        <v>0.500402567228727</v>
      </c>
      <c r="Z26" s="188">
        <v>0.52286947041251997</v>
      </c>
      <c r="AA26" s="188">
        <v>0.58607495447128199</v>
      </c>
      <c r="AB26" s="188">
        <v>0.32153921408772201</v>
      </c>
      <c r="AC26" s="188">
        <v>0.89167242570836203</v>
      </c>
      <c r="AD26" s="188">
        <v>0.55266807376159799</v>
      </c>
      <c r="AE26" s="68"/>
      <c r="AF26" s="65" t="s">
        <v>64</v>
      </c>
      <c r="AG26" s="88">
        <f t="shared" si="0"/>
        <v>0.27150215642527098</v>
      </c>
      <c r="AH26" s="88">
        <f t="shared" si="1"/>
        <v>0.29191948585760402</v>
      </c>
      <c r="AI26" s="181">
        <f t="shared" si="2"/>
        <v>-1.9999999999999962</v>
      </c>
      <c r="AJ26" s="88">
        <f t="shared" si="3"/>
        <v>0.346192885501869</v>
      </c>
      <c r="AK26" s="88">
        <f t="shared" si="4"/>
        <v>0.38804530771905799</v>
      </c>
      <c r="AL26" s="181">
        <f t="shared" si="5"/>
        <v>-4.2000000000000037</v>
      </c>
      <c r="AM26" s="88">
        <f t="shared" si="6"/>
        <v>0.38216510228453798</v>
      </c>
      <c r="AN26" s="88">
        <f t="shared" si="7"/>
        <v>0.37205027054254303</v>
      </c>
      <c r="AO26" s="181">
        <f t="shared" si="8"/>
        <v>1.0000000000000009</v>
      </c>
      <c r="AP26" s="88">
        <f t="shared" si="9"/>
        <v>0.42454078087542202</v>
      </c>
      <c r="AQ26" s="88">
        <f t="shared" si="10"/>
        <v>0.26452313039449299</v>
      </c>
      <c r="AR26" s="181">
        <f t="shared" si="11"/>
        <v>15.999999999999998</v>
      </c>
      <c r="AS26" s="88">
        <f t="shared" si="12"/>
        <v>0.52486771458676895</v>
      </c>
      <c r="AT26" s="88">
        <f t="shared" si="13"/>
        <v>0.500402567228727</v>
      </c>
      <c r="AU26" s="181">
        <f t="shared" si="14"/>
        <v>2.5000000000000022</v>
      </c>
      <c r="AV26" s="88">
        <f t="shared" si="15"/>
        <v>0.51074654335722103</v>
      </c>
      <c r="AW26" s="88">
        <f t="shared" si="16"/>
        <v>0.52286947041251997</v>
      </c>
      <c r="AX26" s="181">
        <f t="shared" si="17"/>
        <v>-1.2000000000000011</v>
      </c>
      <c r="AY26" s="88">
        <f t="shared" si="18"/>
        <v>0.57745067992568599</v>
      </c>
      <c r="AZ26" s="88">
        <f t="shared" si="19"/>
        <v>0.58607495447128199</v>
      </c>
      <c r="BA26" s="181">
        <f t="shared" si="20"/>
        <v>-0.9000000000000008</v>
      </c>
      <c r="BB26" s="88">
        <f t="shared" si="21"/>
        <v>0.50788933374498202</v>
      </c>
      <c r="BC26" s="88">
        <f t="shared" si="22"/>
        <v>0.32153921408772201</v>
      </c>
      <c r="BD26" s="181">
        <f t="shared" si="23"/>
        <v>18.600000000000001</v>
      </c>
      <c r="BE26" s="164"/>
      <c r="BF26" s="86">
        <f t="shared" si="24"/>
        <v>0.493225475902279</v>
      </c>
      <c r="BG26" s="86">
        <f t="shared" si="25"/>
        <v>0.48530646262988197</v>
      </c>
      <c r="BH26" s="181">
        <f t="shared" si="26"/>
        <v>0.80000000000000071</v>
      </c>
      <c r="BI26" s="86">
        <f t="shared" si="27"/>
        <v>0.482623964760581</v>
      </c>
      <c r="BJ26" s="86">
        <f t="shared" si="28"/>
        <v>0.47669275266392303</v>
      </c>
      <c r="BK26" s="181">
        <f t="shared" si="29"/>
        <v>0.60000000000000053</v>
      </c>
      <c r="BL26" s="86">
        <f t="shared" si="30"/>
        <v>0.46942453906700599</v>
      </c>
      <c r="BM26" s="86">
        <f t="shared" si="31"/>
        <v>0.45565031859485999</v>
      </c>
      <c r="BN26" s="181">
        <f t="shared" si="32"/>
        <v>1.2999999999999956</v>
      </c>
      <c r="BO26" s="86">
        <f t="shared" si="33"/>
        <v>0.431657433563851</v>
      </c>
      <c r="BP26" s="86">
        <f t="shared" si="34"/>
        <v>0.46032326832925302</v>
      </c>
      <c r="BQ26" s="181">
        <f t="shared" si="35"/>
        <v>-2.8000000000000025</v>
      </c>
      <c r="BR26" s="86">
        <f t="shared" si="36"/>
        <v>0.53210319920865201</v>
      </c>
      <c r="BS26" s="86">
        <f t="shared" si="37"/>
        <v>0.54520070056319203</v>
      </c>
      <c r="BT26" s="181">
        <f t="shared" si="38"/>
        <v>-1.3000000000000012</v>
      </c>
      <c r="BU26" s="86">
        <f t="shared" si="39"/>
        <v>0.51811612058169099</v>
      </c>
      <c r="BV26" s="86">
        <f t="shared" si="40"/>
        <v>0.51644688439933994</v>
      </c>
      <c r="BW26" s="181">
        <f t="shared" si="41"/>
        <v>0.20000000000000018</v>
      </c>
      <c r="BX26" s="86">
        <f t="shared" si="42"/>
        <v>0.51499164069777204</v>
      </c>
      <c r="BY26" s="86">
        <f t="shared" si="43"/>
        <v>0.49787837561023701</v>
      </c>
      <c r="BZ26" s="181">
        <f t="shared" si="44"/>
        <v>1.7000000000000015</v>
      </c>
      <c r="CA26" s="86">
        <f t="shared" si="45"/>
        <v>0.48674274166734199</v>
      </c>
      <c r="CB26" s="86">
        <f t="shared" si="46"/>
        <v>0.49222443627023599</v>
      </c>
      <c r="CC26" s="181">
        <f t="shared" si="47"/>
        <v>-0.50000000000000044</v>
      </c>
      <c r="CD26" s="87">
        <v>0</v>
      </c>
    </row>
    <row r="27" spans="2:82" ht="13.5" customHeight="1">
      <c r="B27" s="21">
        <v>23</v>
      </c>
      <c r="C27" s="66" t="s">
        <v>102</v>
      </c>
      <c r="D27" s="213">
        <v>0.42909703184245201</v>
      </c>
      <c r="E27" s="110">
        <v>0.49770059442912201</v>
      </c>
      <c r="F27" s="110">
        <v>0.444675342715179</v>
      </c>
      <c r="G27" s="110">
        <v>0.51471339438322405</v>
      </c>
      <c r="H27" s="110">
        <v>0.38453466954934101</v>
      </c>
      <c r="I27" s="110">
        <f>市区町村別_普及率!F28</f>
        <v>0.45894194883459438</v>
      </c>
      <c r="J27" s="213">
        <v>0.48561450814715901</v>
      </c>
      <c r="K27" s="110">
        <v>0.50829705107075196</v>
      </c>
      <c r="L27" s="110">
        <v>0.53012524440286302</v>
      </c>
      <c r="M27" s="110">
        <v>0.468565883413045</v>
      </c>
      <c r="N27" s="223">
        <v>0.70114445258650404</v>
      </c>
      <c r="O27" s="114">
        <f>市区町村別_普及率!G28</f>
        <v>0.51702120545153019</v>
      </c>
      <c r="P27" s="68"/>
      <c r="Q27" s="21">
        <v>23</v>
      </c>
      <c r="R27" s="66" t="s">
        <v>102</v>
      </c>
      <c r="S27" s="188">
        <v>0.45411513931252101</v>
      </c>
      <c r="T27" s="188">
        <v>0.45777285992856998</v>
      </c>
      <c r="U27" s="188">
        <v>0.43045156529460898</v>
      </c>
      <c r="V27" s="188">
        <v>0.57019602452686202</v>
      </c>
      <c r="W27" s="188">
        <v>0.64851042726501695</v>
      </c>
      <c r="X27" s="188">
        <v>0.45689563778202702</v>
      </c>
      <c r="Y27" s="188">
        <v>0.58414857933841902</v>
      </c>
      <c r="Z27" s="188">
        <v>0.47987424347486501</v>
      </c>
      <c r="AA27" s="188">
        <v>0.464850352749761</v>
      </c>
      <c r="AB27" s="188">
        <v>0.47505880725058802</v>
      </c>
      <c r="AC27" s="188">
        <v>0.67597597597597603</v>
      </c>
      <c r="AD27" s="188">
        <v>0.50023630155087395</v>
      </c>
      <c r="AE27" s="68"/>
      <c r="AF27" s="65" t="s">
        <v>102</v>
      </c>
      <c r="AG27" s="88">
        <f t="shared" si="0"/>
        <v>0.42909703184245201</v>
      </c>
      <c r="AH27" s="88">
        <f t="shared" si="1"/>
        <v>0.45411513931252101</v>
      </c>
      <c r="AI27" s="181">
        <f t="shared" si="2"/>
        <v>-2.5000000000000022</v>
      </c>
      <c r="AJ27" s="88">
        <f t="shared" si="3"/>
        <v>0.49770059442912201</v>
      </c>
      <c r="AK27" s="88">
        <f t="shared" si="4"/>
        <v>0.45777285992856998</v>
      </c>
      <c r="AL27" s="181">
        <f t="shared" si="5"/>
        <v>3.9999999999999982</v>
      </c>
      <c r="AM27" s="88">
        <f t="shared" si="6"/>
        <v>0.444675342715179</v>
      </c>
      <c r="AN27" s="88">
        <f t="shared" si="7"/>
        <v>0.43045156529460898</v>
      </c>
      <c r="AO27" s="181">
        <f t="shared" si="8"/>
        <v>1.5000000000000013</v>
      </c>
      <c r="AP27" s="88">
        <f t="shared" si="9"/>
        <v>0.51471339438322405</v>
      </c>
      <c r="AQ27" s="88">
        <f t="shared" si="10"/>
        <v>0.57019602452686202</v>
      </c>
      <c r="AR27" s="181">
        <f t="shared" si="11"/>
        <v>-5.4999999999999938</v>
      </c>
      <c r="AS27" s="88">
        <f t="shared" si="12"/>
        <v>0.48561450814715901</v>
      </c>
      <c r="AT27" s="88">
        <f t="shared" si="13"/>
        <v>0.58414857933841902</v>
      </c>
      <c r="AU27" s="181">
        <f t="shared" si="14"/>
        <v>-9.7999999999999972</v>
      </c>
      <c r="AV27" s="88">
        <f t="shared" si="15"/>
        <v>0.50829705107075196</v>
      </c>
      <c r="AW27" s="88">
        <f t="shared" si="16"/>
        <v>0.47987424347486501</v>
      </c>
      <c r="AX27" s="181">
        <f t="shared" si="17"/>
        <v>2.8000000000000025</v>
      </c>
      <c r="AY27" s="88">
        <f t="shared" si="18"/>
        <v>0.53012524440286302</v>
      </c>
      <c r="AZ27" s="88">
        <f t="shared" si="19"/>
        <v>0.464850352749761</v>
      </c>
      <c r="BA27" s="181">
        <f t="shared" si="20"/>
        <v>6.5</v>
      </c>
      <c r="BB27" s="88">
        <f t="shared" si="21"/>
        <v>0.468565883413045</v>
      </c>
      <c r="BC27" s="88">
        <f t="shared" si="22"/>
        <v>0.47505880725058802</v>
      </c>
      <c r="BD27" s="181">
        <f t="shared" si="23"/>
        <v>-0.60000000000000053</v>
      </c>
      <c r="BE27" s="164"/>
      <c r="BF27" s="86">
        <f t="shared" si="24"/>
        <v>0.493225475902279</v>
      </c>
      <c r="BG27" s="86">
        <f t="shared" si="25"/>
        <v>0.48530646262988197</v>
      </c>
      <c r="BH27" s="181">
        <f t="shared" si="26"/>
        <v>0.80000000000000071</v>
      </c>
      <c r="BI27" s="86">
        <f t="shared" si="27"/>
        <v>0.482623964760581</v>
      </c>
      <c r="BJ27" s="86">
        <f t="shared" si="28"/>
        <v>0.47669275266392303</v>
      </c>
      <c r="BK27" s="181">
        <f t="shared" si="29"/>
        <v>0.60000000000000053</v>
      </c>
      <c r="BL27" s="86">
        <f t="shared" si="30"/>
        <v>0.46942453906700599</v>
      </c>
      <c r="BM27" s="86">
        <f t="shared" si="31"/>
        <v>0.45565031859485999</v>
      </c>
      <c r="BN27" s="181">
        <f t="shared" si="32"/>
        <v>1.2999999999999956</v>
      </c>
      <c r="BO27" s="86">
        <f t="shared" si="33"/>
        <v>0.431657433563851</v>
      </c>
      <c r="BP27" s="86">
        <f t="shared" si="34"/>
        <v>0.46032326832925302</v>
      </c>
      <c r="BQ27" s="181">
        <f t="shared" si="35"/>
        <v>-2.8000000000000025</v>
      </c>
      <c r="BR27" s="86">
        <f t="shared" si="36"/>
        <v>0.53210319920865201</v>
      </c>
      <c r="BS27" s="86">
        <f t="shared" si="37"/>
        <v>0.54520070056319203</v>
      </c>
      <c r="BT27" s="181">
        <f t="shared" si="38"/>
        <v>-1.3000000000000012</v>
      </c>
      <c r="BU27" s="86">
        <f t="shared" si="39"/>
        <v>0.51811612058169099</v>
      </c>
      <c r="BV27" s="86">
        <f t="shared" si="40"/>
        <v>0.51644688439933994</v>
      </c>
      <c r="BW27" s="181">
        <f t="shared" si="41"/>
        <v>0.20000000000000018</v>
      </c>
      <c r="BX27" s="86">
        <f t="shared" si="42"/>
        <v>0.51499164069777204</v>
      </c>
      <c r="BY27" s="86">
        <f t="shared" si="43"/>
        <v>0.49787837561023701</v>
      </c>
      <c r="BZ27" s="181">
        <f t="shared" si="44"/>
        <v>1.7000000000000015</v>
      </c>
      <c r="CA27" s="86">
        <f t="shared" si="45"/>
        <v>0.48674274166734199</v>
      </c>
      <c r="CB27" s="86">
        <f t="shared" si="46"/>
        <v>0.49222443627023599</v>
      </c>
      <c r="CC27" s="181">
        <f t="shared" si="47"/>
        <v>-0.50000000000000044</v>
      </c>
      <c r="CD27" s="87">
        <v>0</v>
      </c>
    </row>
    <row r="28" spans="2:82" ht="13.5" customHeight="1">
      <c r="B28" s="21">
        <v>24</v>
      </c>
      <c r="C28" s="66" t="s">
        <v>103</v>
      </c>
      <c r="D28" s="213">
        <v>0.47751270004240698</v>
      </c>
      <c r="E28" s="110">
        <v>0.51634424982572202</v>
      </c>
      <c r="F28" s="110">
        <v>0.449739970161184</v>
      </c>
      <c r="G28" s="110">
        <v>0.38331847186844598</v>
      </c>
      <c r="H28" s="110">
        <v>0.72806818964753595</v>
      </c>
      <c r="I28" s="110">
        <f>市区町村別_普及率!F29</f>
        <v>0.48018662090941777</v>
      </c>
      <c r="J28" s="213">
        <v>0.35796847635726797</v>
      </c>
      <c r="K28" s="110">
        <v>0.47500194084310199</v>
      </c>
      <c r="L28" s="110">
        <v>0.48716087943476499</v>
      </c>
      <c r="M28" s="110">
        <v>0.41296732692185201</v>
      </c>
      <c r="N28" s="223">
        <v>0.68047337278106501</v>
      </c>
      <c r="O28" s="114">
        <f>市区町村別_普及率!G29</f>
        <v>0.45128568154204712</v>
      </c>
      <c r="P28" s="68"/>
      <c r="Q28" s="21">
        <v>24</v>
      </c>
      <c r="R28" s="66" t="s">
        <v>103</v>
      </c>
      <c r="S28" s="188">
        <v>0.57714737773670499</v>
      </c>
      <c r="T28" s="188">
        <v>0.49089478709412399</v>
      </c>
      <c r="U28" s="188">
        <v>0.41919391333786998</v>
      </c>
      <c r="V28" s="188">
        <v>0.37427762675454801</v>
      </c>
      <c r="W28" s="188">
        <v>0.70524553663332901</v>
      </c>
      <c r="X28" s="188">
        <v>0.48166158460046798</v>
      </c>
      <c r="Y28" s="188">
        <v>0.42275305938954599</v>
      </c>
      <c r="Z28" s="188">
        <v>0.43903004988977801</v>
      </c>
      <c r="AA28" s="188">
        <v>0.41652376483289899</v>
      </c>
      <c r="AB28" s="188">
        <v>0.38257575757575801</v>
      </c>
      <c r="AC28" s="188">
        <v>0.59262630860263998</v>
      </c>
      <c r="AD28" s="188">
        <v>0.42395262380406801</v>
      </c>
      <c r="AE28" s="68"/>
      <c r="AF28" s="65" t="s">
        <v>103</v>
      </c>
      <c r="AG28" s="88">
        <f t="shared" si="0"/>
        <v>0.47751270004240698</v>
      </c>
      <c r="AH28" s="88">
        <f t="shared" si="1"/>
        <v>0.57714737773670499</v>
      </c>
      <c r="AI28" s="181">
        <f t="shared" si="2"/>
        <v>-9.8999999999999986</v>
      </c>
      <c r="AJ28" s="88">
        <f t="shared" si="3"/>
        <v>0.51634424982572202</v>
      </c>
      <c r="AK28" s="88">
        <f t="shared" si="4"/>
        <v>0.49089478709412399</v>
      </c>
      <c r="AL28" s="181">
        <f t="shared" si="5"/>
        <v>2.5000000000000022</v>
      </c>
      <c r="AM28" s="88">
        <f t="shared" si="6"/>
        <v>0.449739970161184</v>
      </c>
      <c r="AN28" s="88">
        <f t="shared" si="7"/>
        <v>0.41919391333786998</v>
      </c>
      <c r="AO28" s="181">
        <f t="shared" si="8"/>
        <v>3.1000000000000028</v>
      </c>
      <c r="AP28" s="88">
        <f t="shared" si="9"/>
        <v>0.38331847186844598</v>
      </c>
      <c r="AQ28" s="88">
        <f t="shared" si="10"/>
        <v>0.37427762675454801</v>
      </c>
      <c r="AR28" s="181">
        <f t="shared" si="11"/>
        <v>0.9000000000000008</v>
      </c>
      <c r="AS28" s="88">
        <f t="shared" si="12"/>
        <v>0.35796847635726797</v>
      </c>
      <c r="AT28" s="88">
        <f t="shared" si="13"/>
        <v>0.42275305938954599</v>
      </c>
      <c r="AU28" s="181">
        <f t="shared" si="14"/>
        <v>-6.5</v>
      </c>
      <c r="AV28" s="88">
        <f t="shared" si="15"/>
        <v>0.47500194084310199</v>
      </c>
      <c r="AW28" s="88">
        <f t="shared" si="16"/>
        <v>0.43903004988977801</v>
      </c>
      <c r="AX28" s="181">
        <f t="shared" si="17"/>
        <v>3.5999999999999979</v>
      </c>
      <c r="AY28" s="88">
        <f t="shared" si="18"/>
        <v>0.48716087943476499</v>
      </c>
      <c r="AZ28" s="88">
        <f t="shared" si="19"/>
        <v>0.41652376483289899</v>
      </c>
      <c r="BA28" s="181">
        <f t="shared" si="20"/>
        <v>7.0000000000000009</v>
      </c>
      <c r="BB28" s="88">
        <f t="shared" si="21"/>
        <v>0.41296732692185201</v>
      </c>
      <c r="BC28" s="88">
        <f t="shared" si="22"/>
        <v>0.38257575757575801</v>
      </c>
      <c r="BD28" s="181">
        <f t="shared" si="23"/>
        <v>2.9999999999999973</v>
      </c>
      <c r="BE28" s="164"/>
      <c r="BF28" s="86">
        <f t="shared" si="24"/>
        <v>0.493225475902279</v>
      </c>
      <c r="BG28" s="86">
        <f t="shared" si="25"/>
        <v>0.48530646262988197</v>
      </c>
      <c r="BH28" s="181">
        <f t="shared" si="26"/>
        <v>0.80000000000000071</v>
      </c>
      <c r="BI28" s="86">
        <f t="shared" si="27"/>
        <v>0.482623964760581</v>
      </c>
      <c r="BJ28" s="86">
        <f t="shared" si="28"/>
        <v>0.47669275266392303</v>
      </c>
      <c r="BK28" s="181">
        <f t="shared" si="29"/>
        <v>0.60000000000000053</v>
      </c>
      <c r="BL28" s="86">
        <f t="shared" si="30"/>
        <v>0.46942453906700599</v>
      </c>
      <c r="BM28" s="86">
        <f t="shared" si="31"/>
        <v>0.45565031859485999</v>
      </c>
      <c r="BN28" s="181">
        <f t="shared" si="32"/>
        <v>1.2999999999999956</v>
      </c>
      <c r="BO28" s="86">
        <f t="shared" si="33"/>
        <v>0.431657433563851</v>
      </c>
      <c r="BP28" s="86">
        <f t="shared" si="34"/>
        <v>0.46032326832925302</v>
      </c>
      <c r="BQ28" s="181">
        <f t="shared" si="35"/>
        <v>-2.8000000000000025</v>
      </c>
      <c r="BR28" s="86">
        <f t="shared" si="36"/>
        <v>0.53210319920865201</v>
      </c>
      <c r="BS28" s="86">
        <f t="shared" si="37"/>
        <v>0.54520070056319203</v>
      </c>
      <c r="BT28" s="181">
        <f t="shared" si="38"/>
        <v>-1.3000000000000012</v>
      </c>
      <c r="BU28" s="86">
        <f t="shared" si="39"/>
        <v>0.51811612058169099</v>
      </c>
      <c r="BV28" s="86">
        <f t="shared" si="40"/>
        <v>0.51644688439933994</v>
      </c>
      <c r="BW28" s="181">
        <f t="shared" si="41"/>
        <v>0.20000000000000018</v>
      </c>
      <c r="BX28" s="86">
        <f t="shared" si="42"/>
        <v>0.51499164069777204</v>
      </c>
      <c r="BY28" s="86">
        <f t="shared" si="43"/>
        <v>0.49787837561023701</v>
      </c>
      <c r="BZ28" s="181">
        <f t="shared" si="44"/>
        <v>1.7000000000000015</v>
      </c>
      <c r="CA28" s="86">
        <f t="shared" si="45"/>
        <v>0.48674274166734199</v>
      </c>
      <c r="CB28" s="86">
        <f t="shared" si="46"/>
        <v>0.49222443627023599</v>
      </c>
      <c r="CC28" s="181">
        <f t="shared" si="47"/>
        <v>-0.50000000000000044</v>
      </c>
      <c r="CD28" s="87">
        <v>0</v>
      </c>
    </row>
    <row r="29" spans="2:82" ht="13.5" customHeight="1">
      <c r="B29" s="21">
        <v>25</v>
      </c>
      <c r="C29" s="66" t="s">
        <v>104</v>
      </c>
      <c r="D29" s="213">
        <v>0.451183334609912</v>
      </c>
      <c r="E29" s="110">
        <v>0.39826274985117899</v>
      </c>
      <c r="F29" s="110">
        <v>0.41291510542041099</v>
      </c>
      <c r="G29" s="110">
        <v>0.376804457367519</v>
      </c>
      <c r="H29" s="110">
        <v>0.63330118391427404</v>
      </c>
      <c r="I29" s="110">
        <f>市区町村別_普及率!F30</f>
        <v>0.41995887056064535</v>
      </c>
      <c r="J29" s="213">
        <v>0.52629085741354797</v>
      </c>
      <c r="K29" s="110">
        <v>0.49473317229872799</v>
      </c>
      <c r="L29" s="110">
        <v>0.50722657986943698</v>
      </c>
      <c r="M29" s="110">
        <v>0.433610198318995</v>
      </c>
      <c r="N29" s="223">
        <v>0.73612463485881197</v>
      </c>
      <c r="O29" s="114">
        <f>市区町村別_普及率!G30</f>
        <v>0.5014559592649066</v>
      </c>
      <c r="P29" s="68"/>
      <c r="Q29" s="21">
        <v>25</v>
      </c>
      <c r="R29" s="66" t="s">
        <v>104</v>
      </c>
      <c r="S29" s="188">
        <v>0.54566254116127699</v>
      </c>
      <c r="T29" s="188">
        <v>0.38912109974228498</v>
      </c>
      <c r="U29" s="188">
        <v>0.40133375986202902</v>
      </c>
      <c r="V29" s="188">
        <v>0.38987759872394201</v>
      </c>
      <c r="W29" s="188">
        <v>0.72161897120442198</v>
      </c>
      <c r="X29" s="188">
        <v>0.43091514266556302</v>
      </c>
      <c r="Y29" s="188">
        <v>0.60959545819449101</v>
      </c>
      <c r="Z29" s="188">
        <v>0.50276308538723102</v>
      </c>
      <c r="AA29" s="188">
        <v>0.471763786846503</v>
      </c>
      <c r="AB29" s="188">
        <v>0.44974214264863299</v>
      </c>
      <c r="AC29" s="188">
        <v>0.44672131147541</v>
      </c>
      <c r="AD29" s="188">
        <v>0.50211558634254005</v>
      </c>
      <c r="AE29" s="68"/>
      <c r="AF29" s="65" t="s">
        <v>104</v>
      </c>
      <c r="AG29" s="88">
        <f t="shared" si="0"/>
        <v>0.451183334609912</v>
      </c>
      <c r="AH29" s="88">
        <f t="shared" si="1"/>
        <v>0.54566254116127699</v>
      </c>
      <c r="AI29" s="181">
        <f t="shared" si="2"/>
        <v>-9.5000000000000036</v>
      </c>
      <c r="AJ29" s="88">
        <f t="shared" si="3"/>
        <v>0.39826274985117899</v>
      </c>
      <c r="AK29" s="88">
        <f t="shared" si="4"/>
        <v>0.38912109974228498</v>
      </c>
      <c r="AL29" s="181">
        <f t="shared" si="5"/>
        <v>0.9000000000000008</v>
      </c>
      <c r="AM29" s="88">
        <f t="shared" si="6"/>
        <v>0.41291510542041099</v>
      </c>
      <c r="AN29" s="88">
        <f t="shared" si="7"/>
        <v>0.40133375986202902</v>
      </c>
      <c r="AO29" s="181">
        <f t="shared" si="8"/>
        <v>1.1999999999999955</v>
      </c>
      <c r="AP29" s="88">
        <f t="shared" si="9"/>
        <v>0.376804457367519</v>
      </c>
      <c r="AQ29" s="88">
        <f t="shared" si="10"/>
        <v>0.38987759872394201</v>
      </c>
      <c r="AR29" s="181">
        <f t="shared" si="11"/>
        <v>-1.3000000000000012</v>
      </c>
      <c r="AS29" s="88">
        <f t="shared" si="12"/>
        <v>0.52629085741354797</v>
      </c>
      <c r="AT29" s="88">
        <f t="shared" si="13"/>
        <v>0.60959545819449101</v>
      </c>
      <c r="AU29" s="181">
        <f t="shared" si="14"/>
        <v>-8.3999999999999968</v>
      </c>
      <c r="AV29" s="88">
        <f t="shared" si="15"/>
        <v>0.49473317229872799</v>
      </c>
      <c r="AW29" s="88">
        <f t="shared" si="16"/>
        <v>0.50276308538723102</v>
      </c>
      <c r="AX29" s="181">
        <f t="shared" si="17"/>
        <v>-0.80000000000000071</v>
      </c>
      <c r="AY29" s="88">
        <f t="shared" si="18"/>
        <v>0.50722657986943698</v>
      </c>
      <c r="AZ29" s="88">
        <f t="shared" si="19"/>
        <v>0.471763786846503</v>
      </c>
      <c r="BA29" s="181">
        <f t="shared" si="20"/>
        <v>3.5000000000000031</v>
      </c>
      <c r="BB29" s="88">
        <f t="shared" si="21"/>
        <v>0.433610198318995</v>
      </c>
      <c r="BC29" s="88">
        <f t="shared" si="22"/>
        <v>0.44974214264863299</v>
      </c>
      <c r="BD29" s="181">
        <f t="shared" si="23"/>
        <v>-1.6000000000000014</v>
      </c>
      <c r="BE29" s="164"/>
      <c r="BF29" s="86">
        <f t="shared" si="24"/>
        <v>0.493225475902279</v>
      </c>
      <c r="BG29" s="86">
        <f t="shared" si="25"/>
        <v>0.48530646262988197</v>
      </c>
      <c r="BH29" s="181">
        <f t="shared" si="26"/>
        <v>0.80000000000000071</v>
      </c>
      <c r="BI29" s="86">
        <f t="shared" si="27"/>
        <v>0.482623964760581</v>
      </c>
      <c r="BJ29" s="86">
        <f t="shared" si="28"/>
        <v>0.47669275266392303</v>
      </c>
      <c r="BK29" s="181">
        <f t="shared" si="29"/>
        <v>0.60000000000000053</v>
      </c>
      <c r="BL29" s="86">
        <f t="shared" si="30"/>
        <v>0.46942453906700599</v>
      </c>
      <c r="BM29" s="86">
        <f t="shared" si="31"/>
        <v>0.45565031859485999</v>
      </c>
      <c r="BN29" s="181">
        <f t="shared" si="32"/>
        <v>1.2999999999999956</v>
      </c>
      <c r="BO29" s="86">
        <f t="shared" si="33"/>
        <v>0.431657433563851</v>
      </c>
      <c r="BP29" s="86">
        <f t="shared" si="34"/>
        <v>0.46032326832925302</v>
      </c>
      <c r="BQ29" s="181">
        <f t="shared" si="35"/>
        <v>-2.8000000000000025</v>
      </c>
      <c r="BR29" s="86">
        <f t="shared" si="36"/>
        <v>0.53210319920865201</v>
      </c>
      <c r="BS29" s="86">
        <f t="shared" si="37"/>
        <v>0.54520070056319203</v>
      </c>
      <c r="BT29" s="181">
        <f t="shared" si="38"/>
        <v>-1.3000000000000012</v>
      </c>
      <c r="BU29" s="86">
        <f t="shared" si="39"/>
        <v>0.51811612058169099</v>
      </c>
      <c r="BV29" s="86">
        <f t="shared" si="40"/>
        <v>0.51644688439933994</v>
      </c>
      <c r="BW29" s="181">
        <f t="shared" si="41"/>
        <v>0.20000000000000018</v>
      </c>
      <c r="BX29" s="86">
        <f t="shared" si="42"/>
        <v>0.51499164069777204</v>
      </c>
      <c r="BY29" s="86">
        <f t="shared" si="43"/>
        <v>0.49787837561023701</v>
      </c>
      <c r="BZ29" s="181">
        <f t="shared" si="44"/>
        <v>1.7000000000000015</v>
      </c>
      <c r="CA29" s="86">
        <f t="shared" si="45"/>
        <v>0.48674274166734199</v>
      </c>
      <c r="CB29" s="86">
        <f t="shared" si="46"/>
        <v>0.49222443627023599</v>
      </c>
      <c r="CC29" s="181">
        <f t="shared" si="47"/>
        <v>-0.50000000000000044</v>
      </c>
      <c r="CD29" s="87">
        <v>0</v>
      </c>
    </row>
    <row r="30" spans="2:82" ht="13.5" customHeight="1">
      <c r="B30" s="21">
        <v>26</v>
      </c>
      <c r="C30" s="66" t="s">
        <v>36</v>
      </c>
      <c r="D30" s="213">
        <v>0.51086852617517498</v>
      </c>
      <c r="E30" s="110">
        <v>0.47266293152668098</v>
      </c>
      <c r="F30" s="110">
        <v>0.48271794448819999</v>
      </c>
      <c r="G30" s="110">
        <v>0.44168821658534502</v>
      </c>
      <c r="H30" s="110">
        <v>0.60537076199681406</v>
      </c>
      <c r="I30" s="110">
        <f>市区町村別_普及率!F31</f>
        <v>0.48740039859812162</v>
      </c>
      <c r="J30" s="213">
        <v>0.50643128935913995</v>
      </c>
      <c r="K30" s="110">
        <v>0.48001751191708197</v>
      </c>
      <c r="L30" s="110">
        <v>0.49593683699047902</v>
      </c>
      <c r="M30" s="110">
        <v>0.47320044782647902</v>
      </c>
      <c r="N30" s="223">
        <v>0.56063758863815405</v>
      </c>
      <c r="O30" s="114">
        <f>市区町村別_普及率!G31</f>
        <v>0.49329969058813905</v>
      </c>
      <c r="P30" s="68"/>
      <c r="Q30" s="21">
        <v>26</v>
      </c>
      <c r="R30" s="66" t="s">
        <v>36</v>
      </c>
      <c r="S30" s="188">
        <v>0.50569505988163599</v>
      </c>
      <c r="T30" s="188">
        <v>0.48216293803212601</v>
      </c>
      <c r="U30" s="188">
        <v>0.47571197790706399</v>
      </c>
      <c r="V30" s="188">
        <v>0.51313443079546595</v>
      </c>
      <c r="W30" s="188">
        <v>0.494497297844677</v>
      </c>
      <c r="X30" s="188">
        <v>0.48643689222477199</v>
      </c>
      <c r="Y30" s="188">
        <v>0.47122446582755301</v>
      </c>
      <c r="Z30" s="188">
        <v>0.475504510210075</v>
      </c>
      <c r="AA30" s="188">
        <v>0.47657292127650303</v>
      </c>
      <c r="AB30" s="188">
        <v>0.492009292014706</v>
      </c>
      <c r="AC30" s="188">
        <v>0.58495366221723599</v>
      </c>
      <c r="AD30" s="188">
        <v>0.47835754661114899</v>
      </c>
      <c r="AE30" s="68"/>
      <c r="AF30" s="65" t="s">
        <v>36</v>
      </c>
      <c r="AG30" s="88">
        <f t="shared" si="0"/>
        <v>0.51086852617517498</v>
      </c>
      <c r="AH30" s="88">
        <f t="shared" si="1"/>
        <v>0.50569505988163599</v>
      </c>
      <c r="AI30" s="181">
        <f t="shared" si="2"/>
        <v>0.50000000000000044</v>
      </c>
      <c r="AJ30" s="88">
        <f t="shared" si="3"/>
        <v>0.47266293152668098</v>
      </c>
      <c r="AK30" s="88">
        <f t="shared" si="4"/>
        <v>0.48216293803212601</v>
      </c>
      <c r="AL30" s="181">
        <f t="shared" si="5"/>
        <v>-0.9000000000000008</v>
      </c>
      <c r="AM30" s="88">
        <f t="shared" si="6"/>
        <v>0.48271794448819999</v>
      </c>
      <c r="AN30" s="88">
        <f t="shared" si="7"/>
        <v>0.47571197790706399</v>
      </c>
      <c r="AO30" s="181">
        <f t="shared" si="8"/>
        <v>0.70000000000000062</v>
      </c>
      <c r="AP30" s="88">
        <f t="shared" si="9"/>
        <v>0.44168821658534502</v>
      </c>
      <c r="AQ30" s="88">
        <f t="shared" si="10"/>
        <v>0.51313443079546595</v>
      </c>
      <c r="AR30" s="181">
        <f t="shared" si="11"/>
        <v>-7.1000000000000005</v>
      </c>
      <c r="AS30" s="88">
        <f t="shared" si="12"/>
        <v>0.50643128935913995</v>
      </c>
      <c r="AT30" s="88">
        <f t="shared" si="13"/>
        <v>0.47122446582755301</v>
      </c>
      <c r="AU30" s="181">
        <f t="shared" si="14"/>
        <v>3.5000000000000031</v>
      </c>
      <c r="AV30" s="88">
        <f t="shared" si="15"/>
        <v>0.48001751191708197</v>
      </c>
      <c r="AW30" s="88">
        <f t="shared" si="16"/>
        <v>0.475504510210075</v>
      </c>
      <c r="AX30" s="181">
        <f t="shared" si="17"/>
        <v>0.40000000000000036</v>
      </c>
      <c r="AY30" s="88">
        <f t="shared" si="18"/>
        <v>0.49593683699047902</v>
      </c>
      <c r="AZ30" s="88">
        <f t="shared" si="19"/>
        <v>0.47657292127650303</v>
      </c>
      <c r="BA30" s="181">
        <f t="shared" si="20"/>
        <v>1.9000000000000017</v>
      </c>
      <c r="BB30" s="88">
        <f t="shared" si="21"/>
        <v>0.47320044782647902</v>
      </c>
      <c r="BC30" s="88">
        <f t="shared" si="22"/>
        <v>0.492009292014706</v>
      </c>
      <c r="BD30" s="181">
        <f t="shared" si="23"/>
        <v>-1.9000000000000017</v>
      </c>
      <c r="BE30" s="164"/>
      <c r="BF30" s="86">
        <f t="shared" si="24"/>
        <v>0.493225475902279</v>
      </c>
      <c r="BG30" s="86">
        <f t="shared" si="25"/>
        <v>0.48530646262988197</v>
      </c>
      <c r="BH30" s="181">
        <f t="shared" si="26"/>
        <v>0.80000000000000071</v>
      </c>
      <c r="BI30" s="86">
        <f t="shared" si="27"/>
        <v>0.482623964760581</v>
      </c>
      <c r="BJ30" s="86">
        <f t="shared" si="28"/>
        <v>0.47669275266392303</v>
      </c>
      <c r="BK30" s="181">
        <f t="shared" si="29"/>
        <v>0.60000000000000053</v>
      </c>
      <c r="BL30" s="86">
        <f t="shared" si="30"/>
        <v>0.46942453906700599</v>
      </c>
      <c r="BM30" s="86">
        <f t="shared" si="31"/>
        <v>0.45565031859485999</v>
      </c>
      <c r="BN30" s="181">
        <f t="shared" si="32"/>
        <v>1.2999999999999956</v>
      </c>
      <c r="BO30" s="86">
        <f t="shared" si="33"/>
        <v>0.431657433563851</v>
      </c>
      <c r="BP30" s="86">
        <f t="shared" si="34"/>
        <v>0.46032326832925302</v>
      </c>
      <c r="BQ30" s="181">
        <f t="shared" si="35"/>
        <v>-2.8000000000000025</v>
      </c>
      <c r="BR30" s="86">
        <f t="shared" si="36"/>
        <v>0.53210319920865201</v>
      </c>
      <c r="BS30" s="86">
        <f t="shared" si="37"/>
        <v>0.54520070056319203</v>
      </c>
      <c r="BT30" s="181">
        <f t="shared" si="38"/>
        <v>-1.3000000000000012</v>
      </c>
      <c r="BU30" s="86">
        <f t="shared" si="39"/>
        <v>0.51811612058169099</v>
      </c>
      <c r="BV30" s="86">
        <f t="shared" si="40"/>
        <v>0.51644688439933994</v>
      </c>
      <c r="BW30" s="181">
        <f t="shared" si="41"/>
        <v>0.20000000000000018</v>
      </c>
      <c r="BX30" s="86">
        <f t="shared" si="42"/>
        <v>0.51499164069777204</v>
      </c>
      <c r="BY30" s="86">
        <f t="shared" si="43"/>
        <v>0.49787837561023701</v>
      </c>
      <c r="BZ30" s="181">
        <f t="shared" si="44"/>
        <v>1.7000000000000015</v>
      </c>
      <c r="CA30" s="86">
        <f t="shared" si="45"/>
        <v>0.48674274166734199</v>
      </c>
      <c r="CB30" s="86">
        <f t="shared" si="46"/>
        <v>0.49222443627023599</v>
      </c>
      <c r="CC30" s="181">
        <f t="shared" si="47"/>
        <v>-0.50000000000000044</v>
      </c>
      <c r="CD30" s="87">
        <v>0</v>
      </c>
    </row>
    <row r="31" spans="2:82" ht="13.5" customHeight="1">
      <c r="B31" s="21">
        <v>27</v>
      </c>
      <c r="C31" s="66" t="s">
        <v>37</v>
      </c>
      <c r="D31" s="213">
        <v>0.40617887035598599</v>
      </c>
      <c r="E31" s="110">
        <v>0.34321722993349602</v>
      </c>
      <c r="F31" s="110">
        <v>0.38657661539965699</v>
      </c>
      <c r="G31" s="110">
        <v>0.37778485388490202</v>
      </c>
      <c r="H31" s="110">
        <v>0.55667113527048295</v>
      </c>
      <c r="I31" s="110">
        <f>市区町村別_普及率!F32</f>
        <v>0.38148420134140565</v>
      </c>
      <c r="J31" s="213">
        <v>0.56872328468520605</v>
      </c>
      <c r="K31" s="110">
        <v>0.49365987882878598</v>
      </c>
      <c r="L31" s="110">
        <v>0.53021078712805403</v>
      </c>
      <c r="M31" s="110">
        <v>0.509134966045245</v>
      </c>
      <c r="N31" s="223">
        <v>0.57194127243066895</v>
      </c>
      <c r="O31" s="114">
        <f>市区町村別_普及率!G32</f>
        <v>0.52615329133498834</v>
      </c>
      <c r="P31" s="68"/>
      <c r="Q31" s="21">
        <v>27</v>
      </c>
      <c r="R31" s="66" t="s">
        <v>37</v>
      </c>
      <c r="S31" s="188">
        <v>0.42175892566940798</v>
      </c>
      <c r="T31" s="188">
        <v>0.36185019708431398</v>
      </c>
      <c r="U31" s="188">
        <v>0.35469046744316901</v>
      </c>
      <c r="V31" s="188">
        <v>0.66209710330883897</v>
      </c>
      <c r="W31" s="188">
        <v>0.71028895259358404</v>
      </c>
      <c r="X31" s="188">
        <v>0.41686986331916198</v>
      </c>
      <c r="Y31" s="188">
        <v>0.51924229635338304</v>
      </c>
      <c r="Z31" s="188">
        <v>0.48654442900030098</v>
      </c>
      <c r="AA31" s="188">
        <v>0.47726026383846298</v>
      </c>
      <c r="AB31" s="188">
        <v>0.55365311891723601</v>
      </c>
      <c r="AC31" s="188">
        <v>0.603227711080496</v>
      </c>
      <c r="AD31" s="188">
        <v>0.49743891536544599</v>
      </c>
      <c r="AE31" s="68"/>
      <c r="AF31" s="65" t="s">
        <v>37</v>
      </c>
      <c r="AG31" s="88">
        <f t="shared" si="0"/>
        <v>0.40617887035598599</v>
      </c>
      <c r="AH31" s="88">
        <f t="shared" si="1"/>
        <v>0.42175892566940798</v>
      </c>
      <c r="AI31" s="181">
        <f t="shared" si="2"/>
        <v>-1.5999999999999959</v>
      </c>
      <c r="AJ31" s="88">
        <f t="shared" si="3"/>
        <v>0.34321722993349602</v>
      </c>
      <c r="AK31" s="88">
        <f t="shared" si="4"/>
        <v>0.36185019708431398</v>
      </c>
      <c r="AL31" s="181">
        <f t="shared" si="5"/>
        <v>-1.8999999999999961</v>
      </c>
      <c r="AM31" s="88">
        <f t="shared" si="6"/>
        <v>0.38657661539965699</v>
      </c>
      <c r="AN31" s="88">
        <f t="shared" si="7"/>
        <v>0.35469046744316901</v>
      </c>
      <c r="AO31" s="181">
        <f t="shared" si="8"/>
        <v>3.2000000000000028</v>
      </c>
      <c r="AP31" s="88">
        <f t="shared" si="9"/>
        <v>0.37778485388490202</v>
      </c>
      <c r="AQ31" s="88">
        <f t="shared" si="10"/>
        <v>0.66209710330883897</v>
      </c>
      <c r="AR31" s="181">
        <f t="shared" si="11"/>
        <v>-28.400000000000002</v>
      </c>
      <c r="AS31" s="88">
        <f t="shared" si="12"/>
        <v>0.56872328468520605</v>
      </c>
      <c r="AT31" s="88">
        <f t="shared" si="13"/>
        <v>0.51924229635338304</v>
      </c>
      <c r="AU31" s="181">
        <f t="shared" si="14"/>
        <v>4.9999999999999929</v>
      </c>
      <c r="AV31" s="88">
        <f t="shared" si="15"/>
        <v>0.49365987882878598</v>
      </c>
      <c r="AW31" s="88">
        <f t="shared" si="16"/>
        <v>0.48654442900030098</v>
      </c>
      <c r="AX31" s="181">
        <f t="shared" si="17"/>
        <v>0.70000000000000062</v>
      </c>
      <c r="AY31" s="88">
        <f t="shared" si="18"/>
        <v>0.53021078712805403</v>
      </c>
      <c r="AZ31" s="88">
        <f t="shared" si="19"/>
        <v>0.47726026383846298</v>
      </c>
      <c r="BA31" s="181">
        <f t="shared" si="20"/>
        <v>5.3000000000000043</v>
      </c>
      <c r="BB31" s="88">
        <f t="shared" si="21"/>
        <v>0.509134966045245</v>
      </c>
      <c r="BC31" s="88">
        <f t="shared" si="22"/>
        <v>0.55365311891723601</v>
      </c>
      <c r="BD31" s="181">
        <f t="shared" si="23"/>
        <v>-4.5000000000000036</v>
      </c>
      <c r="BE31" s="164"/>
      <c r="BF31" s="86">
        <f t="shared" si="24"/>
        <v>0.493225475902279</v>
      </c>
      <c r="BG31" s="86">
        <f t="shared" si="25"/>
        <v>0.48530646262988197</v>
      </c>
      <c r="BH31" s="181">
        <f t="shared" si="26"/>
        <v>0.80000000000000071</v>
      </c>
      <c r="BI31" s="86">
        <f t="shared" si="27"/>
        <v>0.482623964760581</v>
      </c>
      <c r="BJ31" s="86">
        <f t="shared" si="28"/>
        <v>0.47669275266392303</v>
      </c>
      <c r="BK31" s="181">
        <f t="shared" si="29"/>
        <v>0.60000000000000053</v>
      </c>
      <c r="BL31" s="86">
        <f t="shared" si="30"/>
        <v>0.46942453906700599</v>
      </c>
      <c r="BM31" s="86">
        <f t="shared" si="31"/>
        <v>0.45565031859485999</v>
      </c>
      <c r="BN31" s="181">
        <f t="shared" si="32"/>
        <v>1.2999999999999956</v>
      </c>
      <c r="BO31" s="86">
        <f t="shared" si="33"/>
        <v>0.431657433563851</v>
      </c>
      <c r="BP31" s="86">
        <f t="shared" si="34"/>
        <v>0.46032326832925302</v>
      </c>
      <c r="BQ31" s="181">
        <f t="shared" si="35"/>
        <v>-2.8000000000000025</v>
      </c>
      <c r="BR31" s="86">
        <f t="shared" si="36"/>
        <v>0.53210319920865201</v>
      </c>
      <c r="BS31" s="86">
        <f t="shared" si="37"/>
        <v>0.54520070056319203</v>
      </c>
      <c r="BT31" s="181">
        <f t="shared" si="38"/>
        <v>-1.3000000000000012</v>
      </c>
      <c r="BU31" s="86">
        <f t="shared" si="39"/>
        <v>0.51811612058169099</v>
      </c>
      <c r="BV31" s="86">
        <f t="shared" si="40"/>
        <v>0.51644688439933994</v>
      </c>
      <c r="BW31" s="181">
        <f t="shared" si="41"/>
        <v>0.20000000000000018</v>
      </c>
      <c r="BX31" s="86">
        <f t="shared" si="42"/>
        <v>0.51499164069777204</v>
      </c>
      <c r="BY31" s="86">
        <f t="shared" si="43"/>
        <v>0.49787837561023701</v>
      </c>
      <c r="BZ31" s="181">
        <f t="shared" si="44"/>
        <v>1.7000000000000015</v>
      </c>
      <c r="CA31" s="86">
        <f t="shared" si="45"/>
        <v>0.48674274166734199</v>
      </c>
      <c r="CB31" s="86">
        <f t="shared" si="46"/>
        <v>0.49222443627023599</v>
      </c>
      <c r="CC31" s="181">
        <f t="shared" si="47"/>
        <v>-0.50000000000000044</v>
      </c>
      <c r="CD31" s="87">
        <v>0</v>
      </c>
    </row>
    <row r="32" spans="2:82" ht="13.5" customHeight="1">
      <c r="B32" s="21">
        <v>28</v>
      </c>
      <c r="C32" s="66" t="s">
        <v>38</v>
      </c>
      <c r="D32" s="215">
        <v>0.55385897515147298</v>
      </c>
      <c r="E32" s="111">
        <v>0.477359332732398</v>
      </c>
      <c r="F32" s="111">
        <v>0.49916116390493198</v>
      </c>
      <c r="G32" s="111">
        <v>0.51514342125013002</v>
      </c>
      <c r="H32" s="111">
        <v>0.53301648306271099</v>
      </c>
      <c r="I32" s="111">
        <f>市区町村別_普及率!F33</f>
        <v>0.50422753309914103</v>
      </c>
      <c r="J32" s="215">
        <v>0.47378183610757602</v>
      </c>
      <c r="K32" s="111">
        <v>0.51678401005160401</v>
      </c>
      <c r="L32" s="111">
        <v>0.507359974882167</v>
      </c>
      <c r="M32" s="111">
        <v>0.63269122872638905</v>
      </c>
      <c r="N32" s="224">
        <v>0.45858184227965498</v>
      </c>
      <c r="O32" s="115">
        <f>市区町村別_普及率!G33</f>
        <v>0.51379801855127349</v>
      </c>
      <c r="P32" s="68"/>
      <c r="Q32" s="21">
        <v>28</v>
      </c>
      <c r="R32" s="66" t="s">
        <v>38</v>
      </c>
      <c r="S32" s="188">
        <v>0.50853323247781601</v>
      </c>
      <c r="T32" s="188">
        <v>0.52138902507616003</v>
      </c>
      <c r="U32" s="188">
        <v>0.48292166736921799</v>
      </c>
      <c r="V32" s="188">
        <v>0.50698004945638098</v>
      </c>
      <c r="W32" s="188">
        <v>0.75314376278057904</v>
      </c>
      <c r="X32" s="188">
        <v>0.50373615844966602</v>
      </c>
      <c r="Y32" s="188">
        <v>0.40260016334115001</v>
      </c>
      <c r="Z32" s="188">
        <v>0.45720309671068499</v>
      </c>
      <c r="AA32" s="188">
        <v>0.45145939756099401</v>
      </c>
      <c r="AB32" s="188">
        <v>0.53248976835240402</v>
      </c>
      <c r="AC32" s="188">
        <v>0.53516572352465597</v>
      </c>
      <c r="AD32" s="188">
        <v>0.45235474369644701</v>
      </c>
      <c r="AE32" s="68"/>
      <c r="AF32" s="65" t="s">
        <v>38</v>
      </c>
      <c r="AG32" s="88">
        <f t="shared" si="0"/>
        <v>0.55385897515147298</v>
      </c>
      <c r="AH32" s="88">
        <f t="shared" si="1"/>
        <v>0.50853323247781601</v>
      </c>
      <c r="AI32" s="181">
        <f t="shared" si="2"/>
        <v>4.5000000000000036</v>
      </c>
      <c r="AJ32" s="88">
        <f t="shared" si="3"/>
        <v>0.477359332732398</v>
      </c>
      <c r="AK32" s="88">
        <f t="shared" si="4"/>
        <v>0.52138902507616003</v>
      </c>
      <c r="AL32" s="181">
        <f t="shared" si="5"/>
        <v>-4.4000000000000039</v>
      </c>
      <c r="AM32" s="88">
        <f t="shared" si="6"/>
        <v>0.49916116390493198</v>
      </c>
      <c r="AN32" s="88">
        <f t="shared" si="7"/>
        <v>0.48292166736921799</v>
      </c>
      <c r="AO32" s="181">
        <f t="shared" si="8"/>
        <v>1.6000000000000014</v>
      </c>
      <c r="AP32" s="88">
        <f t="shared" si="9"/>
        <v>0.51514342125013002</v>
      </c>
      <c r="AQ32" s="88">
        <f t="shared" si="10"/>
        <v>0.50698004945638098</v>
      </c>
      <c r="AR32" s="181">
        <f t="shared" si="11"/>
        <v>0.80000000000000071</v>
      </c>
      <c r="AS32" s="88">
        <f t="shared" si="12"/>
        <v>0.47378183610757602</v>
      </c>
      <c r="AT32" s="88">
        <f t="shared" si="13"/>
        <v>0.40260016334115001</v>
      </c>
      <c r="AU32" s="181">
        <f t="shared" si="14"/>
        <v>7.0999999999999952</v>
      </c>
      <c r="AV32" s="88">
        <f t="shared" si="15"/>
        <v>0.51678401005160401</v>
      </c>
      <c r="AW32" s="88">
        <f t="shared" si="16"/>
        <v>0.45720309671068499</v>
      </c>
      <c r="AX32" s="181">
        <f t="shared" si="17"/>
        <v>6</v>
      </c>
      <c r="AY32" s="88">
        <f t="shared" si="18"/>
        <v>0.507359974882167</v>
      </c>
      <c r="AZ32" s="88">
        <f t="shared" si="19"/>
        <v>0.45145939756099401</v>
      </c>
      <c r="BA32" s="181">
        <f t="shared" si="20"/>
        <v>5.6</v>
      </c>
      <c r="BB32" s="88">
        <f t="shared" si="21"/>
        <v>0.63269122872638905</v>
      </c>
      <c r="BC32" s="88">
        <f t="shared" si="22"/>
        <v>0.53248976835240402</v>
      </c>
      <c r="BD32" s="181">
        <f t="shared" si="23"/>
        <v>10.099999999999998</v>
      </c>
      <c r="BE32" s="164"/>
      <c r="BF32" s="86">
        <f t="shared" si="24"/>
        <v>0.493225475902279</v>
      </c>
      <c r="BG32" s="86">
        <f t="shared" si="25"/>
        <v>0.48530646262988197</v>
      </c>
      <c r="BH32" s="181">
        <f t="shared" si="26"/>
        <v>0.80000000000000071</v>
      </c>
      <c r="BI32" s="86">
        <f t="shared" si="27"/>
        <v>0.482623964760581</v>
      </c>
      <c r="BJ32" s="86">
        <f t="shared" si="28"/>
        <v>0.47669275266392303</v>
      </c>
      <c r="BK32" s="181">
        <f t="shared" si="29"/>
        <v>0.60000000000000053</v>
      </c>
      <c r="BL32" s="86">
        <f t="shared" si="30"/>
        <v>0.46942453906700599</v>
      </c>
      <c r="BM32" s="86">
        <f t="shared" si="31"/>
        <v>0.45565031859485999</v>
      </c>
      <c r="BN32" s="181">
        <f t="shared" si="32"/>
        <v>1.2999999999999956</v>
      </c>
      <c r="BO32" s="86">
        <f t="shared" si="33"/>
        <v>0.431657433563851</v>
      </c>
      <c r="BP32" s="86">
        <f t="shared" si="34"/>
        <v>0.46032326832925302</v>
      </c>
      <c r="BQ32" s="181">
        <f t="shared" si="35"/>
        <v>-2.8000000000000025</v>
      </c>
      <c r="BR32" s="86">
        <f t="shared" si="36"/>
        <v>0.53210319920865201</v>
      </c>
      <c r="BS32" s="86">
        <f t="shared" si="37"/>
        <v>0.54520070056319203</v>
      </c>
      <c r="BT32" s="181">
        <f t="shared" si="38"/>
        <v>-1.3000000000000012</v>
      </c>
      <c r="BU32" s="86">
        <f t="shared" si="39"/>
        <v>0.51811612058169099</v>
      </c>
      <c r="BV32" s="86">
        <f t="shared" si="40"/>
        <v>0.51644688439933994</v>
      </c>
      <c r="BW32" s="181">
        <f t="shared" si="41"/>
        <v>0.20000000000000018</v>
      </c>
      <c r="BX32" s="86">
        <f t="shared" si="42"/>
        <v>0.51499164069777204</v>
      </c>
      <c r="BY32" s="86">
        <f t="shared" si="43"/>
        <v>0.49787837561023701</v>
      </c>
      <c r="BZ32" s="181">
        <f t="shared" si="44"/>
        <v>1.7000000000000015</v>
      </c>
      <c r="CA32" s="86">
        <f t="shared" si="45"/>
        <v>0.48674274166734199</v>
      </c>
      <c r="CB32" s="86">
        <f t="shared" si="46"/>
        <v>0.49222443627023599</v>
      </c>
      <c r="CC32" s="181">
        <f t="shared" si="47"/>
        <v>-0.50000000000000044</v>
      </c>
      <c r="CD32" s="87">
        <v>0</v>
      </c>
    </row>
    <row r="33" spans="2:82" ht="13.5" customHeight="1">
      <c r="B33" s="21">
        <v>29</v>
      </c>
      <c r="C33" s="66" t="s">
        <v>39</v>
      </c>
      <c r="D33" s="213">
        <v>0.56101530143229295</v>
      </c>
      <c r="E33" s="110">
        <v>0.587451588354587</v>
      </c>
      <c r="F33" s="110">
        <v>0.54123756297335301</v>
      </c>
      <c r="G33" s="110">
        <v>0.52746872216968699</v>
      </c>
      <c r="H33" s="110">
        <v>0.61494311686437697</v>
      </c>
      <c r="I33" s="110">
        <f>市区町村別_普及率!F34</f>
        <v>0.55820481678803147</v>
      </c>
      <c r="J33" s="213">
        <v>0.44421012918476099</v>
      </c>
      <c r="K33" s="110">
        <v>0.47309678061050398</v>
      </c>
      <c r="L33" s="110">
        <v>0.44225372742543001</v>
      </c>
      <c r="M33" s="110">
        <v>0.45507427418426999</v>
      </c>
      <c r="N33" s="223">
        <v>0.50269570843217604</v>
      </c>
      <c r="O33" s="114">
        <f>市区町村別_普及率!G34</f>
        <v>0.45246201871585101</v>
      </c>
      <c r="P33" s="68"/>
      <c r="Q33" s="21">
        <v>29</v>
      </c>
      <c r="R33" s="66" t="s">
        <v>39</v>
      </c>
      <c r="S33" s="188">
        <v>0.57416476875055</v>
      </c>
      <c r="T33" s="188">
        <v>0.56145473856177897</v>
      </c>
      <c r="U33" s="188">
        <v>0.56211210970647496</v>
      </c>
      <c r="V33" s="188">
        <v>0.59110424191942301</v>
      </c>
      <c r="W33" s="188">
        <v>0.883725393048296</v>
      </c>
      <c r="X33" s="188">
        <v>0.57262442403922298</v>
      </c>
      <c r="Y33" s="188">
        <v>0.46417338319399998</v>
      </c>
      <c r="Z33" s="188">
        <v>0.44520126464079102</v>
      </c>
      <c r="AA33" s="188">
        <v>0.47063232028840601</v>
      </c>
      <c r="AB33" s="188">
        <v>0.43881342440787602</v>
      </c>
      <c r="AC33" s="188">
        <v>0.66562986003110403</v>
      </c>
      <c r="AD33" s="188">
        <v>0.46325356144489699</v>
      </c>
      <c r="AE33" s="68"/>
      <c r="AF33" s="65" t="s">
        <v>39</v>
      </c>
      <c r="AG33" s="88">
        <f t="shared" si="0"/>
        <v>0.56101530143229295</v>
      </c>
      <c r="AH33" s="88">
        <f t="shared" si="1"/>
        <v>0.57416476875055</v>
      </c>
      <c r="AI33" s="181">
        <f t="shared" si="2"/>
        <v>-1.2999999999999901</v>
      </c>
      <c r="AJ33" s="88">
        <f t="shared" si="3"/>
        <v>0.587451588354587</v>
      </c>
      <c r="AK33" s="88">
        <f t="shared" si="4"/>
        <v>0.56145473856177897</v>
      </c>
      <c r="AL33" s="181">
        <f t="shared" si="5"/>
        <v>2.5999999999999912</v>
      </c>
      <c r="AM33" s="88">
        <f t="shared" si="6"/>
        <v>0.54123756297335301</v>
      </c>
      <c r="AN33" s="88">
        <f t="shared" si="7"/>
        <v>0.56211210970647496</v>
      </c>
      <c r="AO33" s="181">
        <f t="shared" si="8"/>
        <v>-2.1000000000000019</v>
      </c>
      <c r="AP33" s="88">
        <f t="shared" si="9"/>
        <v>0.52746872216968699</v>
      </c>
      <c r="AQ33" s="88">
        <f t="shared" si="10"/>
        <v>0.59110424191942301</v>
      </c>
      <c r="AR33" s="181">
        <f t="shared" si="11"/>
        <v>-6.399999999999995</v>
      </c>
      <c r="AS33" s="88">
        <f t="shared" si="12"/>
        <v>0.44421012918476099</v>
      </c>
      <c r="AT33" s="88">
        <f t="shared" si="13"/>
        <v>0.46417338319399998</v>
      </c>
      <c r="AU33" s="181">
        <f t="shared" si="14"/>
        <v>-2.0000000000000018</v>
      </c>
      <c r="AV33" s="88">
        <f t="shared" si="15"/>
        <v>0.47309678061050398</v>
      </c>
      <c r="AW33" s="88">
        <f t="shared" si="16"/>
        <v>0.44520126464079102</v>
      </c>
      <c r="AX33" s="181">
        <f t="shared" si="17"/>
        <v>2.7999999999999972</v>
      </c>
      <c r="AY33" s="88">
        <f t="shared" si="18"/>
        <v>0.44225372742543001</v>
      </c>
      <c r="AZ33" s="88">
        <f t="shared" si="19"/>
        <v>0.47063232028840601</v>
      </c>
      <c r="BA33" s="181">
        <f t="shared" si="20"/>
        <v>-2.8999999999999968</v>
      </c>
      <c r="BB33" s="88">
        <f t="shared" si="21"/>
        <v>0.45507427418426999</v>
      </c>
      <c r="BC33" s="88">
        <f t="shared" si="22"/>
        <v>0.43881342440787602</v>
      </c>
      <c r="BD33" s="181">
        <f t="shared" si="23"/>
        <v>1.6000000000000014</v>
      </c>
      <c r="BE33" s="164"/>
      <c r="BF33" s="86">
        <f t="shared" si="24"/>
        <v>0.493225475902279</v>
      </c>
      <c r="BG33" s="86">
        <f t="shared" si="25"/>
        <v>0.48530646262988197</v>
      </c>
      <c r="BH33" s="181">
        <f t="shared" si="26"/>
        <v>0.80000000000000071</v>
      </c>
      <c r="BI33" s="86">
        <f t="shared" si="27"/>
        <v>0.482623964760581</v>
      </c>
      <c r="BJ33" s="86">
        <f t="shared" si="28"/>
        <v>0.47669275266392303</v>
      </c>
      <c r="BK33" s="181">
        <f t="shared" si="29"/>
        <v>0.60000000000000053</v>
      </c>
      <c r="BL33" s="86">
        <f t="shared" si="30"/>
        <v>0.46942453906700599</v>
      </c>
      <c r="BM33" s="86">
        <f t="shared" si="31"/>
        <v>0.45565031859485999</v>
      </c>
      <c r="BN33" s="181">
        <f t="shared" si="32"/>
        <v>1.2999999999999956</v>
      </c>
      <c r="BO33" s="86">
        <f t="shared" si="33"/>
        <v>0.431657433563851</v>
      </c>
      <c r="BP33" s="86">
        <f t="shared" si="34"/>
        <v>0.46032326832925302</v>
      </c>
      <c r="BQ33" s="181">
        <f t="shared" si="35"/>
        <v>-2.8000000000000025</v>
      </c>
      <c r="BR33" s="86">
        <f t="shared" si="36"/>
        <v>0.53210319920865201</v>
      </c>
      <c r="BS33" s="86">
        <f t="shared" si="37"/>
        <v>0.54520070056319203</v>
      </c>
      <c r="BT33" s="181">
        <f t="shared" si="38"/>
        <v>-1.3000000000000012</v>
      </c>
      <c r="BU33" s="86">
        <f t="shared" si="39"/>
        <v>0.51811612058169099</v>
      </c>
      <c r="BV33" s="86">
        <f t="shared" si="40"/>
        <v>0.51644688439933994</v>
      </c>
      <c r="BW33" s="181">
        <f t="shared" si="41"/>
        <v>0.20000000000000018</v>
      </c>
      <c r="BX33" s="86">
        <f t="shared" si="42"/>
        <v>0.51499164069777204</v>
      </c>
      <c r="BY33" s="86">
        <f t="shared" si="43"/>
        <v>0.49787837561023701</v>
      </c>
      <c r="BZ33" s="181">
        <f t="shared" si="44"/>
        <v>1.7000000000000015</v>
      </c>
      <c r="CA33" s="86">
        <f t="shared" si="45"/>
        <v>0.48674274166734199</v>
      </c>
      <c r="CB33" s="86">
        <f t="shared" si="46"/>
        <v>0.49222443627023599</v>
      </c>
      <c r="CC33" s="181">
        <f t="shared" si="47"/>
        <v>-0.50000000000000044</v>
      </c>
      <c r="CD33" s="87">
        <v>0</v>
      </c>
    </row>
    <row r="34" spans="2:82" ht="13.5" customHeight="1">
      <c r="B34" s="21">
        <v>30</v>
      </c>
      <c r="C34" s="66" t="s">
        <v>40</v>
      </c>
      <c r="D34" s="213">
        <v>0.57132389916594395</v>
      </c>
      <c r="E34" s="110">
        <v>0.58683390455851003</v>
      </c>
      <c r="F34" s="110">
        <v>0.56431273146406902</v>
      </c>
      <c r="G34" s="110">
        <v>0.39824247059641499</v>
      </c>
      <c r="H34" s="110">
        <v>0.46896512096655601</v>
      </c>
      <c r="I34" s="110">
        <f>市区町村別_普及率!F35</f>
        <v>0.55720463663698427</v>
      </c>
      <c r="J34" s="213">
        <v>0.52197348613606598</v>
      </c>
      <c r="K34" s="110">
        <v>0.53888518396527696</v>
      </c>
      <c r="L34" s="110">
        <v>0.54022693229304597</v>
      </c>
      <c r="M34" s="110">
        <v>0.49797057331303901</v>
      </c>
      <c r="N34" s="223">
        <v>0.34956934956934999</v>
      </c>
      <c r="O34" s="114">
        <f>市区町村別_普及率!G35</f>
        <v>0.52815142603330401</v>
      </c>
      <c r="P34" s="68"/>
      <c r="Q34" s="21">
        <v>30</v>
      </c>
      <c r="R34" s="66" t="s">
        <v>40</v>
      </c>
      <c r="S34" s="188">
        <v>0.57025182071584402</v>
      </c>
      <c r="T34" s="188">
        <v>0.54704245987361499</v>
      </c>
      <c r="U34" s="188">
        <v>0.53679399997275601</v>
      </c>
      <c r="V34" s="188">
        <v>0.46795870170259701</v>
      </c>
      <c r="W34" s="188">
        <v>0.747258973028194</v>
      </c>
      <c r="X34" s="188">
        <v>0.55332830637076502</v>
      </c>
      <c r="Y34" s="188">
        <v>0.51385524449076303</v>
      </c>
      <c r="Z34" s="188">
        <v>0.46757522371409499</v>
      </c>
      <c r="AA34" s="188">
        <v>0.51456788450103497</v>
      </c>
      <c r="AB34" s="188">
        <v>0.49948063510906698</v>
      </c>
      <c r="AC34" s="188">
        <v>0.60465553059313903</v>
      </c>
      <c r="AD34" s="188">
        <v>0.50503910650755202</v>
      </c>
      <c r="AE34" s="68"/>
      <c r="AF34" s="65" t="s">
        <v>40</v>
      </c>
      <c r="AG34" s="88">
        <f t="shared" si="0"/>
        <v>0.57132389916594395</v>
      </c>
      <c r="AH34" s="88">
        <f t="shared" si="1"/>
        <v>0.57025182071584402</v>
      </c>
      <c r="AI34" s="181">
        <f t="shared" si="2"/>
        <v>0.10000000000000009</v>
      </c>
      <c r="AJ34" s="88">
        <f t="shared" si="3"/>
        <v>0.58683390455851003</v>
      </c>
      <c r="AK34" s="88">
        <f t="shared" si="4"/>
        <v>0.54704245987361499</v>
      </c>
      <c r="AL34" s="181">
        <f t="shared" si="5"/>
        <v>3.9999999999999925</v>
      </c>
      <c r="AM34" s="88">
        <f t="shared" si="6"/>
        <v>0.56431273146406902</v>
      </c>
      <c r="AN34" s="88">
        <f t="shared" si="7"/>
        <v>0.53679399997275601</v>
      </c>
      <c r="AO34" s="181">
        <f t="shared" si="8"/>
        <v>2.6999999999999913</v>
      </c>
      <c r="AP34" s="88">
        <f t="shared" si="9"/>
        <v>0.39824247059641499</v>
      </c>
      <c r="AQ34" s="88">
        <f t="shared" si="10"/>
        <v>0.46795870170259701</v>
      </c>
      <c r="AR34" s="181">
        <f t="shared" si="11"/>
        <v>-7.0000000000000009</v>
      </c>
      <c r="AS34" s="88">
        <f t="shared" si="12"/>
        <v>0.52197348613606598</v>
      </c>
      <c r="AT34" s="88">
        <f t="shared" si="13"/>
        <v>0.51385524449076303</v>
      </c>
      <c r="AU34" s="181">
        <f t="shared" si="14"/>
        <v>0.80000000000000071</v>
      </c>
      <c r="AV34" s="88">
        <f t="shared" si="15"/>
        <v>0.53888518396527696</v>
      </c>
      <c r="AW34" s="88">
        <f t="shared" si="16"/>
        <v>0.46757522371409499</v>
      </c>
      <c r="AX34" s="181">
        <f t="shared" si="17"/>
        <v>7.1000000000000005</v>
      </c>
      <c r="AY34" s="88">
        <f t="shared" si="18"/>
        <v>0.54022693229304597</v>
      </c>
      <c r="AZ34" s="88">
        <f t="shared" si="19"/>
        <v>0.51456788450103497</v>
      </c>
      <c r="BA34" s="181">
        <f t="shared" si="20"/>
        <v>2.5000000000000022</v>
      </c>
      <c r="BB34" s="88">
        <f t="shared" si="21"/>
        <v>0.49797057331303901</v>
      </c>
      <c r="BC34" s="88">
        <f t="shared" si="22"/>
        <v>0.49948063510906698</v>
      </c>
      <c r="BD34" s="181">
        <f t="shared" si="23"/>
        <v>-0.10000000000000009</v>
      </c>
      <c r="BE34" s="164"/>
      <c r="BF34" s="86">
        <f t="shared" si="24"/>
        <v>0.493225475902279</v>
      </c>
      <c r="BG34" s="86">
        <f t="shared" si="25"/>
        <v>0.48530646262988197</v>
      </c>
      <c r="BH34" s="181">
        <f t="shared" si="26"/>
        <v>0.80000000000000071</v>
      </c>
      <c r="BI34" s="86">
        <f t="shared" si="27"/>
        <v>0.482623964760581</v>
      </c>
      <c r="BJ34" s="86">
        <f t="shared" si="28"/>
        <v>0.47669275266392303</v>
      </c>
      <c r="BK34" s="181">
        <f t="shared" si="29"/>
        <v>0.60000000000000053</v>
      </c>
      <c r="BL34" s="86">
        <f t="shared" si="30"/>
        <v>0.46942453906700599</v>
      </c>
      <c r="BM34" s="86">
        <f t="shared" si="31"/>
        <v>0.45565031859485999</v>
      </c>
      <c r="BN34" s="181">
        <f t="shared" si="32"/>
        <v>1.2999999999999956</v>
      </c>
      <c r="BO34" s="86">
        <f t="shared" si="33"/>
        <v>0.431657433563851</v>
      </c>
      <c r="BP34" s="86">
        <f t="shared" si="34"/>
        <v>0.46032326832925302</v>
      </c>
      <c r="BQ34" s="181">
        <f t="shared" si="35"/>
        <v>-2.8000000000000025</v>
      </c>
      <c r="BR34" s="86">
        <f t="shared" si="36"/>
        <v>0.53210319920865201</v>
      </c>
      <c r="BS34" s="86">
        <f t="shared" si="37"/>
        <v>0.54520070056319203</v>
      </c>
      <c r="BT34" s="181">
        <f t="shared" si="38"/>
        <v>-1.3000000000000012</v>
      </c>
      <c r="BU34" s="86">
        <f t="shared" si="39"/>
        <v>0.51811612058169099</v>
      </c>
      <c r="BV34" s="86">
        <f t="shared" si="40"/>
        <v>0.51644688439933994</v>
      </c>
      <c r="BW34" s="181">
        <f t="shared" si="41"/>
        <v>0.20000000000000018</v>
      </c>
      <c r="BX34" s="86">
        <f t="shared" si="42"/>
        <v>0.51499164069777204</v>
      </c>
      <c r="BY34" s="86">
        <f t="shared" si="43"/>
        <v>0.49787837561023701</v>
      </c>
      <c r="BZ34" s="181">
        <f t="shared" si="44"/>
        <v>1.7000000000000015</v>
      </c>
      <c r="CA34" s="86">
        <f t="shared" si="45"/>
        <v>0.48674274166734199</v>
      </c>
      <c r="CB34" s="86">
        <f t="shared" si="46"/>
        <v>0.49222443627023599</v>
      </c>
      <c r="CC34" s="181">
        <f t="shared" si="47"/>
        <v>-0.50000000000000044</v>
      </c>
      <c r="CD34" s="87">
        <v>0</v>
      </c>
    </row>
    <row r="35" spans="2:82" ht="13.5" customHeight="1">
      <c r="B35" s="21">
        <v>31</v>
      </c>
      <c r="C35" s="66" t="s">
        <v>41</v>
      </c>
      <c r="D35" s="213">
        <v>0.47306367197661098</v>
      </c>
      <c r="E35" s="110">
        <v>0.46786546013372099</v>
      </c>
      <c r="F35" s="110">
        <v>0.48279207181558997</v>
      </c>
      <c r="G35" s="110">
        <v>0.44556835754106999</v>
      </c>
      <c r="H35" s="110">
        <v>0.70965304847569599</v>
      </c>
      <c r="I35" s="110">
        <f>市区町村別_普及率!F36</f>
        <v>0.48393166737016197</v>
      </c>
      <c r="J35" s="213">
        <v>0.54232011244996503</v>
      </c>
      <c r="K35" s="110">
        <v>0.51499542429258904</v>
      </c>
      <c r="L35" s="110">
        <v>0.54738519107273298</v>
      </c>
      <c r="M35" s="110">
        <v>0.43422293158675701</v>
      </c>
      <c r="N35" s="223">
        <v>0.65041143352100494</v>
      </c>
      <c r="O35" s="114">
        <f>市区町村別_普及率!G36</f>
        <v>0.53259925857175594</v>
      </c>
      <c r="P35" s="68"/>
      <c r="Q35" s="21">
        <v>31</v>
      </c>
      <c r="R35" s="66" t="s">
        <v>41</v>
      </c>
      <c r="S35" s="188">
        <v>0.49091782409787599</v>
      </c>
      <c r="T35" s="188">
        <v>0.47330776613123399</v>
      </c>
      <c r="U35" s="188">
        <v>0.469029383035443</v>
      </c>
      <c r="V35" s="188">
        <v>0.42459393622582298</v>
      </c>
      <c r="W35" s="188">
        <v>0.38707561325627698</v>
      </c>
      <c r="X35" s="188">
        <v>0.46757540105104201</v>
      </c>
      <c r="Y35" s="188">
        <v>0.44780873104415497</v>
      </c>
      <c r="Z35" s="188">
        <v>0.54648545411138805</v>
      </c>
      <c r="AA35" s="188">
        <v>0.51570748690685997</v>
      </c>
      <c r="AB35" s="188">
        <v>0.52690759883216298</v>
      </c>
      <c r="AC35" s="188">
        <v>0.48014981273408203</v>
      </c>
      <c r="AD35" s="188">
        <v>0.51576746183877398</v>
      </c>
      <c r="AE35" s="68"/>
      <c r="AF35" s="65" t="s">
        <v>41</v>
      </c>
      <c r="AG35" s="88">
        <f t="shared" si="0"/>
        <v>0.47306367197661098</v>
      </c>
      <c r="AH35" s="88">
        <f t="shared" si="1"/>
        <v>0.49091782409787599</v>
      </c>
      <c r="AI35" s="181">
        <f t="shared" si="2"/>
        <v>-1.8000000000000016</v>
      </c>
      <c r="AJ35" s="88">
        <f t="shared" si="3"/>
        <v>0.46786546013372099</v>
      </c>
      <c r="AK35" s="88">
        <f t="shared" si="4"/>
        <v>0.47330776613123399</v>
      </c>
      <c r="AL35" s="181">
        <f t="shared" si="5"/>
        <v>-0.49999999999999489</v>
      </c>
      <c r="AM35" s="88">
        <f t="shared" si="6"/>
        <v>0.48279207181558997</v>
      </c>
      <c r="AN35" s="88">
        <f t="shared" si="7"/>
        <v>0.469029383035443</v>
      </c>
      <c r="AO35" s="181">
        <f t="shared" si="8"/>
        <v>1.4000000000000012</v>
      </c>
      <c r="AP35" s="88">
        <f t="shared" si="9"/>
        <v>0.44556835754106999</v>
      </c>
      <c r="AQ35" s="88">
        <f t="shared" si="10"/>
        <v>0.42459393622582298</v>
      </c>
      <c r="AR35" s="181">
        <f t="shared" si="11"/>
        <v>2.1000000000000019</v>
      </c>
      <c r="AS35" s="88">
        <f t="shared" si="12"/>
        <v>0.54232011244996503</v>
      </c>
      <c r="AT35" s="88">
        <f t="shared" si="13"/>
        <v>0.44780873104415497</v>
      </c>
      <c r="AU35" s="181">
        <f t="shared" si="14"/>
        <v>9.4000000000000021</v>
      </c>
      <c r="AV35" s="88">
        <f t="shared" si="15"/>
        <v>0.51499542429258904</v>
      </c>
      <c r="AW35" s="88">
        <f t="shared" si="16"/>
        <v>0.54648545411138805</v>
      </c>
      <c r="AX35" s="181">
        <f t="shared" si="17"/>
        <v>-3.1000000000000028</v>
      </c>
      <c r="AY35" s="88">
        <f t="shared" si="18"/>
        <v>0.54738519107273298</v>
      </c>
      <c r="AZ35" s="88">
        <f t="shared" si="19"/>
        <v>0.51570748690685997</v>
      </c>
      <c r="BA35" s="181">
        <f t="shared" si="20"/>
        <v>3.1000000000000028</v>
      </c>
      <c r="BB35" s="88">
        <f t="shared" si="21"/>
        <v>0.43422293158675701</v>
      </c>
      <c r="BC35" s="88">
        <f t="shared" si="22"/>
        <v>0.52690759883216298</v>
      </c>
      <c r="BD35" s="181">
        <f t="shared" si="23"/>
        <v>-9.3000000000000025</v>
      </c>
      <c r="BE35" s="164"/>
      <c r="BF35" s="86">
        <f t="shared" si="24"/>
        <v>0.493225475902279</v>
      </c>
      <c r="BG35" s="86">
        <f t="shared" si="25"/>
        <v>0.48530646262988197</v>
      </c>
      <c r="BH35" s="181">
        <f t="shared" si="26"/>
        <v>0.80000000000000071</v>
      </c>
      <c r="BI35" s="86">
        <f t="shared" si="27"/>
        <v>0.482623964760581</v>
      </c>
      <c r="BJ35" s="86">
        <f t="shared" si="28"/>
        <v>0.47669275266392303</v>
      </c>
      <c r="BK35" s="181">
        <f t="shared" si="29"/>
        <v>0.60000000000000053</v>
      </c>
      <c r="BL35" s="86">
        <f t="shared" si="30"/>
        <v>0.46942453906700599</v>
      </c>
      <c r="BM35" s="86">
        <f t="shared" si="31"/>
        <v>0.45565031859485999</v>
      </c>
      <c r="BN35" s="181">
        <f t="shared" si="32"/>
        <v>1.2999999999999956</v>
      </c>
      <c r="BO35" s="86">
        <f t="shared" si="33"/>
        <v>0.431657433563851</v>
      </c>
      <c r="BP35" s="86">
        <f t="shared" si="34"/>
        <v>0.46032326832925302</v>
      </c>
      <c r="BQ35" s="181">
        <f t="shared" si="35"/>
        <v>-2.8000000000000025</v>
      </c>
      <c r="BR35" s="86">
        <f t="shared" si="36"/>
        <v>0.53210319920865201</v>
      </c>
      <c r="BS35" s="86">
        <f t="shared" si="37"/>
        <v>0.54520070056319203</v>
      </c>
      <c r="BT35" s="181">
        <f t="shared" si="38"/>
        <v>-1.3000000000000012</v>
      </c>
      <c r="BU35" s="86">
        <f t="shared" si="39"/>
        <v>0.51811612058169099</v>
      </c>
      <c r="BV35" s="86">
        <f t="shared" si="40"/>
        <v>0.51644688439933994</v>
      </c>
      <c r="BW35" s="181">
        <f t="shared" si="41"/>
        <v>0.20000000000000018</v>
      </c>
      <c r="BX35" s="86">
        <f t="shared" si="42"/>
        <v>0.51499164069777204</v>
      </c>
      <c r="BY35" s="86">
        <f t="shared" si="43"/>
        <v>0.49787837561023701</v>
      </c>
      <c r="BZ35" s="181">
        <f t="shared" si="44"/>
        <v>1.7000000000000015</v>
      </c>
      <c r="CA35" s="86">
        <f t="shared" si="45"/>
        <v>0.48674274166734199</v>
      </c>
      <c r="CB35" s="86">
        <f t="shared" si="46"/>
        <v>0.49222443627023599</v>
      </c>
      <c r="CC35" s="181">
        <f t="shared" si="47"/>
        <v>-0.50000000000000044</v>
      </c>
      <c r="CD35" s="87">
        <v>0</v>
      </c>
    </row>
    <row r="36" spans="2:82" ht="13.5" customHeight="1">
      <c r="B36" s="21">
        <v>32</v>
      </c>
      <c r="C36" s="66" t="s">
        <v>42</v>
      </c>
      <c r="D36" s="213">
        <v>0.56807271117754599</v>
      </c>
      <c r="E36" s="110">
        <v>0.49944727652510001</v>
      </c>
      <c r="F36" s="110">
        <v>0.44887758667508698</v>
      </c>
      <c r="G36" s="110">
        <v>0.526799166117076</v>
      </c>
      <c r="H36" s="110">
        <v>0.61734691195741898</v>
      </c>
      <c r="I36" s="110">
        <f>市区町村別_普及率!F37</f>
        <v>0.50308351482390379</v>
      </c>
      <c r="J36" s="213">
        <v>0.46572521759448599</v>
      </c>
      <c r="K36" s="110">
        <v>0.40723122287390501</v>
      </c>
      <c r="L36" s="110">
        <v>0.40558814926965198</v>
      </c>
      <c r="M36" s="110">
        <v>0.41052682502055998</v>
      </c>
      <c r="N36" s="223">
        <v>0.71677074041034805</v>
      </c>
      <c r="O36" s="114">
        <f>市区町村別_普及率!G37</f>
        <v>0.42723390221546259</v>
      </c>
      <c r="P36" s="68"/>
      <c r="Q36" s="21">
        <v>32</v>
      </c>
      <c r="R36" s="66" t="s">
        <v>42</v>
      </c>
      <c r="S36" s="188">
        <v>0.51403126021661305</v>
      </c>
      <c r="T36" s="188">
        <v>0.51581067964626903</v>
      </c>
      <c r="U36" s="188">
        <v>0.50806350787072097</v>
      </c>
      <c r="V36" s="188">
        <v>0.37281640528858701</v>
      </c>
      <c r="W36" s="188">
        <v>0.60476995643130105</v>
      </c>
      <c r="X36" s="188">
        <v>0.50555753490636302</v>
      </c>
      <c r="Y36" s="188">
        <v>0.478119220421448</v>
      </c>
      <c r="Z36" s="188">
        <v>0.42364682177674101</v>
      </c>
      <c r="AA36" s="188">
        <v>0.44751437479411699</v>
      </c>
      <c r="AB36" s="188">
        <v>0.34743386565890499</v>
      </c>
      <c r="AC36" s="188">
        <v>0.55904658721560097</v>
      </c>
      <c r="AD36" s="188">
        <v>0.44271871281222802</v>
      </c>
      <c r="AE36" s="68"/>
      <c r="AF36" s="65" t="s">
        <v>42</v>
      </c>
      <c r="AG36" s="88">
        <f t="shared" si="0"/>
        <v>0.56807271117754599</v>
      </c>
      <c r="AH36" s="88">
        <f t="shared" si="1"/>
        <v>0.51403126021661305</v>
      </c>
      <c r="AI36" s="181">
        <f t="shared" si="2"/>
        <v>5.3999999999999932</v>
      </c>
      <c r="AJ36" s="88">
        <f t="shared" si="3"/>
        <v>0.49944727652510001</v>
      </c>
      <c r="AK36" s="88">
        <f t="shared" si="4"/>
        <v>0.51581067964626903</v>
      </c>
      <c r="AL36" s="181">
        <f t="shared" si="5"/>
        <v>-1.7000000000000015</v>
      </c>
      <c r="AM36" s="88">
        <f t="shared" si="6"/>
        <v>0.44887758667508698</v>
      </c>
      <c r="AN36" s="88">
        <f t="shared" si="7"/>
        <v>0.50806350787072097</v>
      </c>
      <c r="AO36" s="181">
        <f t="shared" si="8"/>
        <v>-5.8999999999999995</v>
      </c>
      <c r="AP36" s="88">
        <f t="shared" si="9"/>
        <v>0.526799166117076</v>
      </c>
      <c r="AQ36" s="88">
        <f t="shared" si="10"/>
        <v>0.37281640528858701</v>
      </c>
      <c r="AR36" s="181">
        <f t="shared" si="11"/>
        <v>15.400000000000002</v>
      </c>
      <c r="AS36" s="88">
        <f t="shared" si="12"/>
        <v>0.46572521759448599</v>
      </c>
      <c r="AT36" s="88">
        <f t="shared" si="13"/>
        <v>0.478119220421448</v>
      </c>
      <c r="AU36" s="181">
        <f t="shared" si="14"/>
        <v>-1.1999999999999955</v>
      </c>
      <c r="AV36" s="88">
        <f t="shared" si="15"/>
        <v>0.40723122287390501</v>
      </c>
      <c r="AW36" s="88">
        <f t="shared" si="16"/>
        <v>0.42364682177674101</v>
      </c>
      <c r="AX36" s="181">
        <f t="shared" si="17"/>
        <v>-1.7000000000000015</v>
      </c>
      <c r="AY36" s="88">
        <f t="shared" si="18"/>
        <v>0.40558814926965198</v>
      </c>
      <c r="AZ36" s="88">
        <f t="shared" si="19"/>
        <v>0.44751437479411699</v>
      </c>
      <c r="BA36" s="181">
        <f t="shared" si="20"/>
        <v>-4.1999999999999984</v>
      </c>
      <c r="BB36" s="88">
        <f t="shared" si="21"/>
        <v>0.41052682502055998</v>
      </c>
      <c r="BC36" s="88">
        <f t="shared" si="22"/>
        <v>0.34743386565890499</v>
      </c>
      <c r="BD36" s="181">
        <f t="shared" si="23"/>
        <v>6.4</v>
      </c>
      <c r="BE36" s="164"/>
      <c r="BF36" s="86">
        <f t="shared" si="24"/>
        <v>0.493225475902279</v>
      </c>
      <c r="BG36" s="86">
        <f t="shared" si="25"/>
        <v>0.48530646262988197</v>
      </c>
      <c r="BH36" s="181">
        <f t="shared" si="26"/>
        <v>0.80000000000000071</v>
      </c>
      <c r="BI36" s="86">
        <f t="shared" si="27"/>
        <v>0.482623964760581</v>
      </c>
      <c r="BJ36" s="86">
        <f t="shared" si="28"/>
        <v>0.47669275266392303</v>
      </c>
      <c r="BK36" s="181">
        <f t="shared" si="29"/>
        <v>0.60000000000000053</v>
      </c>
      <c r="BL36" s="86">
        <f t="shared" si="30"/>
        <v>0.46942453906700599</v>
      </c>
      <c r="BM36" s="86">
        <f t="shared" si="31"/>
        <v>0.45565031859485999</v>
      </c>
      <c r="BN36" s="181">
        <f t="shared" si="32"/>
        <v>1.2999999999999956</v>
      </c>
      <c r="BO36" s="86">
        <f t="shared" si="33"/>
        <v>0.431657433563851</v>
      </c>
      <c r="BP36" s="86">
        <f t="shared" si="34"/>
        <v>0.46032326832925302</v>
      </c>
      <c r="BQ36" s="181">
        <f t="shared" si="35"/>
        <v>-2.8000000000000025</v>
      </c>
      <c r="BR36" s="86">
        <f t="shared" si="36"/>
        <v>0.53210319920865201</v>
      </c>
      <c r="BS36" s="86">
        <f t="shared" si="37"/>
        <v>0.54520070056319203</v>
      </c>
      <c r="BT36" s="181">
        <f t="shared" si="38"/>
        <v>-1.3000000000000012</v>
      </c>
      <c r="BU36" s="86">
        <f t="shared" si="39"/>
        <v>0.51811612058169099</v>
      </c>
      <c r="BV36" s="86">
        <f t="shared" si="40"/>
        <v>0.51644688439933994</v>
      </c>
      <c r="BW36" s="181">
        <f t="shared" si="41"/>
        <v>0.20000000000000018</v>
      </c>
      <c r="BX36" s="86">
        <f t="shared" si="42"/>
        <v>0.51499164069777204</v>
      </c>
      <c r="BY36" s="86">
        <f t="shared" si="43"/>
        <v>0.49787837561023701</v>
      </c>
      <c r="BZ36" s="181">
        <f t="shared" si="44"/>
        <v>1.7000000000000015</v>
      </c>
      <c r="CA36" s="86">
        <f t="shared" si="45"/>
        <v>0.48674274166734199</v>
      </c>
      <c r="CB36" s="86">
        <f t="shared" si="46"/>
        <v>0.49222443627023599</v>
      </c>
      <c r="CC36" s="181">
        <f t="shared" si="47"/>
        <v>-0.50000000000000044</v>
      </c>
      <c r="CD36" s="87">
        <v>0</v>
      </c>
    </row>
    <row r="37" spans="2:82" ht="13.5" customHeight="1">
      <c r="B37" s="21">
        <v>33</v>
      </c>
      <c r="C37" s="66" t="s">
        <v>43</v>
      </c>
      <c r="D37" s="213">
        <v>0.45737110818926202</v>
      </c>
      <c r="E37" s="110">
        <v>0.35162403270221798</v>
      </c>
      <c r="F37" s="110">
        <v>0.39522974915346198</v>
      </c>
      <c r="G37" s="110">
        <v>0.34118839823143399</v>
      </c>
      <c r="H37" s="110">
        <v>0.60167084217535205</v>
      </c>
      <c r="I37" s="110">
        <f>市区町村別_普及率!F38</f>
        <v>0.39221975771702783</v>
      </c>
      <c r="J37" s="213">
        <v>0.41479845389287701</v>
      </c>
      <c r="K37" s="110">
        <v>0.331523953757343</v>
      </c>
      <c r="L37" s="110">
        <v>0.36220060663110598</v>
      </c>
      <c r="M37" s="110">
        <v>0.236234864062143</v>
      </c>
      <c r="N37" s="223">
        <v>0.64532019704433496</v>
      </c>
      <c r="O37" s="114">
        <f>市区町村別_普及率!G38</f>
        <v>0.3539919173519826</v>
      </c>
      <c r="P37" s="68"/>
      <c r="Q37" s="21">
        <v>33</v>
      </c>
      <c r="R37" s="66" t="s">
        <v>43</v>
      </c>
      <c r="S37" s="188">
        <v>0.43250151353999799</v>
      </c>
      <c r="T37" s="188">
        <v>0.45084891214684902</v>
      </c>
      <c r="U37" s="188">
        <v>0.37806699899403601</v>
      </c>
      <c r="V37" s="188">
        <v>0.30879245221627499</v>
      </c>
      <c r="W37" s="188">
        <v>0.159653940802891</v>
      </c>
      <c r="X37" s="188">
        <v>0.361297084703953</v>
      </c>
      <c r="Y37" s="188">
        <v>0.39960989881750603</v>
      </c>
      <c r="Z37" s="188">
        <v>0.39257404379031502</v>
      </c>
      <c r="AA37" s="188">
        <v>0.35844449331523398</v>
      </c>
      <c r="AB37" s="188">
        <v>0.31715024418270599</v>
      </c>
      <c r="AC37" s="188">
        <v>0.65268579838116303</v>
      </c>
      <c r="AD37" s="188">
        <v>0.38408777479622302</v>
      </c>
      <c r="AE37" s="68"/>
      <c r="AF37" s="65" t="s">
        <v>43</v>
      </c>
      <c r="AG37" s="88">
        <f t="shared" si="0"/>
        <v>0.45737110818926202</v>
      </c>
      <c r="AH37" s="88">
        <f t="shared" si="1"/>
        <v>0.43250151353999799</v>
      </c>
      <c r="AI37" s="181">
        <f t="shared" si="2"/>
        <v>2.4000000000000021</v>
      </c>
      <c r="AJ37" s="88">
        <f t="shared" si="3"/>
        <v>0.35162403270221798</v>
      </c>
      <c r="AK37" s="88">
        <f t="shared" si="4"/>
        <v>0.45084891214684902</v>
      </c>
      <c r="AL37" s="181">
        <f t="shared" si="5"/>
        <v>-9.9000000000000039</v>
      </c>
      <c r="AM37" s="88">
        <f t="shared" si="6"/>
        <v>0.39522974915346198</v>
      </c>
      <c r="AN37" s="88">
        <f t="shared" si="7"/>
        <v>0.37806699899403601</v>
      </c>
      <c r="AO37" s="181">
        <f t="shared" si="8"/>
        <v>1.7000000000000015</v>
      </c>
      <c r="AP37" s="88">
        <f t="shared" si="9"/>
        <v>0.34118839823143399</v>
      </c>
      <c r="AQ37" s="88">
        <f t="shared" si="10"/>
        <v>0.30879245221627499</v>
      </c>
      <c r="AR37" s="181">
        <f t="shared" si="11"/>
        <v>3.2000000000000028</v>
      </c>
      <c r="AS37" s="88">
        <f t="shared" si="12"/>
        <v>0.41479845389287701</v>
      </c>
      <c r="AT37" s="88">
        <f t="shared" si="13"/>
        <v>0.39960989881750603</v>
      </c>
      <c r="AU37" s="181">
        <f t="shared" si="14"/>
        <v>1.4999999999999958</v>
      </c>
      <c r="AV37" s="88">
        <f t="shared" si="15"/>
        <v>0.331523953757343</v>
      </c>
      <c r="AW37" s="88">
        <f t="shared" si="16"/>
        <v>0.39257404379031502</v>
      </c>
      <c r="AX37" s="181">
        <f t="shared" si="17"/>
        <v>-6.1</v>
      </c>
      <c r="AY37" s="88">
        <f t="shared" si="18"/>
        <v>0.36220060663110598</v>
      </c>
      <c r="AZ37" s="88">
        <f t="shared" si="19"/>
        <v>0.35844449331523398</v>
      </c>
      <c r="BA37" s="181">
        <f t="shared" si="20"/>
        <v>0.40000000000000036</v>
      </c>
      <c r="BB37" s="88">
        <f t="shared" si="21"/>
        <v>0.236234864062143</v>
      </c>
      <c r="BC37" s="88">
        <f t="shared" si="22"/>
        <v>0.31715024418270599</v>
      </c>
      <c r="BD37" s="181">
        <f t="shared" si="23"/>
        <v>-8.1000000000000014</v>
      </c>
      <c r="BE37" s="164"/>
      <c r="BF37" s="86">
        <f t="shared" si="24"/>
        <v>0.493225475902279</v>
      </c>
      <c r="BG37" s="86">
        <f t="shared" si="25"/>
        <v>0.48530646262988197</v>
      </c>
      <c r="BH37" s="181">
        <f t="shared" si="26"/>
        <v>0.80000000000000071</v>
      </c>
      <c r="BI37" s="86">
        <f t="shared" si="27"/>
        <v>0.482623964760581</v>
      </c>
      <c r="BJ37" s="86">
        <f t="shared" si="28"/>
        <v>0.47669275266392303</v>
      </c>
      <c r="BK37" s="181">
        <f t="shared" si="29"/>
        <v>0.60000000000000053</v>
      </c>
      <c r="BL37" s="86">
        <f t="shared" si="30"/>
        <v>0.46942453906700599</v>
      </c>
      <c r="BM37" s="86">
        <f t="shared" si="31"/>
        <v>0.45565031859485999</v>
      </c>
      <c r="BN37" s="181">
        <f t="shared" si="32"/>
        <v>1.2999999999999956</v>
      </c>
      <c r="BO37" s="86">
        <f t="shared" si="33"/>
        <v>0.431657433563851</v>
      </c>
      <c r="BP37" s="86">
        <f t="shared" si="34"/>
        <v>0.46032326832925302</v>
      </c>
      <c r="BQ37" s="181">
        <f t="shared" si="35"/>
        <v>-2.8000000000000025</v>
      </c>
      <c r="BR37" s="86">
        <f t="shared" si="36"/>
        <v>0.53210319920865201</v>
      </c>
      <c r="BS37" s="86">
        <f t="shared" si="37"/>
        <v>0.54520070056319203</v>
      </c>
      <c r="BT37" s="181">
        <f t="shared" si="38"/>
        <v>-1.3000000000000012</v>
      </c>
      <c r="BU37" s="86">
        <f t="shared" si="39"/>
        <v>0.51811612058169099</v>
      </c>
      <c r="BV37" s="86">
        <f t="shared" si="40"/>
        <v>0.51644688439933994</v>
      </c>
      <c r="BW37" s="181">
        <f t="shared" si="41"/>
        <v>0.20000000000000018</v>
      </c>
      <c r="BX37" s="86">
        <f t="shared" si="42"/>
        <v>0.51499164069777204</v>
      </c>
      <c r="BY37" s="86">
        <f t="shared" si="43"/>
        <v>0.49787837561023701</v>
      </c>
      <c r="BZ37" s="181">
        <f t="shared" si="44"/>
        <v>1.7000000000000015</v>
      </c>
      <c r="CA37" s="86">
        <f t="shared" si="45"/>
        <v>0.48674274166734199</v>
      </c>
      <c r="CB37" s="86">
        <f t="shared" si="46"/>
        <v>0.49222443627023599</v>
      </c>
      <c r="CC37" s="181">
        <f t="shared" si="47"/>
        <v>-0.50000000000000044</v>
      </c>
      <c r="CD37" s="87">
        <v>0</v>
      </c>
    </row>
    <row r="38" spans="2:82" ht="13.5" customHeight="1">
      <c r="B38" s="21">
        <v>34</v>
      </c>
      <c r="C38" s="66" t="s">
        <v>45</v>
      </c>
      <c r="D38" s="215">
        <v>0.61361780583861802</v>
      </c>
      <c r="E38" s="111">
        <v>0.60163489901506695</v>
      </c>
      <c r="F38" s="111">
        <v>0.60205235259630097</v>
      </c>
      <c r="G38" s="111">
        <v>0.40540282403035499</v>
      </c>
      <c r="H38" s="111">
        <v>0.67692691998251597</v>
      </c>
      <c r="I38" s="111">
        <f>市区町村別_普及率!F39</f>
        <v>0.5948754357660625</v>
      </c>
      <c r="J38" s="215">
        <v>0.57178059456617403</v>
      </c>
      <c r="K38" s="111">
        <v>0.51134768016774801</v>
      </c>
      <c r="L38" s="111">
        <v>0.53509131851330805</v>
      </c>
      <c r="M38" s="111">
        <v>0.455952149902077</v>
      </c>
      <c r="N38" s="224">
        <v>0.64294167567178595</v>
      </c>
      <c r="O38" s="115">
        <f>市区町村別_普及率!G39</f>
        <v>0.5343102544613465</v>
      </c>
      <c r="P38" s="68"/>
      <c r="Q38" s="21">
        <v>34</v>
      </c>
      <c r="R38" s="66" t="s">
        <v>45</v>
      </c>
      <c r="S38" s="188">
        <v>0.53419509851152502</v>
      </c>
      <c r="T38" s="188">
        <v>0.504891270321849</v>
      </c>
      <c r="U38" s="188">
        <v>0.53786133635539402</v>
      </c>
      <c r="V38" s="188">
        <v>0.43708963802978501</v>
      </c>
      <c r="W38" s="188">
        <v>0.77991043205768296</v>
      </c>
      <c r="X38" s="188">
        <v>0.53052600449553799</v>
      </c>
      <c r="Y38" s="188">
        <v>0.43966561906624901</v>
      </c>
      <c r="Z38" s="188">
        <v>0.44089358557298602</v>
      </c>
      <c r="AA38" s="188">
        <v>0.47731787646474999</v>
      </c>
      <c r="AB38" s="188">
        <v>0.46691485529002003</v>
      </c>
      <c r="AC38" s="188">
        <v>0.74037403740373997</v>
      </c>
      <c r="AD38" s="188">
        <v>0.466576529984151</v>
      </c>
      <c r="AE38" s="68"/>
      <c r="AF38" s="65" t="s">
        <v>45</v>
      </c>
      <c r="AG38" s="88">
        <f t="shared" si="0"/>
        <v>0.61361780583861802</v>
      </c>
      <c r="AH38" s="88">
        <f t="shared" si="1"/>
        <v>0.53419509851152502</v>
      </c>
      <c r="AI38" s="181">
        <f t="shared" si="2"/>
        <v>7.9999999999999964</v>
      </c>
      <c r="AJ38" s="88">
        <f t="shared" si="3"/>
        <v>0.60163489901506695</v>
      </c>
      <c r="AK38" s="88">
        <f t="shared" si="4"/>
        <v>0.504891270321849</v>
      </c>
      <c r="AL38" s="181">
        <f t="shared" si="5"/>
        <v>9.6999999999999975</v>
      </c>
      <c r="AM38" s="88">
        <f t="shared" si="6"/>
        <v>0.60205235259630097</v>
      </c>
      <c r="AN38" s="88">
        <f t="shared" si="7"/>
        <v>0.53786133635539402</v>
      </c>
      <c r="AO38" s="181">
        <f t="shared" si="8"/>
        <v>6.399999999999995</v>
      </c>
      <c r="AP38" s="88">
        <f t="shared" si="9"/>
        <v>0.40540282403035499</v>
      </c>
      <c r="AQ38" s="88">
        <f t="shared" si="10"/>
        <v>0.43708963802978501</v>
      </c>
      <c r="AR38" s="181">
        <f t="shared" si="11"/>
        <v>-3.1999999999999975</v>
      </c>
      <c r="AS38" s="88">
        <f t="shared" si="12"/>
        <v>0.57178059456617403</v>
      </c>
      <c r="AT38" s="88">
        <f t="shared" si="13"/>
        <v>0.43966561906624901</v>
      </c>
      <c r="AU38" s="181">
        <f t="shared" si="14"/>
        <v>13.199999999999996</v>
      </c>
      <c r="AV38" s="88">
        <f t="shared" si="15"/>
        <v>0.51134768016774801</v>
      </c>
      <c r="AW38" s="88">
        <f t="shared" si="16"/>
        <v>0.44089358557298602</v>
      </c>
      <c r="AX38" s="181">
        <f t="shared" si="17"/>
        <v>7.0000000000000009</v>
      </c>
      <c r="AY38" s="88">
        <f t="shared" si="18"/>
        <v>0.53509131851330805</v>
      </c>
      <c r="AZ38" s="88">
        <f t="shared" si="19"/>
        <v>0.47731787646474999</v>
      </c>
      <c r="BA38" s="181">
        <f t="shared" si="20"/>
        <v>5.8000000000000052</v>
      </c>
      <c r="BB38" s="88">
        <f t="shared" si="21"/>
        <v>0.455952149902077</v>
      </c>
      <c r="BC38" s="88">
        <f t="shared" si="22"/>
        <v>0.46691485529002003</v>
      </c>
      <c r="BD38" s="181">
        <f t="shared" si="23"/>
        <v>-1.100000000000001</v>
      </c>
      <c r="BE38" s="164"/>
      <c r="BF38" s="86">
        <f t="shared" si="24"/>
        <v>0.493225475902279</v>
      </c>
      <c r="BG38" s="86">
        <f t="shared" si="25"/>
        <v>0.48530646262988197</v>
      </c>
      <c r="BH38" s="181">
        <f t="shared" si="26"/>
        <v>0.80000000000000071</v>
      </c>
      <c r="BI38" s="86">
        <f t="shared" si="27"/>
        <v>0.482623964760581</v>
      </c>
      <c r="BJ38" s="86">
        <f t="shared" si="28"/>
        <v>0.47669275266392303</v>
      </c>
      <c r="BK38" s="181">
        <f t="shared" si="29"/>
        <v>0.60000000000000053</v>
      </c>
      <c r="BL38" s="86">
        <f t="shared" si="30"/>
        <v>0.46942453906700599</v>
      </c>
      <c r="BM38" s="86">
        <f t="shared" si="31"/>
        <v>0.45565031859485999</v>
      </c>
      <c r="BN38" s="181">
        <f t="shared" si="32"/>
        <v>1.2999999999999956</v>
      </c>
      <c r="BO38" s="86">
        <f t="shared" si="33"/>
        <v>0.431657433563851</v>
      </c>
      <c r="BP38" s="86">
        <f t="shared" si="34"/>
        <v>0.46032326832925302</v>
      </c>
      <c r="BQ38" s="181">
        <f t="shared" si="35"/>
        <v>-2.8000000000000025</v>
      </c>
      <c r="BR38" s="86">
        <f t="shared" si="36"/>
        <v>0.53210319920865201</v>
      </c>
      <c r="BS38" s="86">
        <f t="shared" si="37"/>
        <v>0.54520070056319203</v>
      </c>
      <c r="BT38" s="181">
        <f t="shared" si="38"/>
        <v>-1.3000000000000012</v>
      </c>
      <c r="BU38" s="86">
        <f t="shared" si="39"/>
        <v>0.51811612058169099</v>
      </c>
      <c r="BV38" s="86">
        <f t="shared" si="40"/>
        <v>0.51644688439933994</v>
      </c>
      <c r="BW38" s="181">
        <f t="shared" si="41"/>
        <v>0.20000000000000018</v>
      </c>
      <c r="BX38" s="86">
        <f t="shared" si="42"/>
        <v>0.51499164069777204</v>
      </c>
      <c r="BY38" s="86">
        <f t="shared" si="43"/>
        <v>0.49787837561023701</v>
      </c>
      <c r="BZ38" s="181">
        <f t="shared" si="44"/>
        <v>1.7000000000000015</v>
      </c>
      <c r="CA38" s="86">
        <f t="shared" si="45"/>
        <v>0.48674274166734199</v>
      </c>
      <c r="CB38" s="86">
        <f t="shared" si="46"/>
        <v>0.49222443627023599</v>
      </c>
      <c r="CC38" s="181">
        <f t="shared" si="47"/>
        <v>-0.50000000000000044</v>
      </c>
      <c r="CD38" s="87">
        <v>0</v>
      </c>
    </row>
    <row r="39" spans="2:82" ht="13.5" customHeight="1">
      <c r="B39" s="21">
        <v>35</v>
      </c>
      <c r="C39" s="66" t="s">
        <v>2</v>
      </c>
      <c r="D39" s="213">
        <v>0.497258687873259</v>
      </c>
      <c r="E39" s="110">
        <v>0.462501491463504</v>
      </c>
      <c r="F39" s="110">
        <v>0.423146218272133</v>
      </c>
      <c r="G39" s="110">
        <v>0.45835852290372098</v>
      </c>
      <c r="H39" s="110">
        <v>0.67962668694115902</v>
      </c>
      <c r="I39" s="110">
        <f>市区町村別_普及率!F40</f>
        <v>0.45951738426939709</v>
      </c>
      <c r="J39" s="213">
        <v>0.55790978978982797</v>
      </c>
      <c r="K39" s="110">
        <v>0.58892485413210205</v>
      </c>
      <c r="L39" s="110">
        <v>0.57263809229928497</v>
      </c>
      <c r="M39" s="110">
        <v>0.56026843801406101</v>
      </c>
      <c r="N39" s="223">
        <v>0.73721735587696102</v>
      </c>
      <c r="O39" s="114">
        <f>市区町村別_普及率!G40</f>
        <v>0.57714785284172387</v>
      </c>
      <c r="P39" s="68"/>
      <c r="Q39" s="21">
        <v>35</v>
      </c>
      <c r="R39" s="66" t="s">
        <v>2</v>
      </c>
      <c r="S39" s="188">
        <v>0.497889302607949</v>
      </c>
      <c r="T39" s="188">
        <v>0.46630072569672198</v>
      </c>
      <c r="U39" s="188">
        <v>0.46672297269789098</v>
      </c>
      <c r="V39" s="188">
        <v>0.50463846271637502</v>
      </c>
      <c r="W39" s="188">
        <v>0.54119257862263603</v>
      </c>
      <c r="X39" s="188">
        <v>0.47808995198041399</v>
      </c>
      <c r="Y39" s="188">
        <v>0.58259765567770305</v>
      </c>
      <c r="Z39" s="188">
        <v>0.58714035130869902</v>
      </c>
      <c r="AA39" s="188">
        <v>0.55945737336571899</v>
      </c>
      <c r="AB39" s="188">
        <v>0.65170065572690306</v>
      </c>
      <c r="AC39" s="188">
        <v>0.66342361293715502</v>
      </c>
      <c r="AD39" s="188">
        <v>0.58245760902671295</v>
      </c>
      <c r="AE39" s="68"/>
      <c r="AF39" s="65" t="s">
        <v>2</v>
      </c>
      <c r="AG39" s="88">
        <f t="shared" si="0"/>
        <v>0.497258687873259</v>
      </c>
      <c r="AH39" s="88">
        <f t="shared" si="1"/>
        <v>0.497889302607949</v>
      </c>
      <c r="AI39" s="181">
        <f t="shared" si="2"/>
        <v>-0.10000000000000009</v>
      </c>
      <c r="AJ39" s="88">
        <f t="shared" si="3"/>
        <v>0.462501491463504</v>
      </c>
      <c r="AK39" s="88">
        <f t="shared" si="4"/>
        <v>0.46630072569672198</v>
      </c>
      <c r="AL39" s="181">
        <f t="shared" si="5"/>
        <v>-0.30000000000000027</v>
      </c>
      <c r="AM39" s="88">
        <f t="shared" si="6"/>
        <v>0.423146218272133</v>
      </c>
      <c r="AN39" s="88">
        <f t="shared" si="7"/>
        <v>0.46672297269789098</v>
      </c>
      <c r="AO39" s="181">
        <f t="shared" si="8"/>
        <v>-4.4000000000000039</v>
      </c>
      <c r="AP39" s="88">
        <f t="shared" si="9"/>
        <v>0.45835852290372098</v>
      </c>
      <c r="AQ39" s="88">
        <f t="shared" si="10"/>
        <v>0.50463846271637502</v>
      </c>
      <c r="AR39" s="181">
        <f t="shared" si="11"/>
        <v>-4.6999999999999984</v>
      </c>
      <c r="AS39" s="88">
        <f t="shared" si="12"/>
        <v>0.55790978978982797</v>
      </c>
      <c r="AT39" s="88">
        <f t="shared" si="13"/>
        <v>0.58259765567770305</v>
      </c>
      <c r="AU39" s="181">
        <f t="shared" si="14"/>
        <v>-2.4999999999999911</v>
      </c>
      <c r="AV39" s="88">
        <f t="shared" si="15"/>
        <v>0.58892485413210205</v>
      </c>
      <c r="AW39" s="88">
        <f t="shared" si="16"/>
        <v>0.58714035130869902</v>
      </c>
      <c r="AX39" s="181">
        <f t="shared" si="17"/>
        <v>0.20000000000000018</v>
      </c>
      <c r="AY39" s="88">
        <f t="shared" si="18"/>
        <v>0.57263809229928497</v>
      </c>
      <c r="AZ39" s="88">
        <f t="shared" si="19"/>
        <v>0.55945737336571899</v>
      </c>
      <c r="BA39" s="181">
        <f t="shared" si="20"/>
        <v>1.3999999999999901</v>
      </c>
      <c r="BB39" s="88">
        <f t="shared" si="21"/>
        <v>0.56026843801406101</v>
      </c>
      <c r="BC39" s="88">
        <f t="shared" si="22"/>
        <v>0.65170065572690306</v>
      </c>
      <c r="BD39" s="181">
        <f t="shared" si="23"/>
        <v>-9.1999999999999975</v>
      </c>
      <c r="BE39" s="164"/>
      <c r="BF39" s="86">
        <f t="shared" si="24"/>
        <v>0.493225475902279</v>
      </c>
      <c r="BG39" s="86">
        <f t="shared" si="25"/>
        <v>0.48530646262988197</v>
      </c>
      <c r="BH39" s="181">
        <f t="shared" si="26"/>
        <v>0.80000000000000071</v>
      </c>
      <c r="BI39" s="86">
        <f t="shared" si="27"/>
        <v>0.482623964760581</v>
      </c>
      <c r="BJ39" s="86">
        <f t="shared" si="28"/>
        <v>0.47669275266392303</v>
      </c>
      <c r="BK39" s="181">
        <f t="shared" si="29"/>
        <v>0.60000000000000053</v>
      </c>
      <c r="BL39" s="86">
        <f t="shared" si="30"/>
        <v>0.46942453906700599</v>
      </c>
      <c r="BM39" s="86">
        <f t="shared" si="31"/>
        <v>0.45565031859485999</v>
      </c>
      <c r="BN39" s="181">
        <f t="shared" si="32"/>
        <v>1.2999999999999956</v>
      </c>
      <c r="BO39" s="86">
        <f t="shared" si="33"/>
        <v>0.431657433563851</v>
      </c>
      <c r="BP39" s="86">
        <f t="shared" si="34"/>
        <v>0.46032326832925302</v>
      </c>
      <c r="BQ39" s="181">
        <f t="shared" si="35"/>
        <v>-2.8000000000000025</v>
      </c>
      <c r="BR39" s="86">
        <f t="shared" si="36"/>
        <v>0.53210319920865201</v>
      </c>
      <c r="BS39" s="86">
        <f t="shared" si="37"/>
        <v>0.54520070056319203</v>
      </c>
      <c r="BT39" s="181">
        <f t="shared" si="38"/>
        <v>-1.3000000000000012</v>
      </c>
      <c r="BU39" s="86">
        <f t="shared" si="39"/>
        <v>0.51811612058169099</v>
      </c>
      <c r="BV39" s="86">
        <f t="shared" si="40"/>
        <v>0.51644688439933994</v>
      </c>
      <c r="BW39" s="181">
        <f t="shared" si="41"/>
        <v>0.20000000000000018</v>
      </c>
      <c r="BX39" s="86">
        <f t="shared" si="42"/>
        <v>0.51499164069777204</v>
      </c>
      <c r="BY39" s="86">
        <f t="shared" si="43"/>
        <v>0.49787837561023701</v>
      </c>
      <c r="BZ39" s="181">
        <f t="shared" si="44"/>
        <v>1.7000000000000015</v>
      </c>
      <c r="CA39" s="86">
        <f t="shared" si="45"/>
        <v>0.48674274166734199</v>
      </c>
      <c r="CB39" s="86">
        <f t="shared" si="46"/>
        <v>0.49222443627023599</v>
      </c>
      <c r="CC39" s="181">
        <f t="shared" si="47"/>
        <v>-0.50000000000000044</v>
      </c>
      <c r="CD39" s="87">
        <v>0</v>
      </c>
    </row>
    <row r="40" spans="2:82" ht="13.5" customHeight="1">
      <c r="B40" s="21">
        <v>36</v>
      </c>
      <c r="C40" s="66" t="s">
        <v>3</v>
      </c>
      <c r="D40" s="213">
        <v>0.47699257872120299</v>
      </c>
      <c r="E40" s="110">
        <v>0.44022525511536997</v>
      </c>
      <c r="F40" s="110">
        <v>0.30634023373001501</v>
      </c>
      <c r="G40" s="110">
        <v>0.30900683840374998</v>
      </c>
      <c r="H40" s="110">
        <v>0.33459668215604299</v>
      </c>
      <c r="I40" s="110">
        <f>市区町村別_普及率!F41</f>
        <v>0.36173313519056111</v>
      </c>
      <c r="J40" s="213">
        <v>0.65032565642945706</v>
      </c>
      <c r="K40" s="110">
        <v>0.63704373055975605</v>
      </c>
      <c r="L40" s="110">
        <v>0.50061538012998996</v>
      </c>
      <c r="M40" s="110">
        <v>0.46124435175530099</v>
      </c>
      <c r="N40" s="223">
        <v>0.40214797136038199</v>
      </c>
      <c r="O40" s="114">
        <f>市区町村別_普及率!G41</f>
        <v>0.55280883338864062</v>
      </c>
      <c r="P40" s="68"/>
      <c r="Q40" s="21">
        <v>36</v>
      </c>
      <c r="R40" s="66" t="s">
        <v>3</v>
      </c>
      <c r="S40" s="188">
        <v>0.41722840173657899</v>
      </c>
      <c r="T40" s="188">
        <v>0.388656475726049</v>
      </c>
      <c r="U40" s="188">
        <v>0.35081021323794398</v>
      </c>
      <c r="V40" s="188">
        <v>0.38111450975821098</v>
      </c>
      <c r="W40" s="188">
        <v>0.218013135478136</v>
      </c>
      <c r="X40" s="188">
        <v>0.37002990798385899</v>
      </c>
      <c r="Y40" s="188">
        <v>0.65534768903904395</v>
      </c>
      <c r="Z40" s="188">
        <v>0.57945428008344901</v>
      </c>
      <c r="AA40" s="188">
        <v>0.52631244905936303</v>
      </c>
      <c r="AB40" s="188">
        <v>0.47801173159732802</v>
      </c>
      <c r="AC40" s="188">
        <v>0.52631578947368396</v>
      </c>
      <c r="AD40" s="188">
        <v>0.55618859826620004</v>
      </c>
      <c r="AE40" s="68"/>
      <c r="AF40" s="65" t="s">
        <v>3</v>
      </c>
      <c r="AG40" s="88">
        <f t="shared" si="0"/>
        <v>0.47699257872120299</v>
      </c>
      <c r="AH40" s="88">
        <f t="shared" si="1"/>
        <v>0.41722840173657899</v>
      </c>
      <c r="AI40" s="181">
        <f t="shared" si="2"/>
        <v>6</v>
      </c>
      <c r="AJ40" s="88">
        <f t="shared" si="3"/>
        <v>0.44022525511536997</v>
      </c>
      <c r="AK40" s="88">
        <f t="shared" si="4"/>
        <v>0.388656475726049</v>
      </c>
      <c r="AL40" s="181">
        <f t="shared" si="5"/>
        <v>5.0999999999999988</v>
      </c>
      <c r="AM40" s="88">
        <f t="shared" si="6"/>
        <v>0.30634023373001501</v>
      </c>
      <c r="AN40" s="88">
        <f t="shared" si="7"/>
        <v>0.35081021323794398</v>
      </c>
      <c r="AO40" s="181">
        <f t="shared" si="8"/>
        <v>-4.4999999999999982</v>
      </c>
      <c r="AP40" s="88">
        <f t="shared" si="9"/>
        <v>0.30900683840374998</v>
      </c>
      <c r="AQ40" s="88">
        <f t="shared" si="10"/>
        <v>0.38111450975821098</v>
      </c>
      <c r="AR40" s="181">
        <f t="shared" si="11"/>
        <v>-7.2000000000000011</v>
      </c>
      <c r="AS40" s="88">
        <f t="shared" si="12"/>
        <v>0.65032565642945706</v>
      </c>
      <c r="AT40" s="88">
        <f t="shared" si="13"/>
        <v>0.65534768903904395</v>
      </c>
      <c r="AU40" s="181">
        <f t="shared" si="14"/>
        <v>-0.50000000000000044</v>
      </c>
      <c r="AV40" s="88">
        <f t="shared" si="15"/>
        <v>0.63704373055975605</v>
      </c>
      <c r="AW40" s="88">
        <f t="shared" si="16"/>
        <v>0.57945428008344901</v>
      </c>
      <c r="AX40" s="181">
        <f t="shared" si="17"/>
        <v>5.8000000000000052</v>
      </c>
      <c r="AY40" s="88">
        <f t="shared" si="18"/>
        <v>0.50061538012998996</v>
      </c>
      <c r="AZ40" s="88">
        <f t="shared" si="19"/>
        <v>0.52631244905936303</v>
      </c>
      <c r="BA40" s="181">
        <f t="shared" si="20"/>
        <v>-2.5000000000000022</v>
      </c>
      <c r="BB40" s="88">
        <f t="shared" si="21"/>
        <v>0.46124435175530099</v>
      </c>
      <c r="BC40" s="88">
        <f t="shared" si="22"/>
        <v>0.47801173159732802</v>
      </c>
      <c r="BD40" s="181">
        <f t="shared" si="23"/>
        <v>-1.699999999999996</v>
      </c>
      <c r="BE40" s="164"/>
      <c r="BF40" s="86">
        <f t="shared" si="24"/>
        <v>0.493225475902279</v>
      </c>
      <c r="BG40" s="86">
        <f t="shared" si="25"/>
        <v>0.48530646262988197</v>
      </c>
      <c r="BH40" s="181">
        <f t="shared" si="26"/>
        <v>0.80000000000000071</v>
      </c>
      <c r="BI40" s="86">
        <f t="shared" si="27"/>
        <v>0.482623964760581</v>
      </c>
      <c r="BJ40" s="86">
        <f t="shared" si="28"/>
        <v>0.47669275266392303</v>
      </c>
      <c r="BK40" s="181">
        <f t="shared" si="29"/>
        <v>0.60000000000000053</v>
      </c>
      <c r="BL40" s="86">
        <f t="shared" si="30"/>
        <v>0.46942453906700599</v>
      </c>
      <c r="BM40" s="86">
        <f t="shared" si="31"/>
        <v>0.45565031859485999</v>
      </c>
      <c r="BN40" s="181">
        <f t="shared" si="32"/>
        <v>1.2999999999999956</v>
      </c>
      <c r="BO40" s="86">
        <f t="shared" si="33"/>
        <v>0.431657433563851</v>
      </c>
      <c r="BP40" s="86">
        <f t="shared" si="34"/>
        <v>0.46032326832925302</v>
      </c>
      <c r="BQ40" s="181">
        <f t="shared" si="35"/>
        <v>-2.8000000000000025</v>
      </c>
      <c r="BR40" s="86">
        <f t="shared" si="36"/>
        <v>0.53210319920865201</v>
      </c>
      <c r="BS40" s="86">
        <f t="shared" si="37"/>
        <v>0.54520070056319203</v>
      </c>
      <c r="BT40" s="181">
        <f t="shared" si="38"/>
        <v>-1.3000000000000012</v>
      </c>
      <c r="BU40" s="86">
        <f t="shared" si="39"/>
        <v>0.51811612058169099</v>
      </c>
      <c r="BV40" s="86">
        <f t="shared" si="40"/>
        <v>0.51644688439933994</v>
      </c>
      <c r="BW40" s="181">
        <f t="shared" si="41"/>
        <v>0.20000000000000018</v>
      </c>
      <c r="BX40" s="86">
        <f t="shared" si="42"/>
        <v>0.51499164069777204</v>
      </c>
      <c r="BY40" s="86">
        <f t="shared" si="43"/>
        <v>0.49787837561023701</v>
      </c>
      <c r="BZ40" s="181">
        <f t="shared" si="44"/>
        <v>1.7000000000000015</v>
      </c>
      <c r="CA40" s="86">
        <f t="shared" si="45"/>
        <v>0.48674274166734199</v>
      </c>
      <c r="CB40" s="86">
        <f t="shared" si="46"/>
        <v>0.49222443627023599</v>
      </c>
      <c r="CC40" s="181">
        <f t="shared" si="47"/>
        <v>-0.50000000000000044</v>
      </c>
      <c r="CD40" s="87">
        <v>0</v>
      </c>
    </row>
    <row r="41" spans="2:82" ht="13.5" customHeight="1">
      <c r="B41" s="21">
        <v>37</v>
      </c>
      <c r="C41" s="66" t="s">
        <v>4</v>
      </c>
      <c r="D41" s="213">
        <v>0.574276688161236</v>
      </c>
      <c r="E41" s="110">
        <v>0.47520465583099603</v>
      </c>
      <c r="F41" s="110">
        <v>0.48347756557093402</v>
      </c>
      <c r="G41" s="110">
        <v>0.49610302723312599</v>
      </c>
      <c r="H41" s="110">
        <v>0.68314193211899399</v>
      </c>
      <c r="I41" s="110">
        <f>市区町村別_普及率!F42</f>
        <v>0.50626438594444767</v>
      </c>
      <c r="J41" s="213">
        <v>0.54919280973682805</v>
      </c>
      <c r="K41" s="110">
        <v>0.57979715643895802</v>
      </c>
      <c r="L41" s="110">
        <v>0.57789759978453104</v>
      </c>
      <c r="M41" s="110">
        <v>0.59385684593018995</v>
      </c>
      <c r="N41" s="223">
        <v>0.84439271268961602</v>
      </c>
      <c r="O41" s="114">
        <f>市区町村別_普及率!G42</f>
        <v>0.58692013940085974</v>
      </c>
      <c r="P41" s="68"/>
      <c r="Q41" s="21">
        <v>37</v>
      </c>
      <c r="R41" s="66" t="s">
        <v>4</v>
      </c>
      <c r="S41" s="188">
        <v>0.60739016631898401</v>
      </c>
      <c r="T41" s="188">
        <v>0.53819088162728701</v>
      </c>
      <c r="U41" s="188">
        <v>0.47693092157208999</v>
      </c>
      <c r="V41" s="188">
        <v>0.52031939118469495</v>
      </c>
      <c r="W41" s="188">
        <v>0.56460391446040903</v>
      </c>
      <c r="X41" s="188">
        <v>0.51858083785185805</v>
      </c>
      <c r="Y41" s="188">
        <v>0.59829278673569197</v>
      </c>
      <c r="Z41" s="188">
        <v>0.61144799622698698</v>
      </c>
      <c r="AA41" s="188">
        <v>0.57097229618476497</v>
      </c>
      <c r="AB41" s="188">
        <v>0.55183795618209797</v>
      </c>
      <c r="AC41" s="188">
        <v>0.73533857315598505</v>
      </c>
      <c r="AD41" s="188">
        <v>0.58619541937320396</v>
      </c>
      <c r="AE41" s="68"/>
      <c r="AF41" s="65" t="s">
        <v>4</v>
      </c>
      <c r="AG41" s="88">
        <f t="shared" si="0"/>
        <v>0.574276688161236</v>
      </c>
      <c r="AH41" s="88">
        <f t="shared" si="1"/>
        <v>0.60739016631898401</v>
      </c>
      <c r="AI41" s="181">
        <f t="shared" si="2"/>
        <v>-3.3000000000000029</v>
      </c>
      <c r="AJ41" s="88">
        <f t="shared" si="3"/>
        <v>0.47520465583099603</v>
      </c>
      <c r="AK41" s="88">
        <f t="shared" si="4"/>
        <v>0.53819088162728701</v>
      </c>
      <c r="AL41" s="181">
        <f t="shared" si="5"/>
        <v>-6.300000000000006</v>
      </c>
      <c r="AM41" s="88">
        <f t="shared" si="6"/>
        <v>0.48347756557093402</v>
      </c>
      <c r="AN41" s="88">
        <f t="shared" si="7"/>
        <v>0.47693092157208999</v>
      </c>
      <c r="AO41" s="181">
        <f t="shared" si="8"/>
        <v>0.60000000000000053</v>
      </c>
      <c r="AP41" s="88">
        <f t="shared" si="9"/>
        <v>0.49610302723312599</v>
      </c>
      <c r="AQ41" s="88">
        <f t="shared" si="10"/>
        <v>0.52031939118469495</v>
      </c>
      <c r="AR41" s="181">
        <f t="shared" si="11"/>
        <v>-2.4000000000000021</v>
      </c>
      <c r="AS41" s="88">
        <f t="shared" si="12"/>
        <v>0.54919280973682805</v>
      </c>
      <c r="AT41" s="88">
        <f t="shared" si="13"/>
        <v>0.59829278673569197</v>
      </c>
      <c r="AU41" s="181">
        <f t="shared" si="14"/>
        <v>-4.8999999999999932</v>
      </c>
      <c r="AV41" s="88">
        <f t="shared" si="15"/>
        <v>0.57979715643895802</v>
      </c>
      <c r="AW41" s="88">
        <f t="shared" si="16"/>
        <v>0.61144799622698698</v>
      </c>
      <c r="AX41" s="181">
        <f t="shared" si="17"/>
        <v>-3.1000000000000028</v>
      </c>
      <c r="AY41" s="88">
        <f t="shared" si="18"/>
        <v>0.57789759978453104</v>
      </c>
      <c r="AZ41" s="88">
        <f t="shared" si="19"/>
        <v>0.57097229618476497</v>
      </c>
      <c r="BA41" s="181">
        <f t="shared" si="20"/>
        <v>0.70000000000000062</v>
      </c>
      <c r="BB41" s="88">
        <f t="shared" si="21"/>
        <v>0.59385684593018995</v>
      </c>
      <c r="BC41" s="88">
        <f t="shared" si="22"/>
        <v>0.55183795618209797</v>
      </c>
      <c r="BD41" s="181">
        <f t="shared" si="23"/>
        <v>4.1999999999999922</v>
      </c>
      <c r="BE41" s="164"/>
      <c r="BF41" s="86">
        <f t="shared" si="24"/>
        <v>0.493225475902279</v>
      </c>
      <c r="BG41" s="86">
        <f t="shared" si="25"/>
        <v>0.48530646262988197</v>
      </c>
      <c r="BH41" s="181">
        <f t="shared" si="26"/>
        <v>0.80000000000000071</v>
      </c>
      <c r="BI41" s="86">
        <f t="shared" si="27"/>
        <v>0.482623964760581</v>
      </c>
      <c r="BJ41" s="86">
        <f t="shared" si="28"/>
        <v>0.47669275266392303</v>
      </c>
      <c r="BK41" s="181">
        <f t="shared" si="29"/>
        <v>0.60000000000000053</v>
      </c>
      <c r="BL41" s="86">
        <f t="shared" si="30"/>
        <v>0.46942453906700599</v>
      </c>
      <c r="BM41" s="86">
        <f t="shared" si="31"/>
        <v>0.45565031859485999</v>
      </c>
      <c r="BN41" s="181">
        <f t="shared" si="32"/>
        <v>1.2999999999999956</v>
      </c>
      <c r="BO41" s="86">
        <f t="shared" si="33"/>
        <v>0.431657433563851</v>
      </c>
      <c r="BP41" s="86">
        <f t="shared" si="34"/>
        <v>0.46032326832925302</v>
      </c>
      <c r="BQ41" s="181">
        <f t="shared" si="35"/>
        <v>-2.8000000000000025</v>
      </c>
      <c r="BR41" s="86">
        <f t="shared" si="36"/>
        <v>0.53210319920865201</v>
      </c>
      <c r="BS41" s="86">
        <f t="shared" si="37"/>
        <v>0.54520070056319203</v>
      </c>
      <c r="BT41" s="181">
        <f t="shared" si="38"/>
        <v>-1.3000000000000012</v>
      </c>
      <c r="BU41" s="86">
        <f t="shared" si="39"/>
        <v>0.51811612058169099</v>
      </c>
      <c r="BV41" s="86">
        <f t="shared" si="40"/>
        <v>0.51644688439933994</v>
      </c>
      <c r="BW41" s="181">
        <f t="shared" si="41"/>
        <v>0.20000000000000018</v>
      </c>
      <c r="BX41" s="86">
        <f t="shared" si="42"/>
        <v>0.51499164069777204</v>
      </c>
      <c r="BY41" s="86">
        <f t="shared" si="43"/>
        <v>0.49787837561023701</v>
      </c>
      <c r="BZ41" s="181">
        <f t="shared" si="44"/>
        <v>1.7000000000000015</v>
      </c>
      <c r="CA41" s="86">
        <f t="shared" si="45"/>
        <v>0.48674274166734199</v>
      </c>
      <c r="CB41" s="86">
        <f t="shared" si="46"/>
        <v>0.49222443627023599</v>
      </c>
      <c r="CC41" s="181">
        <f t="shared" si="47"/>
        <v>-0.50000000000000044</v>
      </c>
      <c r="CD41" s="87">
        <v>0</v>
      </c>
    </row>
    <row r="42" spans="2:82" ht="13.5" customHeight="1">
      <c r="B42" s="21">
        <v>38</v>
      </c>
      <c r="C42" s="93" t="s">
        <v>46</v>
      </c>
      <c r="D42" s="213">
        <v>0.47888182733276002</v>
      </c>
      <c r="E42" s="110">
        <v>0.45870512805364599</v>
      </c>
      <c r="F42" s="110">
        <v>0.45276583577627499</v>
      </c>
      <c r="G42" s="110">
        <v>0.401151928652065</v>
      </c>
      <c r="H42" s="110">
        <v>0.50120475130211095</v>
      </c>
      <c r="I42" s="110">
        <f>市区町村別_普及率!F43</f>
        <v>0.45811731082440926</v>
      </c>
      <c r="J42" s="213">
        <v>0.56166800247114101</v>
      </c>
      <c r="K42" s="110">
        <v>0.56998280840393301</v>
      </c>
      <c r="L42" s="110">
        <v>0.57823592365271403</v>
      </c>
      <c r="M42" s="110">
        <v>0.43403382442752098</v>
      </c>
      <c r="N42" s="223">
        <v>0.37478014843072899</v>
      </c>
      <c r="O42" s="114">
        <f>市区町村別_普及率!G43</f>
        <v>0.56325656204636065</v>
      </c>
      <c r="P42" s="68"/>
      <c r="Q42" s="21">
        <v>38</v>
      </c>
      <c r="R42" s="93" t="s">
        <v>46</v>
      </c>
      <c r="S42" s="188">
        <v>0.41993231536014602</v>
      </c>
      <c r="T42" s="188">
        <v>0.48121924450126002</v>
      </c>
      <c r="U42" s="188">
        <v>0.39087358001073802</v>
      </c>
      <c r="V42" s="188">
        <v>0.36722776636902899</v>
      </c>
      <c r="W42" s="188">
        <v>0.43415804753620602</v>
      </c>
      <c r="X42" s="188">
        <v>0.42613533398127701</v>
      </c>
      <c r="Y42" s="188">
        <v>0.590937007799059</v>
      </c>
      <c r="Z42" s="188">
        <v>0.55921351781110595</v>
      </c>
      <c r="AA42" s="188">
        <v>0.52011661176422097</v>
      </c>
      <c r="AB42" s="188">
        <v>0.503464136497907</v>
      </c>
      <c r="AC42" s="188">
        <v>0.47088607594936699</v>
      </c>
      <c r="AD42" s="188">
        <v>0.54435948343013396</v>
      </c>
      <c r="AE42" s="68"/>
      <c r="AF42" s="65" t="s">
        <v>46</v>
      </c>
      <c r="AG42" s="88">
        <f t="shared" si="0"/>
        <v>0.47888182733276002</v>
      </c>
      <c r="AH42" s="88">
        <f t="shared" si="1"/>
        <v>0.41993231536014602</v>
      </c>
      <c r="AI42" s="181">
        <f t="shared" si="2"/>
        <v>5.8999999999999995</v>
      </c>
      <c r="AJ42" s="88">
        <f t="shared" si="3"/>
        <v>0.45870512805364599</v>
      </c>
      <c r="AK42" s="88">
        <f t="shared" si="4"/>
        <v>0.48121924450126002</v>
      </c>
      <c r="AL42" s="181">
        <f t="shared" si="5"/>
        <v>-2.1999999999999966</v>
      </c>
      <c r="AM42" s="88">
        <f t="shared" si="6"/>
        <v>0.45276583577627499</v>
      </c>
      <c r="AN42" s="88">
        <f t="shared" si="7"/>
        <v>0.39087358001073802</v>
      </c>
      <c r="AO42" s="181">
        <f t="shared" si="8"/>
        <v>6.2</v>
      </c>
      <c r="AP42" s="88">
        <f t="shared" si="9"/>
        <v>0.401151928652065</v>
      </c>
      <c r="AQ42" s="88">
        <f t="shared" si="10"/>
        <v>0.36722776636902899</v>
      </c>
      <c r="AR42" s="181">
        <f t="shared" si="11"/>
        <v>3.400000000000003</v>
      </c>
      <c r="AS42" s="88">
        <f t="shared" si="12"/>
        <v>0.56166800247114101</v>
      </c>
      <c r="AT42" s="88">
        <f t="shared" si="13"/>
        <v>0.590937007799059</v>
      </c>
      <c r="AU42" s="181">
        <f t="shared" si="14"/>
        <v>-2.8999999999999915</v>
      </c>
      <c r="AV42" s="88">
        <f t="shared" si="15"/>
        <v>0.56998280840393301</v>
      </c>
      <c r="AW42" s="88">
        <f t="shared" si="16"/>
        <v>0.55921351781110595</v>
      </c>
      <c r="AX42" s="181">
        <f t="shared" si="17"/>
        <v>1.0999999999999899</v>
      </c>
      <c r="AY42" s="88">
        <f t="shared" si="18"/>
        <v>0.57823592365271403</v>
      </c>
      <c r="AZ42" s="88">
        <f t="shared" si="19"/>
        <v>0.52011661176422097</v>
      </c>
      <c r="BA42" s="181">
        <f t="shared" si="20"/>
        <v>5.7999999999999936</v>
      </c>
      <c r="BB42" s="88">
        <f t="shared" si="21"/>
        <v>0.43403382442752098</v>
      </c>
      <c r="BC42" s="88">
        <f t="shared" si="22"/>
        <v>0.503464136497907</v>
      </c>
      <c r="BD42" s="181">
        <f t="shared" si="23"/>
        <v>-6.9</v>
      </c>
      <c r="BE42" s="164"/>
      <c r="BF42" s="86">
        <f t="shared" si="24"/>
        <v>0.493225475902279</v>
      </c>
      <c r="BG42" s="86">
        <f t="shared" si="25"/>
        <v>0.48530646262988197</v>
      </c>
      <c r="BH42" s="181">
        <f t="shared" si="26"/>
        <v>0.80000000000000071</v>
      </c>
      <c r="BI42" s="86">
        <f t="shared" si="27"/>
        <v>0.482623964760581</v>
      </c>
      <c r="BJ42" s="86">
        <f t="shared" si="28"/>
        <v>0.47669275266392303</v>
      </c>
      <c r="BK42" s="181">
        <f t="shared" si="29"/>
        <v>0.60000000000000053</v>
      </c>
      <c r="BL42" s="86">
        <f t="shared" si="30"/>
        <v>0.46942453906700599</v>
      </c>
      <c r="BM42" s="86">
        <f t="shared" si="31"/>
        <v>0.45565031859485999</v>
      </c>
      <c r="BN42" s="181">
        <f t="shared" si="32"/>
        <v>1.2999999999999956</v>
      </c>
      <c r="BO42" s="86">
        <f t="shared" si="33"/>
        <v>0.431657433563851</v>
      </c>
      <c r="BP42" s="86">
        <f t="shared" si="34"/>
        <v>0.46032326832925302</v>
      </c>
      <c r="BQ42" s="181">
        <f t="shared" si="35"/>
        <v>-2.8000000000000025</v>
      </c>
      <c r="BR42" s="86">
        <f t="shared" si="36"/>
        <v>0.53210319920865201</v>
      </c>
      <c r="BS42" s="86">
        <f t="shared" si="37"/>
        <v>0.54520070056319203</v>
      </c>
      <c r="BT42" s="181">
        <f t="shared" si="38"/>
        <v>-1.3000000000000012</v>
      </c>
      <c r="BU42" s="86">
        <f t="shared" si="39"/>
        <v>0.51811612058169099</v>
      </c>
      <c r="BV42" s="86">
        <f t="shared" si="40"/>
        <v>0.51644688439933994</v>
      </c>
      <c r="BW42" s="181">
        <f t="shared" si="41"/>
        <v>0.20000000000000018</v>
      </c>
      <c r="BX42" s="86">
        <f t="shared" si="42"/>
        <v>0.51499164069777204</v>
      </c>
      <c r="BY42" s="86">
        <f t="shared" si="43"/>
        <v>0.49787837561023701</v>
      </c>
      <c r="BZ42" s="181">
        <f t="shared" si="44"/>
        <v>1.7000000000000015</v>
      </c>
      <c r="CA42" s="86">
        <f t="shared" si="45"/>
        <v>0.48674274166734199</v>
      </c>
      <c r="CB42" s="86">
        <f t="shared" si="46"/>
        <v>0.49222443627023599</v>
      </c>
      <c r="CC42" s="181">
        <f t="shared" si="47"/>
        <v>-0.50000000000000044</v>
      </c>
      <c r="CD42" s="87">
        <v>0</v>
      </c>
    </row>
    <row r="43" spans="2:82" ht="13.5" customHeight="1">
      <c r="B43" s="21">
        <v>39</v>
      </c>
      <c r="C43" s="93" t="s">
        <v>9</v>
      </c>
      <c r="D43" s="213">
        <v>0.352270115009856</v>
      </c>
      <c r="E43" s="110">
        <v>0.36069222723991001</v>
      </c>
      <c r="F43" s="110">
        <v>0.45524878808605801</v>
      </c>
      <c r="G43" s="110">
        <v>0.47516693473704702</v>
      </c>
      <c r="H43" s="110">
        <v>0.289911396244935</v>
      </c>
      <c r="I43" s="110">
        <f>市区町村別_普及率!F44</f>
        <v>0.40856270896975394</v>
      </c>
      <c r="J43" s="213">
        <v>0.49388387015650798</v>
      </c>
      <c r="K43" s="110">
        <v>0.45916284853153799</v>
      </c>
      <c r="L43" s="110">
        <v>0.47689660601425998</v>
      </c>
      <c r="M43" s="110">
        <v>0.54449252700098205</v>
      </c>
      <c r="N43" s="223">
        <v>0.49206566347469199</v>
      </c>
      <c r="O43" s="114">
        <f>市区町村別_普及率!G44</f>
        <v>0.48140636285692795</v>
      </c>
      <c r="P43" s="68"/>
      <c r="Q43" s="21">
        <v>39</v>
      </c>
      <c r="R43" s="93" t="s">
        <v>9</v>
      </c>
      <c r="S43" s="188">
        <v>0.45097979518248299</v>
      </c>
      <c r="T43" s="188">
        <v>0.46344633148593301</v>
      </c>
      <c r="U43" s="188">
        <v>0.48194884076218197</v>
      </c>
      <c r="V43" s="188">
        <v>0.52521242267909996</v>
      </c>
      <c r="W43" s="188">
        <v>0.55434790868264605</v>
      </c>
      <c r="X43" s="188">
        <v>0.47699392237737698</v>
      </c>
      <c r="Y43" s="188">
        <v>0.49343381649176998</v>
      </c>
      <c r="Z43" s="188">
        <v>0.48046416991449598</v>
      </c>
      <c r="AA43" s="188">
        <v>0.46035501782153398</v>
      </c>
      <c r="AB43" s="188">
        <v>0.51547834397078396</v>
      </c>
      <c r="AC43" s="188">
        <v>0.534345625451916</v>
      </c>
      <c r="AD43" s="188">
        <v>0.47447495285712299</v>
      </c>
      <c r="AE43" s="68"/>
      <c r="AF43" s="65" t="s">
        <v>9</v>
      </c>
      <c r="AG43" s="88">
        <f t="shared" si="0"/>
        <v>0.352270115009856</v>
      </c>
      <c r="AH43" s="88">
        <f t="shared" si="1"/>
        <v>0.45097979518248299</v>
      </c>
      <c r="AI43" s="181">
        <f t="shared" si="2"/>
        <v>-9.9000000000000039</v>
      </c>
      <c r="AJ43" s="88">
        <f t="shared" si="3"/>
        <v>0.36069222723991001</v>
      </c>
      <c r="AK43" s="88">
        <f t="shared" si="4"/>
        <v>0.46344633148593301</v>
      </c>
      <c r="AL43" s="181">
        <f t="shared" si="5"/>
        <v>-10.200000000000003</v>
      </c>
      <c r="AM43" s="88">
        <f t="shared" si="6"/>
        <v>0.45524878808605801</v>
      </c>
      <c r="AN43" s="88">
        <f t="shared" si="7"/>
        <v>0.48194884076218197</v>
      </c>
      <c r="AO43" s="181">
        <f t="shared" si="8"/>
        <v>-2.6999999999999966</v>
      </c>
      <c r="AP43" s="88">
        <f t="shared" si="9"/>
        <v>0.47516693473704702</v>
      </c>
      <c r="AQ43" s="88">
        <f t="shared" si="10"/>
        <v>0.52521242267909996</v>
      </c>
      <c r="AR43" s="181">
        <f t="shared" si="11"/>
        <v>-5.0000000000000044</v>
      </c>
      <c r="AS43" s="88">
        <f t="shared" si="12"/>
        <v>0.49388387015650798</v>
      </c>
      <c r="AT43" s="88">
        <f t="shared" si="13"/>
        <v>0.49343381649176998</v>
      </c>
      <c r="AU43" s="181">
        <f t="shared" si="14"/>
        <v>0.10000000000000009</v>
      </c>
      <c r="AV43" s="88">
        <f t="shared" si="15"/>
        <v>0.45916284853153799</v>
      </c>
      <c r="AW43" s="88">
        <f t="shared" si="16"/>
        <v>0.48046416991449598</v>
      </c>
      <c r="AX43" s="181">
        <f t="shared" si="17"/>
        <v>-2.0999999999999961</v>
      </c>
      <c r="AY43" s="88">
        <f t="shared" si="18"/>
        <v>0.47689660601425998</v>
      </c>
      <c r="AZ43" s="88">
        <f t="shared" si="19"/>
        <v>0.46035501782153398</v>
      </c>
      <c r="BA43" s="181">
        <f t="shared" si="20"/>
        <v>1.699999999999996</v>
      </c>
      <c r="BB43" s="88">
        <f t="shared" si="21"/>
        <v>0.54449252700098205</v>
      </c>
      <c r="BC43" s="88">
        <f t="shared" si="22"/>
        <v>0.51547834397078396</v>
      </c>
      <c r="BD43" s="181">
        <f t="shared" si="23"/>
        <v>2.9000000000000026</v>
      </c>
      <c r="BE43" s="164"/>
      <c r="BF43" s="86">
        <f t="shared" si="24"/>
        <v>0.493225475902279</v>
      </c>
      <c r="BG43" s="86">
        <f t="shared" si="25"/>
        <v>0.48530646262988197</v>
      </c>
      <c r="BH43" s="181">
        <f t="shared" si="26"/>
        <v>0.80000000000000071</v>
      </c>
      <c r="BI43" s="86">
        <f t="shared" si="27"/>
        <v>0.482623964760581</v>
      </c>
      <c r="BJ43" s="86">
        <f t="shared" si="28"/>
        <v>0.47669275266392303</v>
      </c>
      <c r="BK43" s="181">
        <f t="shared" si="29"/>
        <v>0.60000000000000053</v>
      </c>
      <c r="BL43" s="86">
        <f t="shared" si="30"/>
        <v>0.46942453906700599</v>
      </c>
      <c r="BM43" s="86">
        <f t="shared" si="31"/>
        <v>0.45565031859485999</v>
      </c>
      <c r="BN43" s="181">
        <f t="shared" si="32"/>
        <v>1.2999999999999956</v>
      </c>
      <c r="BO43" s="86">
        <f t="shared" si="33"/>
        <v>0.431657433563851</v>
      </c>
      <c r="BP43" s="86">
        <f t="shared" si="34"/>
        <v>0.46032326832925302</v>
      </c>
      <c r="BQ43" s="181">
        <f t="shared" si="35"/>
        <v>-2.8000000000000025</v>
      </c>
      <c r="BR43" s="86">
        <f t="shared" si="36"/>
        <v>0.53210319920865201</v>
      </c>
      <c r="BS43" s="86">
        <f t="shared" si="37"/>
        <v>0.54520070056319203</v>
      </c>
      <c r="BT43" s="181">
        <f t="shared" si="38"/>
        <v>-1.3000000000000012</v>
      </c>
      <c r="BU43" s="86">
        <f t="shared" si="39"/>
        <v>0.51811612058169099</v>
      </c>
      <c r="BV43" s="86">
        <f t="shared" si="40"/>
        <v>0.51644688439933994</v>
      </c>
      <c r="BW43" s="181">
        <f t="shared" si="41"/>
        <v>0.20000000000000018</v>
      </c>
      <c r="BX43" s="86">
        <f t="shared" si="42"/>
        <v>0.51499164069777204</v>
      </c>
      <c r="BY43" s="86">
        <f t="shared" si="43"/>
        <v>0.49787837561023701</v>
      </c>
      <c r="BZ43" s="181">
        <f t="shared" si="44"/>
        <v>1.7000000000000015</v>
      </c>
      <c r="CA43" s="86">
        <f t="shared" si="45"/>
        <v>0.48674274166734199</v>
      </c>
      <c r="CB43" s="86">
        <f t="shared" si="46"/>
        <v>0.49222443627023599</v>
      </c>
      <c r="CC43" s="181">
        <f t="shared" si="47"/>
        <v>-0.50000000000000044</v>
      </c>
      <c r="CD43" s="87">
        <v>0</v>
      </c>
    </row>
    <row r="44" spans="2:82" ht="13.5" customHeight="1">
      <c r="B44" s="21">
        <v>40</v>
      </c>
      <c r="C44" s="93" t="s">
        <v>47</v>
      </c>
      <c r="D44" s="215">
        <v>0.61447946112834395</v>
      </c>
      <c r="E44" s="111">
        <v>0.53300739236204697</v>
      </c>
      <c r="F44" s="111">
        <v>0.55319753874672695</v>
      </c>
      <c r="G44" s="111">
        <v>0.4568395495525</v>
      </c>
      <c r="H44" s="111">
        <v>0.33737330927120901</v>
      </c>
      <c r="I44" s="111">
        <f>市区町村別_普及率!F45</f>
        <v>0.54487189327557373</v>
      </c>
      <c r="J44" s="215">
        <v>0.587915234822451</v>
      </c>
      <c r="K44" s="111">
        <v>0.57043814744649102</v>
      </c>
      <c r="L44" s="111">
        <v>0.51168922481982804</v>
      </c>
      <c r="M44" s="111">
        <v>0.396185047138785</v>
      </c>
      <c r="N44" s="224">
        <v>0.52802893309222398</v>
      </c>
      <c r="O44" s="115">
        <f>市区町村別_普及率!G45</f>
        <v>0.53558332443305212</v>
      </c>
      <c r="P44" s="68"/>
      <c r="Q44" s="21">
        <v>40</v>
      </c>
      <c r="R44" s="93" t="s">
        <v>47</v>
      </c>
      <c r="S44" s="188">
        <v>0.55343990512813701</v>
      </c>
      <c r="T44" s="188">
        <v>0.63819263368622903</v>
      </c>
      <c r="U44" s="188">
        <v>0.54964792355325498</v>
      </c>
      <c r="V44" s="188">
        <v>0.35059083859275703</v>
      </c>
      <c r="W44" s="188">
        <v>0.17437128425669199</v>
      </c>
      <c r="X44" s="188">
        <v>0.56640076829560704</v>
      </c>
      <c r="Y44" s="188">
        <v>0.62787952278756698</v>
      </c>
      <c r="Z44" s="188">
        <v>0.55724532413292205</v>
      </c>
      <c r="AA44" s="188">
        <v>0.55646917882814195</v>
      </c>
      <c r="AB44" s="188">
        <v>0.45381638128718199</v>
      </c>
      <c r="AC44" s="188">
        <v>0.56499575191163998</v>
      </c>
      <c r="AD44" s="188">
        <v>0.56196081168821899</v>
      </c>
      <c r="AE44" s="68"/>
      <c r="AF44" s="65" t="s">
        <v>47</v>
      </c>
      <c r="AG44" s="88">
        <f t="shared" si="0"/>
        <v>0.61447946112834395</v>
      </c>
      <c r="AH44" s="88">
        <f t="shared" si="1"/>
        <v>0.55343990512813701</v>
      </c>
      <c r="AI44" s="181">
        <f t="shared" si="2"/>
        <v>6.0999999999999943</v>
      </c>
      <c r="AJ44" s="88">
        <f t="shared" si="3"/>
        <v>0.53300739236204697</v>
      </c>
      <c r="AK44" s="88">
        <f t="shared" si="4"/>
        <v>0.63819263368622903</v>
      </c>
      <c r="AL44" s="181">
        <f t="shared" si="5"/>
        <v>-10.499999999999998</v>
      </c>
      <c r="AM44" s="88">
        <f t="shared" si="6"/>
        <v>0.55319753874672695</v>
      </c>
      <c r="AN44" s="88">
        <f t="shared" si="7"/>
        <v>0.54964792355325498</v>
      </c>
      <c r="AO44" s="181">
        <f t="shared" si="8"/>
        <v>0.30000000000000027</v>
      </c>
      <c r="AP44" s="88">
        <f t="shared" si="9"/>
        <v>0.4568395495525</v>
      </c>
      <c r="AQ44" s="88">
        <f t="shared" si="10"/>
        <v>0.35059083859275703</v>
      </c>
      <c r="AR44" s="181">
        <f t="shared" si="11"/>
        <v>10.600000000000003</v>
      </c>
      <c r="AS44" s="88">
        <f t="shared" si="12"/>
        <v>0.587915234822451</v>
      </c>
      <c r="AT44" s="88">
        <f t="shared" si="13"/>
        <v>0.62787952278756698</v>
      </c>
      <c r="AU44" s="181">
        <f t="shared" si="14"/>
        <v>-4.0000000000000036</v>
      </c>
      <c r="AV44" s="88">
        <f t="shared" si="15"/>
        <v>0.57043814744649102</v>
      </c>
      <c r="AW44" s="88">
        <f t="shared" si="16"/>
        <v>0.55724532413292205</v>
      </c>
      <c r="AX44" s="181">
        <f t="shared" si="17"/>
        <v>1.2999999999999901</v>
      </c>
      <c r="AY44" s="88">
        <f t="shared" si="18"/>
        <v>0.51168922481982804</v>
      </c>
      <c r="AZ44" s="88">
        <f t="shared" si="19"/>
        <v>0.55646917882814195</v>
      </c>
      <c r="BA44" s="181">
        <f t="shared" si="20"/>
        <v>-4.4000000000000039</v>
      </c>
      <c r="BB44" s="88">
        <f t="shared" si="21"/>
        <v>0.396185047138785</v>
      </c>
      <c r="BC44" s="88">
        <f t="shared" si="22"/>
        <v>0.45381638128718199</v>
      </c>
      <c r="BD44" s="181">
        <f t="shared" si="23"/>
        <v>-5.8</v>
      </c>
      <c r="BE44" s="164"/>
      <c r="BF44" s="86">
        <f t="shared" si="24"/>
        <v>0.493225475902279</v>
      </c>
      <c r="BG44" s="86">
        <f t="shared" si="25"/>
        <v>0.48530646262988197</v>
      </c>
      <c r="BH44" s="181">
        <f t="shared" si="26"/>
        <v>0.80000000000000071</v>
      </c>
      <c r="BI44" s="86">
        <f t="shared" si="27"/>
        <v>0.482623964760581</v>
      </c>
      <c r="BJ44" s="86">
        <f t="shared" si="28"/>
        <v>0.47669275266392303</v>
      </c>
      <c r="BK44" s="181">
        <f t="shared" si="29"/>
        <v>0.60000000000000053</v>
      </c>
      <c r="BL44" s="86">
        <f t="shared" si="30"/>
        <v>0.46942453906700599</v>
      </c>
      <c r="BM44" s="86">
        <f t="shared" si="31"/>
        <v>0.45565031859485999</v>
      </c>
      <c r="BN44" s="181">
        <f t="shared" si="32"/>
        <v>1.2999999999999956</v>
      </c>
      <c r="BO44" s="86">
        <f t="shared" si="33"/>
        <v>0.431657433563851</v>
      </c>
      <c r="BP44" s="86">
        <f t="shared" si="34"/>
        <v>0.46032326832925302</v>
      </c>
      <c r="BQ44" s="181">
        <f t="shared" si="35"/>
        <v>-2.8000000000000025</v>
      </c>
      <c r="BR44" s="86">
        <f t="shared" si="36"/>
        <v>0.53210319920865201</v>
      </c>
      <c r="BS44" s="86">
        <f t="shared" si="37"/>
        <v>0.54520070056319203</v>
      </c>
      <c r="BT44" s="181">
        <f t="shared" si="38"/>
        <v>-1.3000000000000012</v>
      </c>
      <c r="BU44" s="86">
        <f t="shared" si="39"/>
        <v>0.51811612058169099</v>
      </c>
      <c r="BV44" s="86">
        <f t="shared" si="40"/>
        <v>0.51644688439933994</v>
      </c>
      <c r="BW44" s="181">
        <f t="shared" si="41"/>
        <v>0.20000000000000018</v>
      </c>
      <c r="BX44" s="86">
        <f t="shared" si="42"/>
        <v>0.51499164069777204</v>
      </c>
      <c r="BY44" s="86">
        <f t="shared" si="43"/>
        <v>0.49787837561023701</v>
      </c>
      <c r="BZ44" s="181">
        <f t="shared" si="44"/>
        <v>1.7000000000000015</v>
      </c>
      <c r="CA44" s="86">
        <f t="shared" si="45"/>
        <v>0.48674274166734199</v>
      </c>
      <c r="CB44" s="86">
        <f t="shared" si="46"/>
        <v>0.49222443627023599</v>
      </c>
      <c r="CC44" s="181">
        <f t="shared" si="47"/>
        <v>-0.50000000000000044</v>
      </c>
      <c r="CD44" s="87">
        <v>0</v>
      </c>
    </row>
    <row r="45" spans="2:82" ht="13.5" customHeight="1">
      <c r="B45" s="21">
        <v>41</v>
      </c>
      <c r="C45" s="93" t="s">
        <v>14</v>
      </c>
      <c r="D45" s="213">
        <v>0.48501653316662902</v>
      </c>
      <c r="E45" s="110">
        <v>0.55822036977919898</v>
      </c>
      <c r="F45" s="110">
        <v>0.57024771797974105</v>
      </c>
      <c r="G45" s="110">
        <v>0.45665472702335003</v>
      </c>
      <c r="H45" s="110">
        <v>0.571845667556929</v>
      </c>
      <c r="I45" s="110">
        <f>市区町村別_普及率!F46</f>
        <v>0.54340801433217401</v>
      </c>
      <c r="J45" s="213">
        <v>0.53229477450470297</v>
      </c>
      <c r="K45" s="110">
        <v>0.56235610615736498</v>
      </c>
      <c r="L45" s="110">
        <v>0.53805849243644199</v>
      </c>
      <c r="M45" s="110">
        <v>0.472623109343356</v>
      </c>
      <c r="N45" s="223">
        <v>0.76596049241339803</v>
      </c>
      <c r="O45" s="114">
        <f>市区町村別_普及率!G46</f>
        <v>0.54962420810753354</v>
      </c>
      <c r="P45" s="68"/>
      <c r="Q45" s="21">
        <v>41</v>
      </c>
      <c r="R45" s="93" t="s">
        <v>14</v>
      </c>
      <c r="S45" s="188">
        <v>0.54838004796392203</v>
      </c>
      <c r="T45" s="188">
        <v>0.55163903134695602</v>
      </c>
      <c r="U45" s="188">
        <v>0.57841936305779695</v>
      </c>
      <c r="V45" s="188">
        <v>0.52942898032822205</v>
      </c>
      <c r="W45" s="188">
        <v>0.70164009547356998</v>
      </c>
      <c r="X45" s="188">
        <v>0.56536405909588505</v>
      </c>
      <c r="Y45" s="188">
        <v>0.59495777669448502</v>
      </c>
      <c r="Z45" s="188">
        <v>0.59814528593508498</v>
      </c>
      <c r="AA45" s="188">
        <v>0.59483957127387099</v>
      </c>
      <c r="AB45" s="188">
        <v>0.51638698051582399</v>
      </c>
      <c r="AC45" s="188">
        <v>0.63064479892159098</v>
      </c>
      <c r="AD45" s="188">
        <v>0.59296270384727201</v>
      </c>
      <c r="AE45" s="68"/>
      <c r="AF45" s="65" t="s">
        <v>14</v>
      </c>
      <c r="AG45" s="88">
        <f t="shared" si="0"/>
        <v>0.48501653316662902</v>
      </c>
      <c r="AH45" s="88">
        <f t="shared" si="1"/>
        <v>0.54838004796392203</v>
      </c>
      <c r="AI45" s="181">
        <f t="shared" si="2"/>
        <v>-6.300000000000006</v>
      </c>
      <c r="AJ45" s="88">
        <f t="shared" si="3"/>
        <v>0.55822036977919898</v>
      </c>
      <c r="AK45" s="88">
        <f t="shared" si="4"/>
        <v>0.55163903134695602</v>
      </c>
      <c r="AL45" s="181">
        <f t="shared" si="5"/>
        <v>0.60000000000000053</v>
      </c>
      <c r="AM45" s="88">
        <f t="shared" si="6"/>
        <v>0.57024771797974105</v>
      </c>
      <c r="AN45" s="88">
        <f t="shared" si="7"/>
        <v>0.57841936305779695</v>
      </c>
      <c r="AO45" s="181">
        <f t="shared" si="8"/>
        <v>-0.80000000000000071</v>
      </c>
      <c r="AP45" s="88">
        <f t="shared" si="9"/>
        <v>0.45665472702335003</v>
      </c>
      <c r="AQ45" s="88">
        <f t="shared" si="10"/>
        <v>0.52942898032822205</v>
      </c>
      <c r="AR45" s="181">
        <f t="shared" si="11"/>
        <v>-7.2000000000000011</v>
      </c>
      <c r="AS45" s="88">
        <f t="shared" si="12"/>
        <v>0.53229477450470297</v>
      </c>
      <c r="AT45" s="88">
        <f t="shared" si="13"/>
        <v>0.59495777669448502</v>
      </c>
      <c r="AU45" s="181">
        <f t="shared" si="14"/>
        <v>-6.2999999999999945</v>
      </c>
      <c r="AV45" s="88">
        <f t="shared" si="15"/>
        <v>0.56235610615736498</v>
      </c>
      <c r="AW45" s="88">
        <f t="shared" si="16"/>
        <v>0.59814528593508498</v>
      </c>
      <c r="AX45" s="181">
        <f t="shared" si="17"/>
        <v>-3.5999999999999921</v>
      </c>
      <c r="AY45" s="88">
        <f t="shared" si="18"/>
        <v>0.53805849243644199</v>
      </c>
      <c r="AZ45" s="88">
        <f t="shared" si="19"/>
        <v>0.59483957127387099</v>
      </c>
      <c r="BA45" s="181">
        <f t="shared" si="20"/>
        <v>-5.699999999999994</v>
      </c>
      <c r="BB45" s="88">
        <f t="shared" si="21"/>
        <v>0.472623109343356</v>
      </c>
      <c r="BC45" s="88">
        <f t="shared" si="22"/>
        <v>0.51638698051582399</v>
      </c>
      <c r="BD45" s="181">
        <f t="shared" si="23"/>
        <v>-4.3000000000000043</v>
      </c>
      <c r="BE45" s="164"/>
      <c r="BF45" s="86">
        <f t="shared" si="24"/>
        <v>0.493225475902279</v>
      </c>
      <c r="BG45" s="86">
        <f t="shared" si="25"/>
        <v>0.48530646262988197</v>
      </c>
      <c r="BH45" s="181">
        <f t="shared" si="26"/>
        <v>0.80000000000000071</v>
      </c>
      <c r="BI45" s="86">
        <f t="shared" si="27"/>
        <v>0.482623964760581</v>
      </c>
      <c r="BJ45" s="86">
        <f t="shared" si="28"/>
        <v>0.47669275266392303</v>
      </c>
      <c r="BK45" s="181">
        <f t="shared" si="29"/>
        <v>0.60000000000000053</v>
      </c>
      <c r="BL45" s="86">
        <f t="shared" si="30"/>
        <v>0.46942453906700599</v>
      </c>
      <c r="BM45" s="86">
        <f t="shared" si="31"/>
        <v>0.45565031859485999</v>
      </c>
      <c r="BN45" s="181">
        <f t="shared" si="32"/>
        <v>1.2999999999999956</v>
      </c>
      <c r="BO45" s="86">
        <f t="shared" si="33"/>
        <v>0.431657433563851</v>
      </c>
      <c r="BP45" s="86">
        <f t="shared" si="34"/>
        <v>0.46032326832925302</v>
      </c>
      <c r="BQ45" s="181">
        <f t="shared" si="35"/>
        <v>-2.8000000000000025</v>
      </c>
      <c r="BR45" s="86">
        <f t="shared" si="36"/>
        <v>0.53210319920865201</v>
      </c>
      <c r="BS45" s="86">
        <f t="shared" si="37"/>
        <v>0.54520070056319203</v>
      </c>
      <c r="BT45" s="181">
        <f t="shared" si="38"/>
        <v>-1.3000000000000012</v>
      </c>
      <c r="BU45" s="86">
        <f t="shared" si="39"/>
        <v>0.51811612058169099</v>
      </c>
      <c r="BV45" s="86">
        <f t="shared" si="40"/>
        <v>0.51644688439933994</v>
      </c>
      <c r="BW45" s="181">
        <f t="shared" si="41"/>
        <v>0.20000000000000018</v>
      </c>
      <c r="BX45" s="86">
        <f t="shared" si="42"/>
        <v>0.51499164069777204</v>
      </c>
      <c r="BY45" s="86">
        <f t="shared" si="43"/>
        <v>0.49787837561023701</v>
      </c>
      <c r="BZ45" s="181">
        <f t="shared" si="44"/>
        <v>1.7000000000000015</v>
      </c>
      <c r="CA45" s="86">
        <f t="shared" si="45"/>
        <v>0.48674274166734199</v>
      </c>
      <c r="CB45" s="86">
        <f t="shared" si="46"/>
        <v>0.49222443627023599</v>
      </c>
      <c r="CC45" s="181">
        <f t="shared" si="47"/>
        <v>-0.50000000000000044</v>
      </c>
      <c r="CD45" s="87">
        <v>0</v>
      </c>
    </row>
    <row r="46" spans="2:82" ht="13.5" customHeight="1">
      <c r="B46" s="21">
        <v>42</v>
      </c>
      <c r="C46" s="93" t="s">
        <v>15</v>
      </c>
      <c r="D46" s="213">
        <v>0.34894049842337299</v>
      </c>
      <c r="E46" s="110">
        <v>0.40810521538446598</v>
      </c>
      <c r="F46" s="110">
        <v>0.39179708540070801</v>
      </c>
      <c r="G46" s="110">
        <v>0.400681737410091</v>
      </c>
      <c r="H46" s="110">
        <v>0.409583265717822</v>
      </c>
      <c r="I46" s="110">
        <f>市区町村別_普及率!F47</f>
        <v>0.38906295716822442</v>
      </c>
      <c r="J46" s="213">
        <v>0.45489963203658401</v>
      </c>
      <c r="K46" s="110">
        <v>0.45139016829614598</v>
      </c>
      <c r="L46" s="110">
        <v>0.47274774854394003</v>
      </c>
      <c r="M46" s="110">
        <v>0.43975846251503697</v>
      </c>
      <c r="N46" s="223">
        <v>0.61023851076207103</v>
      </c>
      <c r="O46" s="114">
        <f>市区町村別_普及率!G47</f>
        <v>0.46470068571642931</v>
      </c>
      <c r="P46" s="68"/>
      <c r="Q46" s="21">
        <v>42</v>
      </c>
      <c r="R46" s="93" t="s">
        <v>15</v>
      </c>
      <c r="S46" s="188">
        <v>0.372892044502388</v>
      </c>
      <c r="T46" s="188">
        <v>0.417690922883243</v>
      </c>
      <c r="U46" s="188">
        <v>0.39386391933808701</v>
      </c>
      <c r="V46" s="188">
        <v>0.393220015012614</v>
      </c>
      <c r="W46" s="188">
        <v>0.44024609133266601</v>
      </c>
      <c r="X46" s="188">
        <v>0.39587900258444098</v>
      </c>
      <c r="Y46" s="188">
        <v>0.51243467185676095</v>
      </c>
      <c r="Z46" s="188">
        <v>0.44180255812088898</v>
      </c>
      <c r="AA46" s="188">
        <v>0.45665934296041999</v>
      </c>
      <c r="AB46" s="188">
        <v>0.42729414996594001</v>
      </c>
      <c r="AC46" s="188">
        <v>0.561871949468849</v>
      </c>
      <c r="AD46" s="188">
        <v>0.46010416766244899</v>
      </c>
      <c r="AE46" s="68"/>
      <c r="AF46" s="65" t="s">
        <v>15</v>
      </c>
      <c r="AG46" s="88">
        <f t="shared" si="0"/>
        <v>0.34894049842337299</v>
      </c>
      <c r="AH46" s="88">
        <f t="shared" si="1"/>
        <v>0.372892044502388</v>
      </c>
      <c r="AI46" s="181">
        <f t="shared" si="2"/>
        <v>-2.4000000000000021</v>
      </c>
      <c r="AJ46" s="88">
        <f t="shared" si="3"/>
        <v>0.40810521538446598</v>
      </c>
      <c r="AK46" s="88">
        <f t="shared" si="4"/>
        <v>0.417690922883243</v>
      </c>
      <c r="AL46" s="181">
        <f t="shared" si="5"/>
        <v>-1.0000000000000009</v>
      </c>
      <c r="AM46" s="88">
        <f t="shared" si="6"/>
        <v>0.39179708540070801</v>
      </c>
      <c r="AN46" s="88">
        <f t="shared" si="7"/>
        <v>0.39386391933808701</v>
      </c>
      <c r="AO46" s="181">
        <f t="shared" si="8"/>
        <v>-0.20000000000000018</v>
      </c>
      <c r="AP46" s="88">
        <f t="shared" si="9"/>
        <v>0.400681737410091</v>
      </c>
      <c r="AQ46" s="88">
        <f t="shared" si="10"/>
        <v>0.393220015012614</v>
      </c>
      <c r="AR46" s="181">
        <f t="shared" si="11"/>
        <v>0.80000000000000071</v>
      </c>
      <c r="AS46" s="88">
        <f t="shared" si="12"/>
        <v>0.45489963203658401</v>
      </c>
      <c r="AT46" s="88">
        <f t="shared" si="13"/>
        <v>0.51243467185676095</v>
      </c>
      <c r="AU46" s="181">
        <f t="shared" si="14"/>
        <v>-5.6999999999999993</v>
      </c>
      <c r="AV46" s="88">
        <f t="shared" si="15"/>
        <v>0.45139016829614598</v>
      </c>
      <c r="AW46" s="88">
        <f t="shared" si="16"/>
        <v>0.44180255812088898</v>
      </c>
      <c r="AX46" s="181">
        <f t="shared" si="17"/>
        <v>0.9000000000000008</v>
      </c>
      <c r="AY46" s="88">
        <f t="shared" si="18"/>
        <v>0.47274774854394003</v>
      </c>
      <c r="AZ46" s="88">
        <f t="shared" si="19"/>
        <v>0.45665934296041999</v>
      </c>
      <c r="BA46" s="181">
        <f t="shared" si="20"/>
        <v>1.5999999999999959</v>
      </c>
      <c r="BB46" s="88">
        <f t="shared" si="21"/>
        <v>0.43975846251503697</v>
      </c>
      <c r="BC46" s="88">
        <f t="shared" si="22"/>
        <v>0.42729414996594001</v>
      </c>
      <c r="BD46" s="181">
        <f t="shared" si="23"/>
        <v>1.3000000000000012</v>
      </c>
      <c r="BE46" s="164"/>
      <c r="BF46" s="86">
        <f t="shared" si="24"/>
        <v>0.493225475902279</v>
      </c>
      <c r="BG46" s="86">
        <f t="shared" si="25"/>
        <v>0.48530646262988197</v>
      </c>
      <c r="BH46" s="181">
        <f t="shared" si="26"/>
        <v>0.80000000000000071</v>
      </c>
      <c r="BI46" s="86">
        <f t="shared" si="27"/>
        <v>0.482623964760581</v>
      </c>
      <c r="BJ46" s="86">
        <f t="shared" si="28"/>
        <v>0.47669275266392303</v>
      </c>
      <c r="BK46" s="181">
        <f t="shared" si="29"/>
        <v>0.60000000000000053</v>
      </c>
      <c r="BL46" s="86">
        <f t="shared" si="30"/>
        <v>0.46942453906700599</v>
      </c>
      <c r="BM46" s="86">
        <f t="shared" si="31"/>
        <v>0.45565031859485999</v>
      </c>
      <c r="BN46" s="181">
        <f t="shared" si="32"/>
        <v>1.2999999999999956</v>
      </c>
      <c r="BO46" s="86">
        <f t="shared" si="33"/>
        <v>0.431657433563851</v>
      </c>
      <c r="BP46" s="86">
        <f t="shared" si="34"/>
        <v>0.46032326832925302</v>
      </c>
      <c r="BQ46" s="181">
        <f t="shared" si="35"/>
        <v>-2.8000000000000025</v>
      </c>
      <c r="BR46" s="86">
        <f t="shared" si="36"/>
        <v>0.53210319920865201</v>
      </c>
      <c r="BS46" s="86">
        <f t="shared" si="37"/>
        <v>0.54520070056319203</v>
      </c>
      <c r="BT46" s="181">
        <f t="shared" si="38"/>
        <v>-1.3000000000000012</v>
      </c>
      <c r="BU46" s="86">
        <f t="shared" si="39"/>
        <v>0.51811612058169099</v>
      </c>
      <c r="BV46" s="86">
        <f t="shared" si="40"/>
        <v>0.51644688439933994</v>
      </c>
      <c r="BW46" s="181">
        <f t="shared" si="41"/>
        <v>0.20000000000000018</v>
      </c>
      <c r="BX46" s="86">
        <f t="shared" si="42"/>
        <v>0.51499164069777204</v>
      </c>
      <c r="BY46" s="86">
        <f t="shared" si="43"/>
        <v>0.49787837561023701</v>
      </c>
      <c r="BZ46" s="181">
        <f t="shared" si="44"/>
        <v>1.7000000000000015</v>
      </c>
      <c r="CA46" s="86">
        <f t="shared" si="45"/>
        <v>0.48674274166734199</v>
      </c>
      <c r="CB46" s="86">
        <f t="shared" si="46"/>
        <v>0.49222443627023599</v>
      </c>
      <c r="CC46" s="181">
        <f t="shared" si="47"/>
        <v>-0.50000000000000044</v>
      </c>
      <c r="CD46" s="87">
        <v>0</v>
      </c>
    </row>
    <row r="47" spans="2:82" ht="13.5" customHeight="1">
      <c r="B47" s="21">
        <v>43</v>
      </c>
      <c r="C47" s="93" t="s">
        <v>10</v>
      </c>
      <c r="D47" s="213">
        <v>0.56262605732236703</v>
      </c>
      <c r="E47" s="110">
        <v>0.59682445902801395</v>
      </c>
      <c r="F47" s="110">
        <v>0.58029678774212801</v>
      </c>
      <c r="G47" s="110">
        <v>0.50275257979037102</v>
      </c>
      <c r="H47" s="110">
        <v>0.71118639138652195</v>
      </c>
      <c r="I47" s="110">
        <f>市区町村別_普及率!F48</f>
        <v>0.57679229294174772</v>
      </c>
      <c r="J47" s="213">
        <v>0.70626584779129697</v>
      </c>
      <c r="K47" s="110">
        <v>0.593416017833163</v>
      </c>
      <c r="L47" s="110">
        <v>0.64315081159939402</v>
      </c>
      <c r="M47" s="110">
        <v>0.53041831303268805</v>
      </c>
      <c r="N47" s="223">
        <v>0.74419691540738397</v>
      </c>
      <c r="O47" s="114">
        <f>市区町村別_普及率!G48</f>
        <v>0.63576621256407984</v>
      </c>
      <c r="P47" s="68"/>
      <c r="Q47" s="21">
        <v>43</v>
      </c>
      <c r="R47" s="93" t="s">
        <v>10</v>
      </c>
      <c r="S47" s="188">
        <v>0.54819933832998502</v>
      </c>
      <c r="T47" s="188">
        <v>0.556306885309232</v>
      </c>
      <c r="U47" s="188">
        <v>0.56595716357850101</v>
      </c>
      <c r="V47" s="188">
        <v>0.48905708653937602</v>
      </c>
      <c r="W47" s="188">
        <v>0.52268608627570701</v>
      </c>
      <c r="X47" s="188">
        <v>0.55237862761395995</v>
      </c>
      <c r="Y47" s="188">
        <v>0.69217082725096701</v>
      </c>
      <c r="Z47" s="188">
        <v>0.56821065621578404</v>
      </c>
      <c r="AA47" s="188">
        <v>0.63164582692686499</v>
      </c>
      <c r="AB47" s="188">
        <v>0.49814695182074697</v>
      </c>
      <c r="AC47" s="188">
        <v>0.52949852507374595</v>
      </c>
      <c r="AD47" s="188">
        <v>0.61342789400943798</v>
      </c>
      <c r="AE47" s="68"/>
      <c r="AF47" s="65" t="s">
        <v>10</v>
      </c>
      <c r="AG47" s="88">
        <f t="shared" si="0"/>
        <v>0.56262605732236703</v>
      </c>
      <c r="AH47" s="88">
        <f t="shared" si="1"/>
        <v>0.54819933832998502</v>
      </c>
      <c r="AI47" s="181">
        <f t="shared" si="2"/>
        <v>1.4999999999999902</v>
      </c>
      <c r="AJ47" s="88">
        <f t="shared" si="3"/>
        <v>0.59682445902801395</v>
      </c>
      <c r="AK47" s="88">
        <f t="shared" si="4"/>
        <v>0.556306885309232</v>
      </c>
      <c r="AL47" s="181">
        <f t="shared" si="5"/>
        <v>4.0999999999999925</v>
      </c>
      <c r="AM47" s="88">
        <f t="shared" si="6"/>
        <v>0.58029678774212801</v>
      </c>
      <c r="AN47" s="88">
        <f t="shared" si="7"/>
        <v>0.56595716357850101</v>
      </c>
      <c r="AO47" s="181">
        <f t="shared" si="8"/>
        <v>1.4000000000000012</v>
      </c>
      <c r="AP47" s="88">
        <f t="shared" si="9"/>
        <v>0.50275257979037102</v>
      </c>
      <c r="AQ47" s="88">
        <f t="shared" si="10"/>
        <v>0.48905708653937602</v>
      </c>
      <c r="AR47" s="181">
        <f t="shared" si="11"/>
        <v>1.4000000000000012</v>
      </c>
      <c r="AS47" s="88">
        <f t="shared" si="12"/>
        <v>0.70626584779129697</v>
      </c>
      <c r="AT47" s="88">
        <f t="shared" si="13"/>
        <v>0.69217082725096701</v>
      </c>
      <c r="AU47" s="181">
        <f t="shared" si="14"/>
        <v>1.4000000000000012</v>
      </c>
      <c r="AV47" s="88">
        <f t="shared" si="15"/>
        <v>0.593416017833163</v>
      </c>
      <c r="AW47" s="88">
        <f t="shared" si="16"/>
        <v>0.56821065621578404</v>
      </c>
      <c r="AX47" s="181">
        <f t="shared" si="17"/>
        <v>2.5000000000000022</v>
      </c>
      <c r="AY47" s="88">
        <f t="shared" si="18"/>
        <v>0.64315081159939402</v>
      </c>
      <c r="AZ47" s="88">
        <f t="shared" si="19"/>
        <v>0.63164582692686499</v>
      </c>
      <c r="BA47" s="181">
        <f t="shared" si="20"/>
        <v>1.100000000000001</v>
      </c>
      <c r="BB47" s="88">
        <f t="shared" si="21"/>
        <v>0.53041831303268805</v>
      </c>
      <c r="BC47" s="88">
        <f t="shared" si="22"/>
        <v>0.49814695182074697</v>
      </c>
      <c r="BD47" s="181">
        <f t="shared" si="23"/>
        <v>3.2000000000000028</v>
      </c>
      <c r="BE47" s="164"/>
      <c r="BF47" s="86">
        <f t="shared" si="24"/>
        <v>0.493225475902279</v>
      </c>
      <c r="BG47" s="86">
        <f t="shared" si="25"/>
        <v>0.48530646262988197</v>
      </c>
      <c r="BH47" s="181">
        <f t="shared" si="26"/>
        <v>0.80000000000000071</v>
      </c>
      <c r="BI47" s="86">
        <f t="shared" si="27"/>
        <v>0.482623964760581</v>
      </c>
      <c r="BJ47" s="86">
        <f t="shared" si="28"/>
        <v>0.47669275266392303</v>
      </c>
      <c r="BK47" s="181">
        <f t="shared" si="29"/>
        <v>0.60000000000000053</v>
      </c>
      <c r="BL47" s="86">
        <f t="shared" si="30"/>
        <v>0.46942453906700599</v>
      </c>
      <c r="BM47" s="86">
        <f t="shared" si="31"/>
        <v>0.45565031859485999</v>
      </c>
      <c r="BN47" s="181">
        <f t="shared" si="32"/>
        <v>1.2999999999999956</v>
      </c>
      <c r="BO47" s="86">
        <f t="shared" si="33"/>
        <v>0.431657433563851</v>
      </c>
      <c r="BP47" s="86">
        <f t="shared" si="34"/>
        <v>0.46032326832925302</v>
      </c>
      <c r="BQ47" s="181">
        <f t="shared" si="35"/>
        <v>-2.8000000000000025</v>
      </c>
      <c r="BR47" s="86">
        <f t="shared" si="36"/>
        <v>0.53210319920865201</v>
      </c>
      <c r="BS47" s="86">
        <f t="shared" si="37"/>
        <v>0.54520070056319203</v>
      </c>
      <c r="BT47" s="181">
        <f t="shared" si="38"/>
        <v>-1.3000000000000012</v>
      </c>
      <c r="BU47" s="86">
        <f t="shared" si="39"/>
        <v>0.51811612058169099</v>
      </c>
      <c r="BV47" s="86">
        <f t="shared" si="40"/>
        <v>0.51644688439933994</v>
      </c>
      <c r="BW47" s="181">
        <f t="shared" si="41"/>
        <v>0.20000000000000018</v>
      </c>
      <c r="BX47" s="86">
        <f t="shared" si="42"/>
        <v>0.51499164069777204</v>
      </c>
      <c r="BY47" s="86">
        <f t="shared" si="43"/>
        <v>0.49787837561023701</v>
      </c>
      <c r="BZ47" s="181">
        <f t="shared" si="44"/>
        <v>1.7000000000000015</v>
      </c>
      <c r="CA47" s="86">
        <f t="shared" si="45"/>
        <v>0.48674274166734199</v>
      </c>
      <c r="CB47" s="86">
        <f t="shared" si="46"/>
        <v>0.49222443627023599</v>
      </c>
      <c r="CC47" s="181">
        <f t="shared" si="47"/>
        <v>-0.50000000000000044</v>
      </c>
      <c r="CD47" s="87">
        <v>0</v>
      </c>
    </row>
    <row r="48" spans="2:82" ht="13.5" customHeight="1">
      <c r="B48" s="21">
        <v>44</v>
      </c>
      <c r="C48" s="93" t="s">
        <v>22</v>
      </c>
      <c r="D48" s="213">
        <v>0.54041158154195001</v>
      </c>
      <c r="E48" s="110">
        <v>0.53339022778291501</v>
      </c>
      <c r="F48" s="110">
        <v>0.511583710284647</v>
      </c>
      <c r="G48" s="110">
        <v>0.51977152602532894</v>
      </c>
      <c r="H48" s="110">
        <v>0.51633899015364504</v>
      </c>
      <c r="I48" s="110">
        <f>市区町村別_普及率!F49</f>
        <v>0.52364520058879038</v>
      </c>
      <c r="J48" s="213">
        <v>0.49115006294250702</v>
      </c>
      <c r="K48" s="110">
        <v>0.45851027923175203</v>
      </c>
      <c r="L48" s="110">
        <v>0.41830792051053201</v>
      </c>
      <c r="M48" s="110">
        <v>0.47072098361931403</v>
      </c>
      <c r="N48" s="223">
        <v>0.55670664635952105</v>
      </c>
      <c r="O48" s="114">
        <f>市区町村別_普及率!G49</f>
        <v>0.44991883826639018</v>
      </c>
      <c r="P48" s="68"/>
      <c r="Q48" s="21">
        <v>44</v>
      </c>
      <c r="R48" s="93" t="s">
        <v>22</v>
      </c>
      <c r="S48" s="188">
        <v>0.51776316660306898</v>
      </c>
      <c r="T48" s="188">
        <v>0.57269150910894895</v>
      </c>
      <c r="U48" s="188">
        <v>0.50984461660255698</v>
      </c>
      <c r="V48" s="188">
        <v>0.48950100566073601</v>
      </c>
      <c r="W48" s="188">
        <v>0.25978004796447801</v>
      </c>
      <c r="X48" s="188">
        <v>0.52225123655910499</v>
      </c>
      <c r="Y48" s="188">
        <v>0.44523770159169102</v>
      </c>
      <c r="Z48" s="188">
        <v>0.52016855181004795</v>
      </c>
      <c r="AA48" s="188">
        <v>0.41568225341399001</v>
      </c>
      <c r="AB48" s="188">
        <v>0.37043875340566901</v>
      </c>
      <c r="AC48" s="188">
        <v>0.65556162388494399</v>
      </c>
      <c r="AD48" s="188">
        <v>0.45481708525054998</v>
      </c>
      <c r="AE48" s="68"/>
      <c r="AF48" s="65" t="s">
        <v>22</v>
      </c>
      <c r="AG48" s="88">
        <f t="shared" si="0"/>
        <v>0.54041158154195001</v>
      </c>
      <c r="AH48" s="88">
        <f t="shared" si="1"/>
        <v>0.51776316660306898</v>
      </c>
      <c r="AI48" s="181">
        <f t="shared" si="2"/>
        <v>2.200000000000002</v>
      </c>
      <c r="AJ48" s="88">
        <f t="shared" si="3"/>
        <v>0.53339022778291501</v>
      </c>
      <c r="AK48" s="88">
        <f t="shared" si="4"/>
        <v>0.57269150910894895</v>
      </c>
      <c r="AL48" s="181">
        <f t="shared" si="5"/>
        <v>-3.9999999999999925</v>
      </c>
      <c r="AM48" s="88">
        <f t="shared" si="6"/>
        <v>0.511583710284647</v>
      </c>
      <c r="AN48" s="88">
        <f t="shared" si="7"/>
        <v>0.50984461660255698</v>
      </c>
      <c r="AO48" s="181">
        <f t="shared" si="8"/>
        <v>0.20000000000000018</v>
      </c>
      <c r="AP48" s="88">
        <f t="shared" si="9"/>
        <v>0.51977152602532894</v>
      </c>
      <c r="AQ48" s="88">
        <f t="shared" si="10"/>
        <v>0.48950100566073601</v>
      </c>
      <c r="AR48" s="181">
        <f t="shared" si="11"/>
        <v>3.0000000000000027</v>
      </c>
      <c r="AS48" s="88">
        <f t="shared" si="12"/>
        <v>0.49115006294250702</v>
      </c>
      <c r="AT48" s="88">
        <f t="shared" si="13"/>
        <v>0.44523770159169102</v>
      </c>
      <c r="AU48" s="181">
        <f t="shared" si="14"/>
        <v>4.5999999999999988</v>
      </c>
      <c r="AV48" s="88">
        <f t="shared" si="15"/>
        <v>0.45851027923175203</v>
      </c>
      <c r="AW48" s="88">
        <f t="shared" si="16"/>
        <v>0.52016855181004795</v>
      </c>
      <c r="AX48" s="181">
        <f t="shared" si="17"/>
        <v>-6.1</v>
      </c>
      <c r="AY48" s="88">
        <f t="shared" si="18"/>
        <v>0.41830792051053201</v>
      </c>
      <c r="AZ48" s="88">
        <f t="shared" si="19"/>
        <v>0.41568225341399001</v>
      </c>
      <c r="BA48" s="181">
        <f t="shared" si="20"/>
        <v>0.20000000000000018</v>
      </c>
      <c r="BB48" s="88">
        <f t="shared" si="21"/>
        <v>0.47072098361931403</v>
      </c>
      <c r="BC48" s="88">
        <f t="shared" si="22"/>
        <v>0.37043875340566901</v>
      </c>
      <c r="BD48" s="181">
        <f t="shared" si="23"/>
        <v>10.099999999999998</v>
      </c>
      <c r="BE48" s="164"/>
      <c r="BF48" s="86">
        <f t="shared" si="24"/>
        <v>0.493225475902279</v>
      </c>
      <c r="BG48" s="86">
        <f t="shared" si="25"/>
        <v>0.48530646262988197</v>
      </c>
      <c r="BH48" s="181">
        <f t="shared" si="26"/>
        <v>0.80000000000000071</v>
      </c>
      <c r="BI48" s="86">
        <f t="shared" si="27"/>
        <v>0.482623964760581</v>
      </c>
      <c r="BJ48" s="86">
        <f t="shared" si="28"/>
        <v>0.47669275266392303</v>
      </c>
      <c r="BK48" s="181">
        <f t="shared" si="29"/>
        <v>0.60000000000000053</v>
      </c>
      <c r="BL48" s="86">
        <f t="shared" si="30"/>
        <v>0.46942453906700599</v>
      </c>
      <c r="BM48" s="86">
        <f t="shared" si="31"/>
        <v>0.45565031859485999</v>
      </c>
      <c r="BN48" s="181">
        <f t="shared" si="32"/>
        <v>1.2999999999999956</v>
      </c>
      <c r="BO48" s="86">
        <f t="shared" si="33"/>
        <v>0.431657433563851</v>
      </c>
      <c r="BP48" s="86">
        <f t="shared" si="34"/>
        <v>0.46032326832925302</v>
      </c>
      <c r="BQ48" s="181">
        <f t="shared" si="35"/>
        <v>-2.8000000000000025</v>
      </c>
      <c r="BR48" s="86">
        <f t="shared" si="36"/>
        <v>0.53210319920865201</v>
      </c>
      <c r="BS48" s="86">
        <f t="shared" si="37"/>
        <v>0.54520070056319203</v>
      </c>
      <c r="BT48" s="181">
        <f t="shared" si="38"/>
        <v>-1.3000000000000012</v>
      </c>
      <c r="BU48" s="86">
        <f t="shared" si="39"/>
        <v>0.51811612058169099</v>
      </c>
      <c r="BV48" s="86">
        <f t="shared" si="40"/>
        <v>0.51644688439933994</v>
      </c>
      <c r="BW48" s="181">
        <f t="shared" si="41"/>
        <v>0.20000000000000018</v>
      </c>
      <c r="BX48" s="86">
        <f t="shared" si="42"/>
        <v>0.51499164069777204</v>
      </c>
      <c r="BY48" s="86">
        <f t="shared" si="43"/>
        <v>0.49787837561023701</v>
      </c>
      <c r="BZ48" s="181">
        <f t="shared" si="44"/>
        <v>1.7000000000000015</v>
      </c>
      <c r="CA48" s="86">
        <f t="shared" si="45"/>
        <v>0.48674274166734199</v>
      </c>
      <c r="CB48" s="86">
        <f t="shared" si="46"/>
        <v>0.49222443627023599</v>
      </c>
      <c r="CC48" s="181">
        <f t="shared" si="47"/>
        <v>-0.50000000000000044</v>
      </c>
      <c r="CD48" s="87">
        <v>0</v>
      </c>
    </row>
    <row r="49" spans="2:82" ht="13.5" customHeight="1">
      <c r="B49" s="21">
        <v>45</v>
      </c>
      <c r="C49" s="93" t="s">
        <v>48</v>
      </c>
      <c r="D49" s="213">
        <v>0.503222429150879</v>
      </c>
      <c r="E49" s="110">
        <v>0.58233421443983602</v>
      </c>
      <c r="F49" s="110">
        <v>0.51294499581929998</v>
      </c>
      <c r="G49" s="110">
        <v>0.46431582668229399</v>
      </c>
      <c r="H49" s="110">
        <v>0.54974801907855597</v>
      </c>
      <c r="I49" s="110">
        <f>市区町村別_普及率!F50</f>
        <v>0.54169551990244502</v>
      </c>
      <c r="J49" s="213">
        <v>0.404528380634391</v>
      </c>
      <c r="K49" s="110">
        <v>0.48652855786158999</v>
      </c>
      <c r="L49" s="110">
        <v>0.38176761433869</v>
      </c>
      <c r="M49" s="110">
        <v>0.49777569655818299</v>
      </c>
      <c r="N49" s="223">
        <v>0.65921904364167905</v>
      </c>
      <c r="O49" s="114">
        <f>市区町村別_普及率!G50</f>
        <v>0.43625007323009762</v>
      </c>
      <c r="P49" s="68"/>
      <c r="Q49" s="21">
        <v>45</v>
      </c>
      <c r="R49" s="93" t="s">
        <v>48</v>
      </c>
      <c r="S49" s="188">
        <v>0.54769440046760798</v>
      </c>
      <c r="T49" s="188">
        <v>0.48355725736459898</v>
      </c>
      <c r="U49" s="188">
        <v>0.47447470175722101</v>
      </c>
      <c r="V49" s="188">
        <v>0.35020412325985301</v>
      </c>
      <c r="W49" s="188">
        <v>0.48289068843211802</v>
      </c>
      <c r="X49" s="188">
        <v>0.49109027786548898</v>
      </c>
      <c r="Y49" s="188">
        <v>0.52800998186262205</v>
      </c>
      <c r="Z49" s="188">
        <v>0.40807840925788402</v>
      </c>
      <c r="AA49" s="188">
        <v>0.35363963445852598</v>
      </c>
      <c r="AB49" s="188">
        <v>0.218881539386651</v>
      </c>
      <c r="AC49" s="188">
        <v>0.81366822429906505</v>
      </c>
      <c r="AD49" s="188">
        <v>0.41852563263413201</v>
      </c>
      <c r="AE49" s="68"/>
      <c r="AF49" s="65" t="s">
        <v>48</v>
      </c>
      <c r="AG49" s="88">
        <f t="shared" si="0"/>
        <v>0.503222429150879</v>
      </c>
      <c r="AH49" s="88">
        <f t="shared" si="1"/>
        <v>0.54769440046760798</v>
      </c>
      <c r="AI49" s="181">
        <f t="shared" si="2"/>
        <v>-4.5000000000000036</v>
      </c>
      <c r="AJ49" s="88">
        <f t="shared" si="3"/>
        <v>0.58233421443983602</v>
      </c>
      <c r="AK49" s="88">
        <f t="shared" si="4"/>
        <v>0.48355725736459898</v>
      </c>
      <c r="AL49" s="181">
        <f t="shared" si="5"/>
        <v>9.7999999999999972</v>
      </c>
      <c r="AM49" s="88">
        <f t="shared" si="6"/>
        <v>0.51294499581929998</v>
      </c>
      <c r="AN49" s="88">
        <f t="shared" si="7"/>
        <v>0.47447470175722101</v>
      </c>
      <c r="AO49" s="181">
        <f t="shared" si="8"/>
        <v>3.9000000000000035</v>
      </c>
      <c r="AP49" s="88">
        <f t="shared" si="9"/>
        <v>0.46431582668229399</v>
      </c>
      <c r="AQ49" s="88">
        <f t="shared" si="10"/>
        <v>0.35020412325985301</v>
      </c>
      <c r="AR49" s="181">
        <f t="shared" si="11"/>
        <v>11.400000000000004</v>
      </c>
      <c r="AS49" s="88">
        <f t="shared" si="12"/>
        <v>0.404528380634391</v>
      </c>
      <c r="AT49" s="88">
        <f t="shared" si="13"/>
        <v>0.52800998186262205</v>
      </c>
      <c r="AU49" s="181">
        <f t="shared" si="14"/>
        <v>-12.3</v>
      </c>
      <c r="AV49" s="88">
        <f t="shared" si="15"/>
        <v>0.48652855786158999</v>
      </c>
      <c r="AW49" s="88">
        <f t="shared" si="16"/>
        <v>0.40807840925788402</v>
      </c>
      <c r="AX49" s="181">
        <f t="shared" si="17"/>
        <v>7.9000000000000012</v>
      </c>
      <c r="AY49" s="88">
        <f t="shared" si="18"/>
        <v>0.38176761433869</v>
      </c>
      <c r="AZ49" s="88">
        <f t="shared" si="19"/>
        <v>0.35363963445852598</v>
      </c>
      <c r="BA49" s="181">
        <f t="shared" si="20"/>
        <v>2.8000000000000025</v>
      </c>
      <c r="BB49" s="88">
        <f t="shared" si="21"/>
        <v>0.49777569655818299</v>
      </c>
      <c r="BC49" s="88">
        <f t="shared" si="22"/>
        <v>0.218881539386651</v>
      </c>
      <c r="BD49" s="181">
        <f t="shared" si="23"/>
        <v>27.900000000000002</v>
      </c>
      <c r="BE49" s="164"/>
      <c r="BF49" s="86">
        <f t="shared" si="24"/>
        <v>0.493225475902279</v>
      </c>
      <c r="BG49" s="86">
        <f t="shared" si="25"/>
        <v>0.48530646262988197</v>
      </c>
      <c r="BH49" s="181">
        <f t="shared" si="26"/>
        <v>0.80000000000000071</v>
      </c>
      <c r="BI49" s="86">
        <f t="shared" si="27"/>
        <v>0.482623964760581</v>
      </c>
      <c r="BJ49" s="86">
        <f t="shared" si="28"/>
        <v>0.47669275266392303</v>
      </c>
      <c r="BK49" s="181">
        <f t="shared" si="29"/>
        <v>0.60000000000000053</v>
      </c>
      <c r="BL49" s="86">
        <f t="shared" si="30"/>
        <v>0.46942453906700599</v>
      </c>
      <c r="BM49" s="86">
        <f t="shared" si="31"/>
        <v>0.45565031859485999</v>
      </c>
      <c r="BN49" s="181">
        <f t="shared" si="32"/>
        <v>1.2999999999999956</v>
      </c>
      <c r="BO49" s="86">
        <f t="shared" si="33"/>
        <v>0.431657433563851</v>
      </c>
      <c r="BP49" s="86">
        <f t="shared" si="34"/>
        <v>0.46032326832925302</v>
      </c>
      <c r="BQ49" s="181">
        <f t="shared" si="35"/>
        <v>-2.8000000000000025</v>
      </c>
      <c r="BR49" s="86">
        <f t="shared" si="36"/>
        <v>0.53210319920865201</v>
      </c>
      <c r="BS49" s="86">
        <f t="shared" si="37"/>
        <v>0.54520070056319203</v>
      </c>
      <c r="BT49" s="181">
        <f t="shared" si="38"/>
        <v>-1.3000000000000012</v>
      </c>
      <c r="BU49" s="86">
        <f t="shared" si="39"/>
        <v>0.51811612058169099</v>
      </c>
      <c r="BV49" s="86">
        <f t="shared" si="40"/>
        <v>0.51644688439933994</v>
      </c>
      <c r="BW49" s="181">
        <f t="shared" si="41"/>
        <v>0.20000000000000018</v>
      </c>
      <c r="BX49" s="86">
        <f t="shared" si="42"/>
        <v>0.51499164069777204</v>
      </c>
      <c r="BY49" s="86">
        <f t="shared" si="43"/>
        <v>0.49787837561023701</v>
      </c>
      <c r="BZ49" s="181">
        <f t="shared" si="44"/>
        <v>1.7000000000000015</v>
      </c>
      <c r="CA49" s="86">
        <f t="shared" si="45"/>
        <v>0.48674274166734199</v>
      </c>
      <c r="CB49" s="86">
        <f t="shared" si="46"/>
        <v>0.49222443627023599</v>
      </c>
      <c r="CC49" s="181">
        <f t="shared" si="47"/>
        <v>-0.50000000000000044</v>
      </c>
      <c r="CD49" s="87">
        <v>0</v>
      </c>
    </row>
    <row r="50" spans="2:82" ht="13.5" customHeight="1">
      <c r="B50" s="21">
        <v>46</v>
      </c>
      <c r="C50" s="93" t="s">
        <v>26</v>
      </c>
      <c r="D50" s="215">
        <v>0.562912255154981</v>
      </c>
      <c r="E50" s="111">
        <v>0.499322482372833</v>
      </c>
      <c r="F50" s="111">
        <v>0.39654349873443401</v>
      </c>
      <c r="G50" s="111">
        <v>0.35470122593605302</v>
      </c>
      <c r="H50" s="111">
        <v>0.56169382035931104</v>
      </c>
      <c r="I50" s="111">
        <f>市区町村別_普及率!F51</f>
        <v>0.45882118598546473</v>
      </c>
      <c r="J50" s="215">
        <v>0.58545329777687105</v>
      </c>
      <c r="K50" s="111">
        <v>0.63199670280954301</v>
      </c>
      <c r="L50" s="111">
        <v>0.53282870913996705</v>
      </c>
      <c r="M50" s="111">
        <v>0.50643129601703196</v>
      </c>
      <c r="N50" s="224">
        <v>0.61635446685879003</v>
      </c>
      <c r="O50" s="115">
        <f>市区町村別_普及率!G51</f>
        <v>0.56426320215911052</v>
      </c>
      <c r="P50" s="68"/>
      <c r="Q50" s="21">
        <v>46</v>
      </c>
      <c r="R50" s="93" t="s">
        <v>26</v>
      </c>
      <c r="S50" s="188">
        <v>0.59841677724113596</v>
      </c>
      <c r="T50" s="188">
        <v>0.470098562322669</v>
      </c>
      <c r="U50" s="188">
        <v>0.36535815091346602</v>
      </c>
      <c r="V50" s="188">
        <v>0.44902594873841201</v>
      </c>
      <c r="W50" s="188">
        <v>0.46640768533015198</v>
      </c>
      <c r="X50" s="188">
        <v>0.44703495504103802</v>
      </c>
      <c r="Y50" s="188">
        <v>0.61615543209893098</v>
      </c>
      <c r="Z50" s="188">
        <v>0.63407523288060896</v>
      </c>
      <c r="AA50" s="188">
        <v>0.52788596975493196</v>
      </c>
      <c r="AB50" s="188">
        <v>0.58100474881279696</v>
      </c>
      <c r="AC50" s="188">
        <v>0.70753405313810303</v>
      </c>
      <c r="AD50" s="188">
        <v>0.57526977932705503</v>
      </c>
      <c r="AE50" s="68"/>
      <c r="AF50" s="65" t="s">
        <v>26</v>
      </c>
      <c r="AG50" s="88">
        <f t="shared" si="0"/>
        <v>0.562912255154981</v>
      </c>
      <c r="AH50" s="88">
        <f t="shared" si="1"/>
        <v>0.59841677724113596</v>
      </c>
      <c r="AI50" s="181">
        <f t="shared" si="2"/>
        <v>-3.5000000000000031</v>
      </c>
      <c r="AJ50" s="88">
        <f t="shared" si="3"/>
        <v>0.499322482372833</v>
      </c>
      <c r="AK50" s="88">
        <f t="shared" si="4"/>
        <v>0.470098562322669</v>
      </c>
      <c r="AL50" s="181">
        <f t="shared" si="5"/>
        <v>2.9000000000000026</v>
      </c>
      <c r="AM50" s="88">
        <f t="shared" si="6"/>
        <v>0.39654349873443401</v>
      </c>
      <c r="AN50" s="88">
        <f t="shared" si="7"/>
        <v>0.36535815091346602</v>
      </c>
      <c r="AO50" s="181">
        <f t="shared" si="8"/>
        <v>3.2000000000000028</v>
      </c>
      <c r="AP50" s="88">
        <f t="shared" si="9"/>
        <v>0.35470122593605302</v>
      </c>
      <c r="AQ50" s="88">
        <f t="shared" si="10"/>
        <v>0.44902594873841201</v>
      </c>
      <c r="AR50" s="181">
        <f t="shared" si="11"/>
        <v>-9.4000000000000021</v>
      </c>
      <c r="AS50" s="88">
        <f t="shared" si="12"/>
        <v>0.58545329777687105</v>
      </c>
      <c r="AT50" s="88">
        <f t="shared" si="13"/>
        <v>0.61615543209893098</v>
      </c>
      <c r="AU50" s="181">
        <f t="shared" si="14"/>
        <v>-3.1000000000000028</v>
      </c>
      <c r="AV50" s="88">
        <f t="shared" si="15"/>
        <v>0.63199670280954301</v>
      </c>
      <c r="AW50" s="88">
        <f t="shared" si="16"/>
        <v>0.63407523288060896</v>
      </c>
      <c r="AX50" s="181">
        <f t="shared" si="17"/>
        <v>-0.20000000000000018</v>
      </c>
      <c r="AY50" s="88">
        <f t="shared" si="18"/>
        <v>0.53282870913996705</v>
      </c>
      <c r="AZ50" s="88">
        <f t="shared" si="19"/>
        <v>0.52788596975493196</v>
      </c>
      <c r="BA50" s="181">
        <f t="shared" si="20"/>
        <v>0.50000000000000044</v>
      </c>
      <c r="BB50" s="88">
        <f t="shared" si="21"/>
        <v>0.50643129601703196</v>
      </c>
      <c r="BC50" s="88">
        <f t="shared" si="22"/>
        <v>0.58100474881279696</v>
      </c>
      <c r="BD50" s="181">
        <f t="shared" si="23"/>
        <v>-7.4999999999999956</v>
      </c>
      <c r="BE50" s="164"/>
      <c r="BF50" s="86">
        <f t="shared" si="24"/>
        <v>0.493225475902279</v>
      </c>
      <c r="BG50" s="86">
        <f t="shared" si="25"/>
        <v>0.48530646262988197</v>
      </c>
      <c r="BH50" s="181">
        <f t="shared" si="26"/>
        <v>0.80000000000000071</v>
      </c>
      <c r="BI50" s="86">
        <f t="shared" si="27"/>
        <v>0.482623964760581</v>
      </c>
      <c r="BJ50" s="86">
        <f t="shared" si="28"/>
        <v>0.47669275266392303</v>
      </c>
      <c r="BK50" s="181">
        <f t="shared" si="29"/>
        <v>0.60000000000000053</v>
      </c>
      <c r="BL50" s="86">
        <f t="shared" si="30"/>
        <v>0.46942453906700599</v>
      </c>
      <c r="BM50" s="86">
        <f t="shared" si="31"/>
        <v>0.45565031859485999</v>
      </c>
      <c r="BN50" s="181">
        <f t="shared" si="32"/>
        <v>1.2999999999999956</v>
      </c>
      <c r="BO50" s="86">
        <f t="shared" si="33"/>
        <v>0.431657433563851</v>
      </c>
      <c r="BP50" s="86">
        <f t="shared" si="34"/>
        <v>0.46032326832925302</v>
      </c>
      <c r="BQ50" s="181">
        <f t="shared" si="35"/>
        <v>-2.8000000000000025</v>
      </c>
      <c r="BR50" s="86">
        <f t="shared" si="36"/>
        <v>0.53210319920865201</v>
      </c>
      <c r="BS50" s="86">
        <f t="shared" si="37"/>
        <v>0.54520070056319203</v>
      </c>
      <c r="BT50" s="181">
        <f t="shared" si="38"/>
        <v>-1.3000000000000012</v>
      </c>
      <c r="BU50" s="86">
        <f t="shared" si="39"/>
        <v>0.51811612058169099</v>
      </c>
      <c r="BV50" s="86">
        <f t="shared" si="40"/>
        <v>0.51644688439933994</v>
      </c>
      <c r="BW50" s="181">
        <f t="shared" si="41"/>
        <v>0.20000000000000018</v>
      </c>
      <c r="BX50" s="86">
        <f t="shared" si="42"/>
        <v>0.51499164069777204</v>
      </c>
      <c r="BY50" s="86">
        <f t="shared" si="43"/>
        <v>0.49787837561023701</v>
      </c>
      <c r="BZ50" s="181">
        <f t="shared" si="44"/>
        <v>1.7000000000000015</v>
      </c>
      <c r="CA50" s="86">
        <f t="shared" si="45"/>
        <v>0.48674274166734199</v>
      </c>
      <c r="CB50" s="86">
        <f t="shared" si="46"/>
        <v>0.49222443627023599</v>
      </c>
      <c r="CC50" s="181">
        <f t="shared" si="47"/>
        <v>-0.50000000000000044</v>
      </c>
      <c r="CD50" s="87">
        <v>0</v>
      </c>
    </row>
    <row r="51" spans="2:82" ht="13.5" customHeight="1">
      <c r="B51" s="21">
        <v>47</v>
      </c>
      <c r="C51" s="93" t="s">
        <v>16</v>
      </c>
      <c r="D51" s="213">
        <v>0.54019433955635798</v>
      </c>
      <c r="E51" s="110">
        <v>0.52617830894472295</v>
      </c>
      <c r="F51" s="110">
        <v>0.514398876204891</v>
      </c>
      <c r="G51" s="110">
        <v>0.41895829105548299</v>
      </c>
      <c r="H51" s="110">
        <v>0.59742076855215798</v>
      </c>
      <c r="I51" s="110">
        <f>市区町村別_普及率!F52</f>
        <v>0.51533291098687317</v>
      </c>
      <c r="J51" s="213">
        <v>0.52743015412414196</v>
      </c>
      <c r="K51" s="110">
        <v>0.49677125478952899</v>
      </c>
      <c r="L51" s="110">
        <v>0.54764550535671497</v>
      </c>
      <c r="M51" s="110">
        <v>0.45146322172422898</v>
      </c>
      <c r="N51" s="223">
        <v>0.60885113991953499</v>
      </c>
      <c r="O51" s="114">
        <f>市区町村別_普及率!G52</f>
        <v>0.52473872189413817</v>
      </c>
      <c r="P51" s="68"/>
      <c r="Q51" s="21">
        <v>47</v>
      </c>
      <c r="R51" s="93" t="s">
        <v>16</v>
      </c>
      <c r="S51" s="188">
        <v>0.48219731633586399</v>
      </c>
      <c r="T51" s="188">
        <v>0.53942553067572596</v>
      </c>
      <c r="U51" s="188">
        <v>0.568214561214333</v>
      </c>
      <c r="V51" s="188">
        <v>0.54023637018964998</v>
      </c>
      <c r="W51" s="188">
        <v>0.57389831337125696</v>
      </c>
      <c r="X51" s="188">
        <v>0.54420600127540497</v>
      </c>
      <c r="Y51" s="188">
        <v>0.52606521752125202</v>
      </c>
      <c r="Z51" s="188">
        <v>0.48195955209805602</v>
      </c>
      <c r="AA51" s="188">
        <v>0.55886326504964201</v>
      </c>
      <c r="AB51" s="188">
        <v>0.53843723887745298</v>
      </c>
      <c r="AC51" s="188">
        <v>0.59136442141623502</v>
      </c>
      <c r="AD51" s="188">
        <v>0.53285869293060395</v>
      </c>
      <c r="AE51" s="68"/>
      <c r="AF51" s="65" t="s">
        <v>16</v>
      </c>
      <c r="AG51" s="88">
        <f t="shared" si="0"/>
        <v>0.54019433955635798</v>
      </c>
      <c r="AH51" s="88">
        <f t="shared" si="1"/>
        <v>0.48219731633586399</v>
      </c>
      <c r="AI51" s="181">
        <f t="shared" si="2"/>
        <v>5.8000000000000052</v>
      </c>
      <c r="AJ51" s="88">
        <f t="shared" si="3"/>
        <v>0.52617830894472295</v>
      </c>
      <c r="AK51" s="88">
        <f t="shared" si="4"/>
        <v>0.53942553067572596</v>
      </c>
      <c r="AL51" s="181">
        <f t="shared" si="5"/>
        <v>-1.3000000000000012</v>
      </c>
      <c r="AM51" s="88">
        <f t="shared" si="6"/>
        <v>0.514398876204891</v>
      </c>
      <c r="AN51" s="88">
        <f t="shared" si="7"/>
        <v>0.568214561214333</v>
      </c>
      <c r="AO51" s="181">
        <f t="shared" si="8"/>
        <v>-5.3999999999999932</v>
      </c>
      <c r="AP51" s="88">
        <f t="shared" si="9"/>
        <v>0.41895829105548299</v>
      </c>
      <c r="AQ51" s="88">
        <f t="shared" si="10"/>
        <v>0.54023637018964998</v>
      </c>
      <c r="AR51" s="181">
        <f t="shared" si="11"/>
        <v>-12.100000000000005</v>
      </c>
      <c r="AS51" s="88">
        <f t="shared" si="12"/>
        <v>0.52743015412414196</v>
      </c>
      <c r="AT51" s="88">
        <f t="shared" si="13"/>
        <v>0.52606521752125202</v>
      </c>
      <c r="AU51" s="181">
        <f t="shared" si="14"/>
        <v>0.10000000000000009</v>
      </c>
      <c r="AV51" s="88">
        <f t="shared" si="15"/>
        <v>0.49677125478952899</v>
      </c>
      <c r="AW51" s="88">
        <f t="shared" si="16"/>
        <v>0.48195955209805602</v>
      </c>
      <c r="AX51" s="181">
        <f t="shared" si="17"/>
        <v>1.5000000000000013</v>
      </c>
      <c r="AY51" s="88">
        <f t="shared" si="18"/>
        <v>0.54764550535671497</v>
      </c>
      <c r="AZ51" s="88">
        <f t="shared" si="19"/>
        <v>0.55886326504964201</v>
      </c>
      <c r="BA51" s="181">
        <f t="shared" si="20"/>
        <v>-1.100000000000001</v>
      </c>
      <c r="BB51" s="88">
        <f t="shared" si="21"/>
        <v>0.45146322172422898</v>
      </c>
      <c r="BC51" s="88">
        <f t="shared" si="22"/>
        <v>0.53843723887745298</v>
      </c>
      <c r="BD51" s="181">
        <f t="shared" si="23"/>
        <v>-8.7000000000000028</v>
      </c>
      <c r="BE51" s="164"/>
      <c r="BF51" s="86">
        <f t="shared" si="24"/>
        <v>0.493225475902279</v>
      </c>
      <c r="BG51" s="86">
        <f t="shared" si="25"/>
        <v>0.48530646262988197</v>
      </c>
      <c r="BH51" s="181">
        <f t="shared" si="26"/>
        <v>0.80000000000000071</v>
      </c>
      <c r="BI51" s="86">
        <f t="shared" si="27"/>
        <v>0.482623964760581</v>
      </c>
      <c r="BJ51" s="86">
        <f t="shared" si="28"/>
        <v>0.47669275266392303</v>
      </c>
      <c r="BK51" s="181">
        <f t="shared" si="29"/>
        <v>0.60000000000000053</v>
      </c>
      <c r="BL51" s="86">
        <f t="shared" si="30"/>
        <v>0.46942453906700599</v>
      </c>
      <c r="BM51" s="86">
        <f t="shared" si="31"/>
        <v>0.45565031859485999</v>
      </c>
      <c r="BN51" s="181">
        <f t="shared" si="32"/>
        <v>1.2999999999999956</v>
      </c>
      <c r="BO51" s="86">
        <f t="shared" si="33"/>
        <v>0.431657433563851</v>
      </c>
      <c r="BP51" s="86">
        <f t="shared" si="34"/>
        <v>0.46032326832925302</v>
      </c>
      <c r="BQ51" s="181">
        <f t="shared" si="35"/>
        <v>-2.8000000000000025</v>
      </c>
      <c r="BR51" s="86">
        <f t="shared" si="36"/>
        <v>0.53210319920865201</v>
      </c>
      <c r="BS51" s="86">
        <f t="shared" si="37"/>
        <v>0.54520070056319203</v>
      </c>
      <c r="BT51" s="181">
        <f t="shared" si="38"/>
        <v>-1.3000000000000012</v>
      </c>
      <c r="BU51" s="86">
        <f t="shared" si="39"/>
        <v>0.51811612058169099</v>
      </c>
      <c r="BV51" s="86">
        <f t="shared" si="40"/>
        <v>0.51644688439933994</v>
      </c>
      <c r="BW51" s="181">
        <f t="shared" si="41"/>
        <v>0.20000000000000018</v>
      </c>
      <c r="BX51" s="86">
        <f t="shared" si="42"/>
        <v>0.51499164069777204</v>
      </c>
      <c r="BY51" s="86">
        <f t="shared" si="43"/>
        <v>0.49787837561023701</v>
      </c>
      <c r="BZ51" s="181">
        <f t="shared" si="44"/>
        <v>1.7000000000000015</v>
      </c>
      <c r="CA51" s="86">
        <f t="shared" si="45"/>
        <v>0.48674274166734199</v>
      </c>
      <c r="CB51" s="86">
        <f t="shared" si="46"/>
        <v>0.49222443627023599</v>
      </c>
      <c r="CC51" s="181">
        <f t="shared" si="47"/>
        <v>-0.50000000000000044</v>
      </c>
      <c r="CD51" s="87">
        <v>0</v>
      </c>
    </row>
    <row r="52" spans="2:82" ht="13.5" customHeight="1">
      <c r="B52" s="21">
        <v>48</v>
      </c>
      <c r="C52" s="93" t="s">
        <v>27</v>
      </c>
      <c r="D52" s="213">
        <v>0.56488591863565196</v>
      </c>
      <c r="E52" s="110">
        <v>0.46327816655603798</v>
      </c>
      <c r="F52" s="110">
        <v>0.57639170601067202</v>
      </c>
      <c r="G52" s="110">
        <v>0.36031751512772098</v>
      </c>
      <c r="H52" s="110">
        <v>0.62588132113362305</v>
      </c>
      <c r="I52" s="110">
        <f>市区町村別_普及率!F53</f>
        <v>0.54626568675064668</v>
      </c>
      <c r="J52" s="213">
        <v>0.46453990207460499</v>
      </c>
      <c r="K52" s="110">
        <v>0.39340612742499698</v>
      </c>
      <c r="L52" s="110">
        <v>0.50499127045242798</v>
      </c>
      <c r="M52" s="110">
        <v>0.39751235304140398</v>
      </c>
      <c r="N52" s="223">
        <v>0.70772833723653406</v>
      </c>
      <c r="O52" s="114">
        <f>市区町村別_普及率!G53</f>
        <v>0.47683710654473932</v>
      </c>
      <c r="P52" s="68"/>
      <c r="Q52" s="21">
        <v>48</v>
      </c>
      <c r="R52" s="93" t="s">
        <v>27</v>
      </c>
      <c r="S52" s="188">
        <v>0.36942642150094102</v>
      </c>
      <c r="T52" s="188">
        <v>0.47592658340774202</v>
      </c>
      <c r="U52" s="188">
        <v>0.49884643659576</v>
      </c>
      <c r="V52" s="188">
        <v>0.397580767714029</v>
      </c>
      <c r="W52" s="188">
        <v>0.20379073439978099</v>
      </c>
      <c r="X52" s="188">
        <v>0.45143263581133503</v>
      </c>
      <c r="Y52" s="188">
        <v>0.49703350032038801</v>
      </c>
      <c r="Z52" s="188">
        <v>0.40102473903567498</v>
      </c>
      <c r="AA52" s="188">
        <v>0.43231580855181001</v>
      </c>
      <c r="AB52" s="188">
        <v>0.44526306665511001</v>
      </c>
      <c r="AC52" s="188">
        <v>0.51692658805629499</v>
      </c>
      <c r="AD52" s="188">
        <v>0.438431231793808</v>
      </c>
      <c r="AE52" s="68"/>
      <c r="AF52" s="65" t="s">
        <v>27</v>
      </c>
      <c r="AG52" s="88">
        <f t="shared" si="0"/>
        <v>0.56488591863565196</v>
      </c>
      <c r="AH52" s="88">
        <f t="shared" si="1"/>
        <v>0.36942642150094102</v>
      </c>
      <c r="AI52" s="181">
        <f t="shared" si="2"/>
        <v>19.599999999999994</v>
      </c>
      <c r="AJ52" s="88">
        <f t="shared" si="3"/>
        <v>0.46327816655603798</v>
      </c>
      <c r="AK52" s="88">
        <f t="shared" si="4"/>
        <v>0.47592658340774202</v>
      </c>
      <c r="AL52" s="181">
        <f t="shared" si="5"/>
        <v>-1.2999999999999956</v>
      </c>
      <c r="AM52" s="88">
        <f t="shared" si="6"/>
        <v>0.57639170601067202</v>
      </c>
      <c r="AN52" s="88">
        <f t="shared" si="7"/>
        <v>0.49884643659576</v>
      </c>
      <c r="AO52" s="181">
        <f t="shared" si="8"/>
        <v>7.6999999999999957</v>
      </c>
      <c r="AP52" s="88">
        <f t="shared" si="9"/>
        <v>0.36031751512772098</v>
      </c>
      <c r="AQ52" s="88">
        <f t="shared" si="10"/>
        <v>0.397580767714029</v>
      </c>
      <c r="AR52" s="181">
        <f t="shared" si="11"/>
        <v>-3.8000000000000034</v>
      </c>
      <c r="AS52" s="88">
        <f t="shared" si="12"/>
        <v>0.46453990207460499</v>
      </c>
      <c r="AT52" s="88">
        <f t="shared" si="13"/>
        <v>0.49703350032038801</v>
      </c>
      <c r="AU52" s="181">
        <f t="shared" si="14"/>
        <v>-3.1999999999999975</v>
      </c>
      <c r="AV52" s="88">
        <f t="shared" si="15"/>
        <v>0.39340612742499698</v>
      </c>
      <c r="AW52" s="88">
        <f t="shared" si="16"/>
        <v>0.40102473903567498</v>
      </c>
      <c r="AX52" s="181">
        <f t="shared" si="17"/>
        <v>-0.80000000000000071</v>
      </c>
      <c r="AY52" s="88">
        <f t="shared" si="18"/>
        <v>0.50499127045242798</v>
      </c>
      <c r="AZ52" s="88">
        <f t="shared" si="19"/>
        <v>0.43231580855181001</v>
      </c>
      <c r="BA52" s="181">
        <f t="shared" si="20"/>
        <v>7.3000000000000007</v>
      </c>
      <c r="BB52" s="88">
        <f t="shared" si="21"/>
        <v>0.39751235304140398</v>
      </c>
      <c r="BC52" s="88">
        <f t="shared" si="22"/>
        <v>0.44526306665511001</v>
      </c>
      <c r="BD52" s="181">
        <f t="shared" si="23"/>
        <v>-4.6999999999999984</v>
      </c>
      <c r="BE52" s="164"/>
      <c r="BF52" s="86">
        <f t="shared" si="24"/>
        <v>0.493225475902279</v>
      </c>
      <c r="BG52" s="86">
        <f t="shared" si="25"/>
        <v>0.48530646262988197</v>
      </c>
      <c r="BH52" s="181">
        <f t="shared" si="26"/>
        <v>0.80000000000000071</v>
      </c>
      <c r="BI52" s="86">
        <f t="shared" si="27"/>
        <v>0.482623964760581</v>
      </c>
      <c r="BJ52" s="86">
        <f t="shared" si="28"/>
        <v>0.47669275266392303</v>
      </c>
      <c r="BK52" s="181">
        <f t="shared" si="29"/>
        <v>0.60000000000000053</v>
      </c>
      <c r="BL52" s="86">
        <f t="shared" si="30"/>
        <v>0.46942453906700599</v>
      </c>
      <c r="BM52" s="86">
        <f t="shared" si="31"/>
        <v>0.45565031859485999</v>
      </c>
      <c r="BN52" s="181">
        <f t="shared" si="32"/>
        <v>1.2999999999999956</v>
      </c>
      <c r="BO52" s="86">
        <f t="shared" si="33"/>
        <v>0.431657433563851</v>
      </c>
      <c r="BP52" s="86">
        <f t="shared" si="34"/>
        <v>0.46032326832925302</v>
      </c>
      <c r="BQ52" s="181">
        <f t="shared" si="35"/>
        <v>-2.8000000000000025</v>
      </c>
      <c r="BR52" s="86">
        <f t="shared" si="36"/>
        <v>0.53210319920865201</v>
      </c>
      <c r="BS52" s="86">
        <f t="shared" si="37"/>
        <v>0.54520070056319203</v>
      </c>
      <c r="BT52" s="181">
        <f t="shared" si="38"/>
        <v>-1.3000000000000012</v>
      </c>
      <c r="BU52" s="86">
        <f t="shared" si="39"/>
        <v>0.51811612058169099</v>
      </c>
      <c r="BV52" s="86">
        <f t="shared" si="40"/>
        <v>0.51644688439933994</v>
      </c>
      <c r="BW52" s="181">
        <f t="shared" si="41"/>
        <v>0.20000000000000018</v>
      </c>
      <c r="BX52" s="86">
        <f t="shared" si="42"/>
        <v>0.51499164069777204</v>
      </c>
      <c r="BY52" s="86">
        <f t="shared" si="43"/>
        <v>0.49787837561023701</v>
      </c>
      <c r="BZ52" s="181">
        <f t="shared" si="44"/>
        <v>1.7000000000000015</v>
      </c>
      <c r="CA52" s="86">
        <f t="shared" si="45"/>
        <v>0.48674274166734199</v>
      </c>
      <c r="CB52" s="86">
        <f t="shared" si="46"/>
        <v>0.49222443627023599</v>
      </c>
      <c r="CC52" s="181">
        <f t="shared" si="47"/>
        <v>-0.50000000000000044</v>
      </c>
      <c r="CD52" s="87">
        <v>0</v>
      </c>
    </row>
    <row r="53" spans="2:82" ht="13.5" customHeight="1">
      <c r="B53" s="21">
        <v>49</v>
      </c>
      <c r="C53" s="93" t="s">
        <v>28</v>
      </c>
      <c r="D53" s="213">
        <v>0.37380600244283402</v>
      </c>
      <c r="E53" s="110">
        <v>0.30728001553212497</v>
      </c>
      <c r="F53" s="110">
        <v>0.28103259145880999</v>
      </c>
      <c r="G53" s="110">
        <v>0.33140582282240599</v>
      </c>
      <c r="H53" s="110">
        <v>0.64607223218888898</v>
      </c>
      <c r="I53" s="110">
        <f>市区町村別_普及率!F54</f>
        <v>0.32337425826405769</v>
      </c>
      <c r="J53" s="213">
        <v>0.37279865875939899</v>
      </c>
      <c r="K53" s="110">
        <v>0.27672416595198901</v>
      </c>
      <c r="L53" s="110">
        <v>0.30278295139996497</v>
      </c>
      <c r="M53" s="110">
        <v>0.33656297807241198</v>
      </c>
      <c r="N53" s="223">
        <v>0.52174678640605698</v>
      </c>
      <c r="O53" s="114">
        <f>市区町村別_普及率!G54</f>
        <v>0.31813587683070732</v>
      </c>
      <c r="P53" s="68"/>
      <c r="Q53" s="21">
        <v>49</v>
      </c>
      <c r="R53" s="93" t="s">
        <v>28</v>
      </c>
      <c r="S53" s="188">
        <v>0.37095587526486401</v>
      </c>
      <c r="T53" s="188">
        <v>0.34190437097036502</v>
      </c>
      <c r="U53" s="188">
        <v>0.26899623066759698</v>
      </c>
      <c r="V53" s="188">
        <v>0.30415865350031202</v>
      </c>
      <c r="W53" s="188">
        <v>0.58100768215724197</v>
      </c>
      <c r="X53" s="188">
        <v>0.32717178749395098</v>
      </c>
      <c r="Y53" s="188">
        <v>0.34984374233820698</v>
      </c>
      <c r="Z53" s="188">
        <v>0.34508991139221801</v>
      </c>
      <c r="AA53" s="188">
        <v>0.26689431690145698</v>
      </c>
      <c r="AB53" s="188">
        <v>0.31829757499989503</v>
      </c>
      <c r="AC53" s="188">
        <v>0.83339116992917694</v>
      </c>
      <c r="AD53" s="188">
        <v>0.32796848134134599</v>
      </c>
      <c r="AE53" s="68"/>
      <c r="AF53" s="65" t="s">
        <v>28</v>
      </c>
      <c r="AG53" s="88">
        <f t="shared" si="0"/>
        <v>0.37380600244283402</v>
      </c>
      <c r="AH53" s="88">
        <f t="shared" si="1"/>
        <v>0.37095587526486401</v>
      </c>
      <c r="AI53" s="181">
        <f t="shared" si="2"/>
        <v>0.30000000000000027</v>
      </c>
      <c r="AJ53" s="88">
        <f t="shared" si="3"/>
        <v>0.30728001553212497</v>
      </c>
      <c r="AK53" s="88">
        <f t="shared" si="4"/>
        <v>0.34190437097036502</v>
      </c>
      <c r="AL53" s="181">
        <f t="shared" si="5"/>
        <v>-3.5000000000000031</v>
      </c>
      <c r="AM53" s="88">
        <f t="shared" si="6"/>
        <v>0.28103259145880999</v>
      </c>
      <c r="AN53" s="88">
        <f t="shared" si="7"/>
        <v>0.26899623066759698</v>
      </c>
      <c r="AO53" s="181">
        <f t="shared" si="8"/>
        <v>1.2000000000000011</v>
      </c>
      <c r="AP53" s="88">
        <f t="shared" si="9"/>
        <v>0.33140582282240599</v>
      </c>
      <c r="AQ53" s="88">
        <f t="shared" si="10"/>
        <v>0.30415865350031202</v>
      </c>
      <c r="AR53" s="181">
        <f t="shared" si="11"/>
        <v>2.7000000000000024</v>
      </c>
      <c r="AS53" s="88">
        <f t="shared" si="12"/>
        <v>0.37279865875939899</v>
      </c>
      <c r="AT53" s="88">
        <f t="shared" si="13"/>
        <v>0.34984374233820698</v>
      </c>
      <c r="AU53" s="181">
        <f t="shared" si="14"/>
        <v>2.300000000000002</v>
      </c>
      <c r="AV53" s="88">
        <f t="shared" si="15"/>
        <v>0.27672416595198901</v>
      </c>
      <c r="AW53" s="88">
        <f t="shared" si="16"/>
        <v>0.34508991139221801</v>
      </c>
      <c r="AX53" s="181">
        <f t="shared" si="17"/>
        <v>-6.7999999999999954</v>
      </c>
      <c r="AY53" s="88">
        <f t="shared" si="18"/>
        <v>0.30278295139996497</v>
      </c>
      <c r="AZ53" s="88">
        <f t="shared" si="19"/>
        <v>0.26689431690145698</v>
      </c>
      <c r="BA53" s="181">
        <f t="shared" si="20"/>
        <v>3.5999999999999979</v>
      </c>
      <c r="BB53" s="88">
        <f t="shared" si="21"/>
        <v>0.33656297807241198</v>
      </c>
      <c r="BC53" s="88">
        <f t="shared" si="22"/>
        <v>0.31829757499989503</v>
      </c>
      <c r="BD53" s="181">
        <f t="shared" si="23"/>
        <v>1.9000000000000017</v>
      </c>
      <c r="BE53" s="164"/>
      <c r="BF53" s="86">
        <f t="shared" si="24"/>
        <v>0.493225475902279</v>
      </c>
      <c r="BG53" s="86">
        <f t="shared" si="25"/>
        <v>0.48530646262988197</v>
      </c>
      <c r="BH53" s="181">
        <f t="shared" si="26"/>
        <v>0.80000000000000071</v>
      </c>
      <c r="BI53" s="86">
        <f t="shared" si="27"/>
        <v>0.482623964760581</v>
      </c>
      <c r="BJ53" s="86">
        <f t="shared" si="28"/>
        <v>0.47669275266392303</v>
      </c>
      <c r="BK53" s="181">
        <f t="shared" si="29"/>
        <v>0.60000000000000053</v>
      </c>
      <c r="BL53" s="86">
        <f t="shared" si="30"/>
        <v>0.46942453906700599</v>
      </c>
      <c r="BM53" s="86">
        <f t="shared" si="31"/>
        <v>0.45565031859485999</v>
      </c>
      <c r="BN53" s="181">
        <f t="shared" si="32"/>
        <v>1.2999999999999956</v>
      </c>
      <c r="BO53" s="86">
        <f t="shared" si="33"/>
        <v>0.431657433563851</v>
      </c>
      <c r="BP53" s="86">
        <f t="shared" si="34"/>
        <v>0.46032326832925302</v>
      </c>
      <c r="BQ53" s="181">
        <f t="shared" si="35"/>
        <v>-2.8000000000000025</v>
      </c>
      <c r="BR53" s="86">
        <f t="shared" si="36"/>
        <v>0.53210319920865201</v>
      </c>
      <c r="BS53" s="86">
        <f t="shared" si="37"/>
        <v>0.54520070056319203</v>
      </c>
      <c r="BT53" s="181">
        <f t="shared" si="38"/>
        <v>-1.3000000000000012</v>
      </c>
      <c r="BU53" s="86">
        <f t="shared" si="39"/>
        <v>0.51811612058169099</v>
      </c>
      <c r="BV53" s="86">
        <f t="shared" si="40"/>
        <v>0.51644688439933994</v>
      </c>
      <c r="BW53" s="181">
        <f t="shared" si="41"/>
        <v>0.20000000000000018</v>
      </c>
      <c r="BX53" s="86">
        <f t="shared" si="42"/>
        <v>0.51499164069777204</v>
      </c>
      <c r="BY53" s="86">
        <f t="shared" si="43"/>
        <v>0.49787837561023701</v>
      </c>
      <c r="BZ53" s="181">
        <f t="shared" si="44"/>
        <v>1.7000000000000015</v>
      </c>
      <c r="CA53" s="86">
        <f t="shared" si="45"/>
        <v>0.48674274166734199</v>
      </c>
      <c r="CB53" s="86">
        <f t="shared" si="46"/>
        <v>0.49222443627023599</v>
      </c>
      <c r="CC53" s="181">
        <f t="shared" si="47"/>
        <v>-0.50000000000000044</v>
      </c>
      <c r="CD53" s="87">
        <v>0</v>
      </c>
    </row>
    <row r="54" spans="2:82" ht="13.5" customHeight="1">
      <c r="B54" s="21">
        <v>50</v>
      </c>
      <c r="C54" s="93" t="s">
        <v>17</v>
      </c>
      <c r="D54" s="213">
        <v>0.447273113297388</v>
      </c>
      <c r="E54" s="110">
        <v>0.44470256581687101</v>
      </c>
      <c r="F54" s="110">
        <v>0.49637176577532599</v>
      </c>
      <c r="G54" s="110">
        <v>0.483874492496078</v>
      </c>
      <c r="H54" s="110">
        <v>0.50599388337583096</v>
      </c>
      <c r="I54" s="110">
        <f>市区町村別_普及率!F55</f>
        <v>0.47148733383920649</v>
      </c>
      <c r="J54" s="213">
        <v>0.53902543230419797</v>
      </c>
      <c r="K54" s="110">
        <v>0.56050505824514296</v>
      </c>
      <c r="L54" s="110">
        <v>0.51730190345965998</v>
      </c>
      <c r="M54" s="110">
        <v>0.60915203662760298</v>
      </c>
      <c r="N54" s="223">
        <v>0.65500171356764803</v>
      </c>
      <c r="O54" s="114">
        <f>市区町村別_普及率!G55</f>
        <v>0.54464208403943448</v>
      </c>
      <c r="P54" s="68"/>
      <c r="Q54" s="21">
        <v>50</v>
      </c>
      <c r="R54" s="93" t="s">
        <v>17</v>
      </c>
      <c r="S54" s="188">
        <v>0.41195401124002001</v>
      </c>
      <c r="T54" s="188">
        <v>0.401209504429483</v>
      </c>
      <c r="U54" s="188">
        <v>0.42817877671200999</v>
      </c>
      <c r="V54" s="188">
        <v>0.51141555520440996</v>
      </c>
      <c r="W54" s="188">
        <v>0.482436677024844</v>
      </c>
      <c r="X54" s="188">
        <v>0.422536183318175</v>
      </c>
      <c r="Y54" s="188">
        <v>0.54721096176184703</v>
      </c>
      <c r="Z54" s="188">
        <v>0.50082451207060297</v>
      </c>
      <c r="AA54" s="188">
        <v>0.485513064157156</v>
      </c>
      <c r="AB54" s="188">
        <v>0.57108497319514195</v>
      </c>
      <c r="AC54" s="188">
        <v>0.436541157734403</v>
      </c>
      <c r="AD54" s="188">
        <v>0.50442795373445504</v>
      </c>
      <c r="AE54" s="68"/>
      <c r="AF54" s="65" t="s">
        <v>17</v>
      </c>
      <c r="AG54" s="88">
        <f t="shared" si="0"/>
        <v>0.447273113297388</v>
      </c>
      <c r="AH54" s="88">
        <f t="shared" si="1"/>
        <v>0.41195401124002001</v>
      </c>
      <c r="AI54" s="181">
        <f t="shared" si="2"/>
        <v>3.5000000000000031</v>
      </c>
      <c r="AJ54" s="88">
        <f t="shared" si="3"/>
        <v>0.44470256581687101</v>
      </c>
      <c r="AK54" s="88">
        <f t="shared" si="4"/>
        <v>0.401209504429483</v>
      </c>
      <c r="AL54" s="181">
        <f t="shared" si="5"/>
        <v>4.3999999999999986</v>
      </c>
      <c r="AM54" s="88">
        <f t="shared" si="6"/>
        <v>0.49637176577532599</v>
      </c>
      <c r="AN54" s="88">
        <f t="shared" si="7"/>
        <v>0.42817877671200999</v>
      </c>
      <c r="AO54" s="181">
        <f t="shared" si="8"/>
        <v>6.8000000000000007</v>
      </c>
      <c r="AP54" s="88">
        <f t="shared" si="9"/>
        <v>0.483874492496078</v>
      </c>
      <c r="AQ54" s="88">
        <f t="shared" si="10"/>
        <v>0.51141555520440996</v>
      </c>
      <c r="AR54" s="181">
        <f t="shared" si="11"/>
        <v>-2.7000000000000024</v>
      </c>
      <c r="AS54" s="88">
        <f t="shared" si="12"/>
        <v>0.53902543230419797</v>
      </c>
      <c r="AT54" s="88">
        <f t="shared" si="13"/>
        <v>0.54721096176184703</v>
      </c>
      <c r="AU54" s="181">
        <f t="shared" si="14"/>
        <v>-0.80000000000000071</v>
      </c>
      <c r="AV54" s="88">
        <f t="shared" si="15"/>
        <v>0.56050505824514296</v>
      </c>
      <c r="AW54" s="88">
        <f t="shared" si="16"/>
        <v>0.50082451207060297</v>
      </c>
      <c r="AX54" s="181">
        <f t="shared" si="17"/>
        <v>6.0000000000000053</v>
      </c>
      <c r="AY54" s="88">
        <f t="shared" si="18"/>
        <v>0.51730190345965998</v>
      </c>
      <c r="AZ54" s="88">
        <f t="shared" si="19"/>
        <v>0.485513064157156</v>
      </c>
      <c r="BA54" s="181">
        <f t="shared" si="20"/>
        <v>3.1000000000000028</v>
      </c>
      <c r="BB54" s="88">
        <f t="shared" si="21"/>
        <v>0.60915203662760298</v>
      </c>
      <c r="BC54" s="88">
        <f t="shared" si="22"/>
        <v>0.57108497319514195</v>
      </c>
      <c r="BD54" s="181">
        <f t="shared" si="23"/>
        <v>3.8000000000000034</v>
      </c>
      <c r="BE54" s="164"/>
      <c r="BF54" s="86">
        <f t="shared" si="24"/>
        <v>0.493225475902279</v>
      </c>
      <c r="BG54" s="86">
        <f t="shared" si="25"/>
        <v>0.48530646262988197</v>
      </c>
      <c r="BH54" s="181">
        <f t="shared" si="26"/>
        <v>0.80000000000000071</v>
      </c>
      <c r="BI54" s="86">
        <f t="shared" si="27"/>
        <v>0.482623964760581</v>
      </c>
      <c r="BJ54" s="86">
        <f t="shared" si="28"/>
        <v>0.47669275266392303</v>
      </c>
      <c r="BK54" s="181">
        <f t="shared" si="29"/>
        <v>0.60000000000000053</v>
      </c>
      <c r="BL54" s="86">
        <f t="shared" si="30"/>
        <v>0.46942453906700599</v>
      </c>
      <c r="BM54" s="86">
        <f t="shared" si="31"/>
        <v>0.45565031859485999</v>
      </c>
      <c r="BN54" s="181">
        <f t="shared" si="32"/>
        <v>1.2999999999999956</v>
      </c>
      <c r="BO54" s="86">
        <f t="shared" si="33"/>
        <v>0.431657433563851</v>
      </c>
      <c r="BP54" s="86">
        <f t="shared" si="34"/>
        <v>0.46032326832925302</v>
      </c>
      <c r="BQ54" s="181">
        <f t="shared" si="35"/>
        <v>-2.8000000000000025</v>
      </c>
      <c r="BR54" s="86">
        <f t="shared" si="36"/>
        <v>0.53210319920865201</v>
      </c>
      <c r="BS54" s="86">
        <f t="shared" si="37"/>
        <v>0.54520070056319203</v>
      </c>
      <c r="BT54" s="181">
        <f t="shared" si="38"/>
        <v>-1.3000000000000012</v>
      </c>
      <c r="BU54" s="86">
        <f t="shared" si="39"/>
        <v>0.51811612058169099</v>
      </c>
      <c r="BV54" s="86">
        <f t="shared" si="40"/>
        <v>0.51644688439933994</v>
      </c>
      <c r="BW54" s="181">
        <f t="shared" si="41"/>
        <v>0.20000000000000018</v>
      </c>
      <c r="BX54" s="86">
        <f t="shared" si="42"/>
        <v>0.51499164069777204</v>
      </c>
      <c r="BY54" s="86">
        <f t="shared" si="43"/>
        <v>0.49787837561023701</v>
      </c>
      <c r="BZ54" s="181">
        <f t="shared" si="44"/>
        <v>1.7000000000000015</v>
      </c>
      <c r="CA54" s="86">
        <f t="shared" si="45"/>
        <v>0.48674274166734199</v>
      </c>
      <c r="CB54" s="86">
        <f t="shared" si="46"/>
        <v>0.49222443627023599</v>
      </c>
      <c r="CC54" s="181">
        <f t="shared" si="47"/>
        <v>-0.50000000000000044</v>
      </c>
      <c r="CD54" s="87">
        <v>0</v>
      </c>
    </row>
    <row r="55" spans="2:82" ht="13.5" customHeight="1">
      <c r="B55" s="21">
        <v>51</v>
      </c>
      <c r="C55" s="93" t="s">
        <v>49</v>
      </c>
      <c r="D55" s="213">
        <v>0.54046536622006403</v>
      </c>
      <c r="E55" s="110">
        <v>0.47677111896074698</v>
      </c>
      <c r="F55" s="110">
        <v>0.379725526802425</v>
      </c>
      <c r="G55" s="110">
        <v>0.35370814053266397</v>
      </c>
      <c r="H55" s="110">
        <v>0.64789625622386304</v>
      </c>
      <c r="I55" s="110">
        <f>市区町村別_普及率!F56</f>
        <v>0.44133507995249366</v>
      </c>
      <c r="J55" s="213">
        <v>0.51702621971456997</v>
      </c>
      <c r="K55" s="110">
        <v>0.42057569753053903</v>
      </c>
      <c r="L55" s="110">
        <v>0.42684219093819098</v>
      </c>
      <c r="M55" s="110">
        <v>0.40996926251531501</v>
      </c>
      <c r="N55" s="223">
        <v>0.54349044727448603</v>
      </c>
      <c r="O55" s="114">
        <f>市区町村別_普及率!G56</f>
        <v>0.44269451662161302</v>
      </c>
      <c r="P55" s="68"/>
      <c r="Q55" s="21">
        <v>51</v>
      </c>
      <c r="R55" s="93" t="s">
        <v>49</v>
      </c>
      <c r="S55" s="188">
        <v>0.50509507872238701</v>
      </c>
      <c r="T55" s="188">
        <v>0.43311598690085801</v>
      </c>
      <c r="U55" s="188">
        <v>0.36194636497125099</v>
      </c>
      <c r="V55" s="188">
        <v>0.45523249274454097</v>
      </c>
      <c r="W55" s="188">
        <v>0.37450018027027898</v>
      </c>
      <c r="X55" s="188">
        <v>0.40407253685204098</v>
      </c>
      <c r="Y55" s="188">
        <v>0.38872915205283098</v>
      </c>
      <c r="Z55" s="188">
        <v>0.40466468023530999</v>
      </c>
      <c r="AA55" s="188">
        <v>0.39055761704890002</v>
      </c>
      <c r="AB55" s="188">
        <v>0.352079977257652</v>
      </c>
      <c r="AC55" s="188">
        <v>0.34010840108401102</v>
      </c>
      <c r="AD55" s="188">
        <v>0.39055021548729202</v>
      </c>
      <c r="AE55" s="68"/>
      <c r="AF55" s="65" t="s">
        <v>49</v>
      </c>
      <c r="AG55" s="88">
        <f t="shared" si="0"/>
        <v>0.54046536622006403</v>
      </c>
      <c r="AH55" s="88">
        <f t="shared" si="1"/>
        <v>0.50509507872238701</v>
      </c>
      <c r="AI55" s="181">
        <f t="shared" si="2"/>
        <v>3.5000000000000031</v>
      </c>
      <c r="AJ55" s="88">
        <f t="shared" si="3"/>
        <v>0.47677111896074698</v>
      </c>
      <c r="AK55" s="88">
        <f t="shared" si="4"/>
        <v>0.43311598690085801</v>
      </c>
      <c r="AL55" s="181">
        <f t="shared" si="5"/>
        <v>4.3999999999999986</v>
      </c>
      <c r="AM55" s="88">
        <f t="shared" si="6"/>
        <v>0.379725526802425</v>
      </c>
      <c r="AN55" s="88">
        <f t="shared" si="7"/>
        <v>0.36194636497125099</v>
      </c>
      <c r="AO55" s="181">
        <f t="shared" si="8"/>
        <v>1.8000000000000016</v>
      </c>
      <c r="AP55" s="88">
        <f t="shared" si="9"/>
        <v>0.35370814053266397</v>
      </c>
      <c r="AQ55" s="88">
        <f t="shared" si="10"/>
        <v>0.45523249274454097</v>
      </c>
      <c r="AR55" s="181">
        <f t="shared" si="11"/>
        <v>-10.100000000000003</v>
      </c>
      <c r="AS55" s="88">
        <f t="shared" si="12"/>
        <v>0.51702621971456997</v>
      </c>
      <c r="AT55" s="88">
        <f t="shared" si="13"/>
        <v>0.38872915205283098</v>
      </c>
      <c r="AU55" s="181">
        <f t="shared" si="14"/>
        <v>12.8</v>
      </c>
      <c r="AV55" s="88">
        <f t="shared" si="15"/>
        <v>0.42057569753053903</v>
      </c>
      <c r="AW55" s="88">
        <f t="shared" si="16"/>
        <v>0.40466468023530999</v>
      </c>
      <c r="AX55" s="181">
        <f t="shared" si="17"/>
        <v>1.5999999999999959</v>
      </c>
      <c r="AY55" s="88">
        <f t="shared" si="18"/>
        <v>0.42684219093819098</v>
      </c>
      <c r="AZ55" s="88">
        <f t="shared" si="19"/>
        <v>0.39055761704890002</v>
      </c>
      <c r="BA55" s="181">
        <f t="shared" si="20"/>
        <v>3.5999999999999979</v>
      </c>
      <c r="BB55" s="88">
        <f t="shared" si="21"/>
        <v>0.40996926251531501</v>
      </c>
      <c r="BC55" s="88">
        <f t="shared" si="22"/>
        <v>0.352079977257652</v>
      </c>
      <c r="BD55" s="181">
        <f t="shared" si="23"/>
        <v>5.8</v>
      </c>
      <c r="BE55" s="164"/>
      <c r="BF55" s="86">
        <f t="shared" si="24"/>
        <v>0.493225475902279</v>
      </c>
      <c r="BG55" s="86">
        <f t="shared" si="25"/>
        <v>0.48530646262988197</v>
      </c>
      <c r="BH55" s="181">
        <f t="shared" si="26"/>
        <v>0.80000000000000071</v>
      </c>
      <c r="BI55" s="86">
        <f t="shared" si="27"/>
        <v>0.482623964760581</v>
      </c>
      <c r="BJ55" s="86">
        <f t="shared" si="28"/>
        <v>0.47669275266392303</v>
      </c>
      <c r="BK55" s="181">
        <f t="shared" si="29"/>
        <v>0.60000000000000053</v>
      </c>
      <c r="BL55" s="86">
        <f t="shared" si="30"/>
        <v>0.46942453906700599</v>
      </c>
      <c r="BM55" s="86">
        <f t="shared" si="31"/>
        <v>0.45565031859485999</v>
      </c>
      <c r="BN55" s="181">
        <f t="shared" si="32"/>
        <v>1.2999999999999956</v>
      </c>
      <c r="BO55" s="86">
        <f t="shared" si="33"/>
        <v>0.431657433563851</v>
      </c>
      <c r="BP55" s="86">
        <f t="shared" si="34"/>
        <v>0.46032326832925302</v>
      </c>
      <c r="BQ55" s="181">
        <f t="shared" si="35"/>
        <v>-2.8000000000000025</v>
      </c>
      <c r="BR55" s="86">
        <f t="shared" si="36"/>
        <v>0.53210319920865201</v>
      </c>
      <c r="BS55" s="86">
        <f t="shared" si="37"/>
        <v>0.54520070056319203</v>
      </c>
      <c r="BT55" s="181">
        <f t="shared" si="38"/>
        <v>-1.3000000000000012</v>
      </c>
      <c r="BU55" s="86">
        <f t="shared" si="39"/>
        <v>0.51811612058169099</v>
      </c>
      <c r="BV55" s="86">
        <f t="shared" si="40"/>
        <v>0.51644688439933994</v>
      </c>
      <c r="BW55" s="181">
        <f t="shared" si="41"/>
        <v>0.20000000000000018</v>
      </c>
      <c r="BX55" s="86">
        <f t="shared" si="42"/>
        <v>0.51499164069777204</v>
      </c>
      <c r="BY55" s="86">
        <f t="shared" si="43"/>
        <v>0.49787837561023701</v>
      </c>
      <c r="BZ55" s="181">
        <f t="shared" si="44"/>
        <v>1.7000000000000015</v>
      </c>
      <c r="CA55" s="86">
        <f t="shared" si="45"/>
        <v>0.48674274166734199</v>
      </c>
      <c r="CB55" s="86">
        <f t="shared" si="46"/>
        <v>0.49222443627023599</v>
      </c>
      <c r="CC55" s="181">
        <f t="shared" si="47"/>
        <v>-0.50000000000000044</v>
      </c>
      <c r="CD55" s="87">
        <v>0</v>
      </c>
    </row>
    <row r="56" spans="2:82" ht="13.5" customHeight="1">
      <c r="B56" s="21">
        <v>52</v>
      </c>
      <c r="C56" s="93" t="s">
        <v>5</v>
      </c>
      <c r="D56" s="215">
        <v>0.53437023531090899</v>
      </c>
      <c r="E56" s="111">
        <v>0.45340311191600902</v>
      </c>
      <c r="F56" s="111">
        <v>0.37399850481484698</v>
      </c>
      <c r="G56" s="111">
        <v>0.36732124918577902</v>
      </c>
      <c r="H56" s="111">
        <v>0.50481257144856895</v>
      </c>
      <c r="I56" s="111">
        <f>市区町村別_普及率!F57</f>
        <v>0.41745982835225476</v>
      </c>
      <c r="J56" s="215">
        <v>0.53403242750125601</v>
      </c>
      <c r="K56" s="111">
        <v>0.55669830774212203</v>
      </c>
      <c r="L56" s="111">
        <v>0.455117749977759</v>
      </c>
      <c r="M56" s="111">
        <v>0.49666788097817199</v>
      </c>
      <c r="N56" s="224">
        <v>0.63556046383213705</v>
      </c>
      <c r="O56" s="115">
        <f>市区町村別_普及率!G57</f>
        <v>0.49740019158855103</v>
      </c>
      <c r="P56" s="68"/>
      <c r="Q56" s="21">
        <v>52</v>
      </c>
      <c r="R56" s="93" t="s">
        <v>5</v>
      </c>
      <c r="S56" s="188">
        <v>0.43497388078989402</v>
      </c>
      <c r="T56" s="188">
        <v>0.38848557201816297</v>
      </c>
      <c r="U56" s="188">
        <v>0.33870605280526001</v>
      </c>
      <c r="V56" s="188">
        <v>0.44024589915282603</v>
      </c>
      <c r="W56" s="188">
        <v>0.41998756318164499</v>
      </c>
      <c r="X56" s="188">
        <v>0.37603448521370902</v>
      </c>
      <c r="Y56" s="188">
        <v>0.529050079849953</v>
      </c>
      <c r="Z56" s="188">
        <v>0.44681794141918901</v>
      </c>
      <c r="AA56" s="188">
        <v>0.50556589149004505</v>
      </c>
      <c r="AB56" s="188">
        <v>0.59558430669833995</v>
      </c>
      <c r="AC56" s="188">
        <v>0.51671868033883195</v>
      </c>
      <c r="AD56" s="188">
        <v>0.51319689206044194</v>
      </c>
      <c r="AE56" s="68"/>
      <c r="AF56" s="65" t="s">
        <v>5</v>
      </c>
      <c r="AG56" s="88">
        <f t="shared" si="0"/>
        <v>0.53437023531090899</v>
      </c>
      <c r="AH56" s="88">
        <f t="shared" si="1"/>
        <v>0.43497388078989402</v>
      </c>
      <c r="AI56" s="181">
        <f t="shared" si="2"/>
        <v>9.9000000000000039</v>
      </c>
      <c r="AJ56" s="88">
        <f t="shared" si="3"/>
        <v>0.45340311191600902</v>
      </c>
      <c r="AK56" s="88">
        <f t="shared" si="4"/>
        <v>0.38848557201816297</v>
      </c>
      <c r="AL56" s="181">
        <f t="shared" si="5"/>
        <v>6.5</v>
      </c>
      <c r="AM56" s="88">
        <f t="shared" si="6"/>
        <v>0.37399850481484698</v>
      </c>
      <c r="AN56" s="88">
        <f t="shared" si="7"/>
        <v>0.33870605280526001</v>
      </c>
      <c r="AO56" s="181">
        <f t="shared" si="8"/>
        <v>3.4999999999999973</v>
      </c>
      <c r="AP56" s="88">
        <f t="shared" si="9"/>
        <v>0.36732124918577902</v>
      </c>
      <c r="AQ56" s="88">
        <f t="shared" si="10"/>
        <v>0.44024589915282603</v>
      </c>
      <c r="AR56" s="181">
        <f t="shared" si="11"/>
        <v>-7.3000000000000007</v>
      </c>
      <c r="AS56" s="88">
        <f t="shared" si="12"/>
        <v>0.53403242750125601</v>
      </c>
      <c r="AT56" s="88">
        <f t="shared" si="13"/>
        <v>0.529050079849953</v>
      </c>
      <c r="AU56" s="181">
        <f t="shared" si="14"/>
        <v>0.50000000000000044</v>
      </c>
      <c r="AV56" s="88">
        <f t="shared" si="15"/>
        <v>0.55669830774212203</v>
      </c>
      <c r="AW56" s="88">
        <f t="shared" si="16"/>
        <v>0.44681794141918901</v>
      </c>
      <c r="AX56" s="181">
        <f t="shared" si="17"/>
        <v>11.000000000000004</v>
      </c>
      <c r="AY56" s="88">
        <f t="shared" si="18"/>
        <v>0.455117749977759</v>
      </c>
      <c r="AZ56" s="88">
        <f t="shared" si="19"/>
        <v>0.50556589149004505</v>
      </c>
      <c r="BA56" s="181">
        <f t="shared" si="20"/>
        <v>-5.0999999999999988</v>
      </c>
      <c r="BB56" s="88">
        <f t="shared" si="21"/>
        <v>0.49666788097817199</v>
      </c>
      <c r="BC56" s="88">
        <f t="shared" si="22"/>
        <v>0.59558430669833995</v>
      </c>
      <c r="BD56" s="181">
        <f t="shared" si="23"/>
        <v>-9.8999999999999986</v>
      </c>
      <c r="BE56" s="164"/>
      <c r="BF56" s="86">
        <f t="shared" si="24"/>
        <v>0.493225475902279</v>
      </c>
      <c r="BG56" s="86">
        <f t="shared" si="25"/>
        <v>0.48530646262988197</v>
      </c>
      <c r="BH56" s="181">
        <f t="shared" si="26"/>
        <v>0.80000000000000071</v>
      </c>
      <c r="BI56" s="86">
        <f t="shared" si="27"/>
        <v>0.482623964760581</v>
      </c>
      <c r="BJ56" s="86">
        <f t="shared" si="28"/>
        <v>0.47669275266392303</v>
      </c>
      <c r="BK56" s="181">
        <f t="shared" si="29"/>
        <v>0.60000000000000053</v>
      </c>
      <c r="BL56" s="86">
        <f t="shared" si="30"/>
        <v>0.46942453906700599</v>
      </c>
      <c r="BM56" s="86">
        <f t="shared" si="31"/>
        <v>0.45565031859485999</v>
      </c>
      <c r="BN56" s="181">
        <f t="shared" si="32"/>
        <v>1.2999999999999956</v>
      </c>
      <c r="BO56" s="86">
        <f t="shared" si="33"/>
        <v>0.431657433563851</v>
      </c>
      <c r="BP56" s="86">
        <f t="shared" si="34"/>
        <v>0.46032326832925302</v>
      </c>
      <c r="BQ56" s="181">
        <f t="shared" si="35"/>
        <v>-2.8000000000000025</v>
      </c>
      <c r="BR56" s="86">
        <f t="shared" si="36"/>
        <v>0.53210319920865201</v>
      </c>
      <c r="BS56" s="86">
        <f t="shared" si="37"/>
        <v>0.54520070056319203</v>
      </c>
      <c r="BT56" s="181">
        <f t="shared" si="38"/>
        <v>-1.3000000000000012</v>
      </c>
      <c r="BU56" s="86">
        <f t="shared" si="39"/>
        <v>0.51811612058169099</v>
      </c>
      <c r="BV56" s="86">
        <f t="shared" si="40"/>
        <v>0.51644688439933994</v>
      </c>
      <c r="BW56" s="181">
        <f t="shared" si="41"/>
        <v>0.20000000000000018</v>
      </c>
      <c r="BX56" s="86">
        <f t="shared" si="42"/>
        <v>0.51499164069777204</v>
      </c>
      <c r="BY56" s="86">
        <f t="shared" si="43"/>
        <v>0.49787837561023701</v>
      </c>
      <c r="BZ56" s="181">
        <f t="shared" si="44"/>
        <v>1.7000000000000015</v>
      </c>
      <c r="CA56" s="86">
        <f t="shared" si="45"/>
        <v>0.48674274166734199</v>
      </c>
      <c r="CB56" s="86">
        <f t="shared" si="46"/>
        <v>0.49222443627023599</v>
      </c>
      <c r="CC56" s="181">
        <f t="shared" si="47"/>
        <v>-0.50000000000000044</v>
      </c>
      <c r="CD56" s="87">
        <v>0</v>
      </c>
    </row>
    <row r="57" spans="2:82" ht="13.5" customHeight="1">
      <c r="B57" s="21">
        <v>53</v>
      </c>
      <c r="C57" s="93" t="s">
        <v>23</v>
      </c>
      <c r="D57" s="213">
        <v>0.42844535353816399</v>
      </c>
      <c r="E57" s="110">
        <v>0.30917895872501</v>
      </c>
      <c r="F57" s="110">
        <v>0.324847164676202</v>
      </c>
      <c r="G57" s="110">
        <v>0.31001928426506098</v>
      </c>
      <c r="H57" s="110">
        <v>0.63340829626225004</v>
      </c>
      <c r="I57" s="110">
        <f>市区町村別_普及率!F58</f>
        <v>0.34392930560590596</v>
      </c>
      <c r="J57" s="213">
        <v>0.43018069598224101</v>
      </c>
      <c r="K57" s="110">
        <v>0.32540077260119399</v>
      </c>
      <c r="L57" s="110">
        <v>0.38875614312114298</v>
      </c>
      <c r="M57" s="110">
        <v>0.288742794530989</v>
      </c>
      <c r="N57" s="223">
        <v>0.58195211786372003</v>
      </c>
      <c r="O57" s="114">
        <f>市区町村別_普及率!G58</f>
        <v>0.37846714156776939</v>
      </c>
      <c r="P57" s="68"/>
      <c r="Q57" s="21">
        <v>53</v>
      </c>
      <c r="R57" s="93" t="s">
        <v>23</v>
      </c>
      <c r="S57" s="188">
        <v>0.28931351362368501</v>
      </c>
      <c r="T57" s="188">
        <v>0.32092400740010102</v>
      </c>
      <c r="U57" s="188">
        <v>0.26231825437829198</v>
      </c>
      <c r="V57" s="188">
        <v>0.392355459675098</v>
      </c>
      <c r="W57" s="188">
        <v>0.39427990765770199</v>
      </c>
      <c r="X57" s="188">
        <v>0.289392387689415</v>
      </c>
      <c r="Y57" s="188">
        <v>0.323593909256571</v>
      </c>
      <c r="Z57" s="188">
        <v>0.41514319340917999</v>
      </c>
      <c r="AA57" s="188">
        <v>0.29455728877501602</v>
      </c>
      <c r="AB57" s="188">
        <v>0.31836499712147398</v>
      </c>
      <c r="AC57" s="188">
        <v>0.69758812615955501</v>
      </c>
      <c r="AD57" s="188">
        <v>0.33642851859934803</v>
      </c>
      <c r="AE57" s="68"/>
      <c r="AF57" s="65" t="s">
        <v>23</v>
      </c>
      <c r="AG57" s="88">
        <f t="shared" si="0"/>
        <v>0.42844535353816399</v>
      </c>
      <c r="AH57" s="88">
        <f t="shared" si="1"/>
        <v>0.28931351362368501</v>
      </c>
      <c r="AI57" s="181">
        <f t="shared" si="2"/>
        <v>13.900000000000002</v>
      </c>
      <c r="AJ57" s="88">
        <f t="shared" si="3"/>
        <v>0.30917895872501</v>
      </c>
      <c r="AK57" s="88">
        <f t="shared" si="4"/>
        <v>0.32092400740010102</v>
      </c>
      <c r="AL57" s="181">
        <f t="shared" si="5"/>
        <v>-1.2000000000000011</v>
      </c>
      <c r="AM57" s="88">
        <f t="shared" si="6"/>
        <v>0.324847164676202</v>
      </c>
      <c r="AN57" s="88">
        <f t="shared" si="7"/>
        <v>0.26231825437829198</v>
      </c>
      <c r="AO57" s="181">
        <f t="shared" si="8"/>
        <v>6.3</v>
      </c>
      <c r="AP57" s="88">
        <f t="shared" si="9"/>
        <v>0.31001928426506098</v>
      </c>
      <c r="AQ57" s="88">
        <f t="shared" si="10"/>
        <v>0.392355459675098</v>
      </c>
      <c r="AR57" s="181">
        <f t="shared" si="11"/>
        <v>-8.2000000000000011</v>
      </c>
      <c r="AS57" s="88">
        <f t="shared" si="12"/>
        <v>0.43018069598224101</v>
      </c>
      <c r="AT57" s="88">
        <f t="shared" si="13"/>
        <v>0.323593909256571</v>
      </c>
      <c r="AU57" s="181">
        <f t="shared" si="14"/>
        <v>10.599999999999998</v>
      </c>
      <c r="AV57" s="88">
        <f t="shared" si="15"/>
        <v>0.32540077260119399</v>
      </c>
      <c r="AW57" s="88">
        <f t="shared" si="16"/>
        <v>0.41514319340917999</v>
      </c>
      <c r="AX57" s="181">
        <f t="shared" si="17"/>
        <v>-8.9999999999999964</v>
      </c>
      <c r="AY57" s="88">
        <f t="shared" si="18"/>
        <v>0.38875614312114298</v>
      </c>
      <c r="AZ57" s="88">
        <f t="shared" si="19"/>
        <v>0.29455728877501602</v>
      </c>
      <c r="BA57" s="181">
        <f t="shared" si="20"/>
        <v>9.4000000000000021</v>
      </c>
      <c r="BB57" s="88">
        <f t="shared" si="21"/>
        <v>0.288742794530989</v>
      </c>
      <c r="BC57" s="88">
        <f t="shared" si="22"/>
        <v>0.31836499712147398</v>
      </c>
      <c r="BD57" s="181">
        <f t="shared" si="23"/>
        <v>-2.9000000000000026</v>
      </c>
      <c r="BE57" s="164"/>
      <c r="BF57" s="86">
        <f t="shared" si="24"/>
        <v>0.493225475902279</v>
      </c>
      <c r="BG57" s="86">
        <f t="shared" si="25"/>
        <v>0.48530646262988197</v>
      </c>
      <c r="BH57" s="181">
        <f t="shared" si="26"/>
        <v>0.80000000000000071</v>
      </c>
      <c r="BI57" s="86">
        <f t="shared" si="27"/>
        <v>0.482623964760581</v>
      </c>
      <c r="BJ57" s="86">
        <f t="shared" si="28"/>
        <v>0.47669275266392303</v>
      </c>
      <c r="BK57" s="181">
        <f t="shared" si="29"/>
        <v>0.60000000000000053</v>
      </c>
      <c r="BL57" s="86">
        <f t="shared" si="30"/>
        <v>0.46942453906700599</v>
      </c>
      <c r="BM57" s="86">
        <f t="shared" si="31"/>
        <v>0.45565031859485999</v>
      </c>
      <c r="BN57" s="181">
        <f t="shared" si="32"/>
        <v>1.2999999999999956</v>
      </c>
      <c r="BO57" s="86">
        <f t="shared" si="33"/>
        <v>0.431657433563851</v>
      </c>
      <c r="BP57" s="86">
        <f t="shared" si="34"/>
        <v>0.46032326832925302</v>
      </c>
      <c r="BQ57" s="181">
        <f t="shared" si="35"/>
        <v>-2.8000000000000025</v>
      </c>
      <c r="BR57" s="86">
        <f t="shared" si="36"/>
        <v>0.53210319920865201</v>
      </c>
      <c r="BS57" s="86">
        <f t="shared" si="37"/>
        <v>0.54520070056319203</v>
      </c>
      <c r="BT57" s="181">
        <f t="shared" si="38"/>
        <v>-1.3000000000000012</v>
      </c>
      <c r="BU57" s="86">
        <f t="shared" si="39"/>
        <v>0.51811612058169099</v>
      </c>
      <c r="BV57" s="86">
        <f t="shared" si="40"/>
        <v>0.51644688439933994</v>
      </c>
      <c r="BW57" s="181">
        <f t="shared" si="41"/>
        <v>0.20000000000000018</v>
      </c>
      <c r="BX57" s="86">
        <f t="shared" si="42"/>
        <v>0.51499164069777204</v>
      </c>
      <c r="BY57" s="86">
        <f t="shared" si="43"/>
        <v>0.49787837561023701</v>
      </c>
      <c r="BZ57" s="181">
        <f t="shared" si="44"/>
        <v>1.7000000000000015</v>
      </c>
      <c r="CA57" s="86">
        <f t="shared" si="45"/>
        <v>0.48674274166734199</v>
      </c>
      <c r="CB57" s="86">
        <f t="shared" si="46"/>
        <v>0.49222443627023599</v>
      </c>
      <c r="CC57" s="181">
        <f t="shared" si="47"/>
        <v>-0.50000000000000044</v>
      </c>
      <c r="CD57" s="87">
        <v>0</v>
      </c>
    </row>
    <row r="58" spans="2:82" ht="13.5" customHeight="1">
      <c r="B58" s="21">
        <v>54</v>
      </c>
      <c r="C58" s="93" t="s">
        <v>29</v>
      </c>
      <c r="D58" s="213">
        <v>0.40905037187658599</v>
      </c>
      <c r="E58" s="110">
        <v>0.43000392635962198</v>
      </c>
      <c r="F58" s="110">
        <v>0.39209608932402101</v>
      </c>
      <c r="G58" s="110">
        <v>0.38079315847537798</v>
      </c>
      <c r="H58" s="110">
        <v>0.352647096526086</v>
      </c>
      <c r="I58" s="110">
        <f>市区町村別_普及率!F59</f>
        <v>0.40452528151611383</v>
      </c>
      <c r="J58" s="213">
        <v>0.46834988392356702</v>
      </c>
      <c r="K58" s="110">
        <v>0.61965058406504503</v>
      </c>
      <c r="L58" s="110">
        <v>0.50537175063777195</v>
      </c>
      <c r="M58" s="110">
        <v>0.42465194301912501</v>
      </c>
      <c r="N58" s="223">
        <v>0.67146667898426005</v>
      </c>
      <c r="O58" s="114">
        <f>市区町村別_普及率!G59</f>
        <v>0.53211309071763524</v>
      </c>
      <c r="P58" s="68"/>
      <c r="Q58" s="21">
        <v>54</v>
      </c>
      <c r="R58" s="93" t="s">
        <v>29</v>
      </c>
      <c r="S58" s="188">
        <v>0.45304704320775302</v>
      </c>
      <c r="T58" s="188">
        <v>0.42276664925697899</v>
      </c>
      <c r="U58" s="188">
        <v>0.40911259910606301</v>
      </c>
      <c r="V58" s="188">
        <v>0.30319619998389802</v>
      </c>
      <c r="W58" s="188">
        <v>0.22363748274435499</v>
      </c>
      <c r="X58" s="188">
        <v>0.40995528449334601</v>
      </c>
      <c r="Y58" s="188">
        <v>0.490066047803282</v>
      </c>
      <c r="Z58" s="188">
        <v>0.55654922063248102</v>
      </c>
      <c r="AA58" s="188">
        <v>0.46414993653741199</v>
      </c>
      <c r="AB58" s="188">
        <v>0.40616496221580201</v>
      </c>
      <c r="AC58" s="188">
        <v>0.43428820927539502</v>
      </c>
      <c r="AD58" s="188">
        <v>0.48807659803708803</v>
      </c>
      <c r="AE58" s="68"/>
      <c r="AF58" s="65" t="s">
        <v>29</v>
      </c>
      <c r="AG58" s="88">
        <f t="shared" si="0"/>
        <v>0.40905037187658599</v>
      </c>
      <c r="AH58" s="88">
        <f t="shared" si="1"/>
        <v>0.45304704320775302</v>
      </c>
      <c r="AI58" s="181">
        <f t="shared" si="2"/>
        <v>-4.4000000000000039</v>
      </c>
      <c r="AJ58" s="88">
        <f t="shared" si="3"/>
        <v>0.43000392635962198</v>
      </c>
      <c r="AK58" s="88">
        <f t="shared" si="4"/>
        <v>0.42276664925697899</v>
      </c>
      <c r="AL58" s="181">
        <f t="shared" si="5"/>
        <v>0.70000000000000062</v>
      </c>
      <c r="AM58" s="88">
        <f t="shared" si="6"/>
        <v>0.39209608932402101</v>
      </c>
      <c r="AN58" s="88">
        <f t="shared" si="7"/>
        <v>0.40911259910606301</v>
      </c>
      <c r="AO58" s="181">
        <f t="shared" si="8"/>
        <v>-1.699999999999996</v>
      </c>
      <c r="AP58" s="88">
        <f t="shared" si="9"/>
        <v>0.38079315847537798</v>
      </c>
      <c r="AQ58" s="88">
        <f t="shared" si="10"/>
        <v>0.30319619998389802</v>
      </c>
      <c r="AR58" s="181">
        <f t="shared" si="11"/>
        <v>7.8000000000000016</v>
      </c>
      <c r="AS58" s="88">
        <f t="shared" si="12"/>
        <v>0.46834988392356702</v>
      </c>
      <c r="AT58" s="88">
        <f t="shared" si="13"/>
        <v>0.490066047803282</v>
      </c>
      <c r="AU58" s="181">
        <f t="shared" si="14"/>
        <v>-2.1999999999999966</v>
      </c>
      <c r="AV58" s="88">
        <f t="shared" si="15"/>
        <v>0.61965058406504503</v>
      </c>
      <c r="AW58" s="88">
        <f t="shared" si="16"/>
        <v>0.55654922063248102</v>
      </c>
      <c r="AX58" s="181">
        <f t="shared" si="17"/>
        <v>6.2999999999999945</v>
      </c>
      <c r="AY58" s="88">
        <f t="shared" si="18"/>
        <v>0.50537175063777195</v>
      </c>
      <c r="AZ58" s="88">
        <f t="shared" si="19"/>
        <v>0.46414993653741199</v>
      </c>
      <c r="BA58" s="181">
        <f t="shared" si="20"/>
        <v>4.0999999999999979</v>
      </c>
      <c r="BB58" s="88">
        <f t="shared" si="21"/>
        <v>0.42465194301912501</v>
      </c>
      <c r="BC58" s="88">
        <f t="shared" si="22"/>
        <v>0.40616496221580201</v>
      </c>
      <c r="BD58" s="181">
        <f t="shared" si="23"/>
        <v>1.8999999999999961</v>
      </c>
      <c r="BE58" s="164"/>
      <c r="BF58" s="86">
        <f t="shared" si="24"/>
        <v>0.493225475902279</v>
      </c>
      <c r="BG58" s="86">
        <f t="shared" si="25"/>
        <v>0.48530646262988197</v>
      </c>
      <c r="BH58" s="181">
        <f t="shared" si="26"/>
        <v>0.80000000000000071</v>
      </c>
      <c r="BI58" s="86">
        <f t="shared" si="27"/>
        <v>0.482623964760581</v>
      </c>
      <c r="BJ58" s="86">
        <f t="shared" si="28"/>
        <v>0.47669275266392303</v>
      </c>
      <c r="BK58" s="181">
        <f t="shared" si="29"/>
        <v>0.60000000000000053</v>
      </c>
      <c r="BL58" s="86">
        <f t="shared" si="30"/>
        <v>0.46942453906700599</v>
      </c>
      <c r="BM58" s="86">
        <f t="shared" si="31"/>
        <v>0.45565031859485999</v>
      </c>
      <c r="BN58" s="181">
        <f t="shared" si="32"/>
        <v>1.2999999999999956</v>
      </c>
      <c r="BO58" s="86">
        <f t="shared" si="33"/>
        <v>0.431657433563851</v>
      </c>
      <c r="BP58" s="86">
        <f t="shared" si="34"/>
        <v>0.46032326832925302</v>
      </c>
      <c r="BQ58" s="181">
        <f t="shared" si="35"/>
        <v>-2.8000000000000025</v>
      </c>
      <c r="BR58" s="86">
        <f t="shared" si="36"/>
        <v>0.53210319920865201</v>
      </c>
      <c r="BS58" s="86">
        <f t="shared" si="37"/>
        <v>0.54520070056319203</v>
      </c>
      <c r="BT58" s="181">
        <f t="shared" si="38"/>
        <v>-1.3000000000000012</v>
      </c>
      <c r="BU58" s="86">
        <f t="shared" si="39"/>
        <v>0.51811612058169099</v>
      </c>
      <c r="BV58" s="86">
        <f t="shared" si="40"/>
        <v>0.51644688439933994</v>
      </c>
      <c r="BW58" s="181">
        <f t="shared" si="41"/>
        <v>0.20000000000000018</v>
      </c>
      <c r="BX58" s="86">
        <f t="shared" si="42"/>
        <v>0.51499164069777204</v>
      </c>
      <c r="BY58" s="86">
        <f t="shared" si="43"/>
        <v>0.49787837561023701</v>
      </c>
      <c r="BZ58" s="181">
        <f t="shared" si="44"/>
        <v>1.7000000000000015</v>
      </c>
      <c r="CA58" s="86">
        <f t="shared" si="45"/>
        <v>0.48674274166734199</v>
      </c>
      <c r="CB58" s="86">
        <f t="shared" si="46"/>
        <v>0.49222443627023599</v>
      </c>
      <c r="CC58" s="181">
        <f t="shared" si="47"/>
        <v>-0.50000000000000044</v>
      </c>
      <c r="CD58" s="87">
        <v>0</v>
      </c>
    </row>
    <row r="59" spans="2:82" ht="13.5" customHeight="1">
      <c r="B59" s="21">
        <v>55</v>
      </c>
      <c r="C59" s="93" t="s">
        <v>18</v>
      </c>
      <c r="D59" s="213">
        <v>0.503361228405799</v>
      </c>
      <c r="E59" s="110">
        <v>0.38990182893984099</v>
      </c>
      <c r="F59" s="110">
        <v>0.36760392231218297</v>
      </c>
      <c r="G59" s="110">
        <v>0.30642254983957701</v>
      </c>
      <c r="H59" s="110">
        <v>0.747473000436924</v>
      </c>
      <c r="I59" s="110">
        <f>市区町村別_普及率!F60</f>
        <v>0.40800002385059275</v>
      </c>
      <c r="J59" s="213">
        <v>0.70443504152954095</v>
      </c>
      <c r="K59" s="110">
        <v>0.70010894761454301</v>
      </c>
      <c r="L59" s="110">
        <v>0.69152340167297699</v>
      </c>
      <c r="M59" s="110">
        <v>0.70908215661104002</v>
      </c>
      <c r="N59" s="223">
        <v>0.78476658476658501</v>
      </c>
      <c r="O59" s="114">
        <f>市区町村別_普及率!G60</f>
        <v>0.69940728711321309</v>
      </c>
      <c r="P59" s="68"/>
      <c r="Q59" s="21">
        <v>55</v>
      </c>
      <c r="R59" s="93" t="s">
        <v>18</v>
      </c>
      <c r="S59" s="188">
        <v>0.60508312628537897</v>
      </c>
      <c r="T59" s="188">
        <v>0.48627952737633101</v>
      </c>
      <c r="U59" s="188">
        <v>0.42332720311412803</v>
      </c>
      <c r="V59" s="188">
        <v>0.35360981275714398</v>
      </c>
      <c r="W59" s="188">
        <v>0.774688633492712</v>
      </c>
      <c r="X59" s="188">
        <v>0.47867497050441299</v>
      </c>
      <c r="Y59" s="188">
        <v>0.70976586119741203</v>
      </c>
      <c r="Z59" s="188">
        <v>0.67999240137619499</v>
      </c>
      <c r="AA59" s="188">
        <v>0.700411306554651</v>
      </c>
      <c r="AB59" s="188">
        <v>0.671710348554445</v>
      </c>
      <c r="AC59" s="188">
        <v>0.80320699708454801</v>
      </c>
      <c r="AD59" s="188">
        <v>0.694355997814326</v>
      </c>
      <c r="AE59" s="68"/>
      <c r="AF59" s="65" t="s">
        <v>18</v>
      </c>
      <c r="AG59" s="88">
        <f t="shared" si="0"/>
        <v>0.503361228405799</v>
      </c>
      <c r="AH59" s="88">
        <f t="shared" si="1"/>
        <v>0.60508312628537897</v>
      </c>
      <c r="AI59" s="181">
        <f t="shared" si="2"/>
        <v>-10.199999999999998</v>
      </c>
      <c r="AJ59" s="88">
        <f t="shared" si="3"/>
        <v>0.38990182893984099</v>
      </c>
      <c r="AK59" s="88">
        <f t="shared" si="4"/>
        <v>0.48627952737633101</v>
      </c>
      <c r="AL59" s="181">
        <f t="shared" si="5"/>
        <v>-9.5999999999999979</v>
      </c>
      <c r="AM59" s="88">
        <f t="shared" si="6"/>
        <v>0.36760392231218297</v>
      </c>
      <c r="AN59" s="88">
        <f t="shared" si="7"/>
        <v>0.42332720311412803</v>
      </c>
      <c r="AO59" s="181">
        <f t="shared" si="8"/>
        <v>-5.4999999999999991</v>
      </c>
      <c r="AP59" s="88">
        <f t="shared" si="9"/>
        <v>0.30642254983957701</v>
      </c>
      <c r="AQ59" s="88">
        <f t="shared" si="10"/>
        <v>0.35360981275714398</v>
      </c>
      <c r="AR59" s="181">
        <f t="shared" si="11"/>
        <v>-4.7999999999999989</v>
      </c>
      <c r="AS59" s="88">
        <f t="shared" si="12"/>
        <v>0.70443504152954095</v>
      </c>
      <c r="AT59" s="88">
        <f t="shared" si="13"/>
        <v>0.70976586119741203</v>
      </c>
      <c r="AU59" s="181">
        <f t="shared" si="14"/>
        <v>-0.60000000000000053</v>
      </c>
      <c r="AV59" s="88">
        <f t="shared" si="15"/>
        <v>0.70010894761454301</v>
      </c>
      <c r="AW59" s="88">
        <f t="shared" si="16"/>
        <v>0.67999240137619499</v>
      </c>
      <c r="AX59" s="181">
        <f t="shared" si="17"/>
        <v>1.9999999999999907</v>
      </c>
      <c r="AY59" s="88">
        <f t="shared" si="18"/>
        <v>0.69152340167297699</v>
      </c>
      <c r="AZ59" s="88">
        <f t="shared" si="19"/>
        <v>0.700411306554651</v>
      </c>
      <c r="BA59" s="181">
        <f t="shared" si="20"/>
        <v>-0.80000000000000071</v>
      </c>
      <c r="BB59" s="88">
        <f t="shared" si="21"/>
        <v>0.70908215661104002</v>
      </c>
      <c r="BC59" s="88">
        <f t="shared" si="22"/>
        <v>0.671710348554445</v>
      </c>
      <c r="BD59" s="181">
        <f t="shared" si="23"/>
        <v>3.6999999999999922</v>
      </c>
      <c r="BE59" s="164"/>
      <c r="BF59" s="86">
        <f t="shared" si="24"/>
        <v>0.493225475902279</v>
      </c>
      <c r="BG59" s="86">
        <f t="shared" si="25"/>
        <v>0.48530646262988197</v>
      </c>
      <c r="BH59" s="181">
        <f t="shared" si="26"/>
        <v>0.80000000000000071</v>
      </c>
      <c r="BI59" s="86">
        <f t="shared" si="27"/>
        <v>0.482623964760581</v>
      </c>
      <c r="BJ59" s="86">
        <f t="shared" si="28"/>
        <v>0.47669275266392303</v>
      </c>
      <c r="BK59" s="181">
        <f t="shared" si="29"/>
        <v>0.60000000000000053</v>
      </c>
      <c r="BL59" s="86">
        <f t="shared" si="30"/>
        <v>0.46942453906700599</v>
      </c>
      <c r="BM59" s="86">
        <f t="shared" si="31"/>
        <v>0.45565031859485999</v>
      </c>
      <c r="BN59" s="181">
        <f t="shared" si="32"/>
        <v>1.2999999999999956</v>
      </c>
      <c r="BO59" s="86">
        <f t="shared" si="33"/>
        <v>0.431657433563851</v>
      </c>
      <c r="BP59" s="86">
        <f t="shared" si="34"/>
        <v>0.46032326832925302</v>
      </c>
      <c r="BQ59" s="181">
        <f t="shared" si="35"/>
        <v>-2.8000000000000025</v>
      </c>
      <c r="BR59" s="86">
        <f t="shared" si="36"/>
        <v>0.53210319920865201</v>
      </c>
      <c r="BS59" s="86">
        <f t="shared" si="37"/>
        <v>0.54520070056319203</v>
      </c>
      <c r="BT59" s="181">
        <f t="shared" si="38"/>
        <v>-1.3000000000000012</v>
      </c>
      <c r="BU59" s="86">
        <f t="shared" si="39"/>
        <v>0.51811612058169099</v>
      </c>
      <c r="BV59" s="86">
        <f t="shared" si="40"/>
        <v>0.51644688439933994</v>
      </c>
      <c r="BW59" s="181">
        <f t="shared" si="41"/>
        <v>0.20000000000000018</v>
      </c>
      <c r="BX59" s="86">
        <f t="shared" si="42"/>
        <v>0.51499164069777204</v>
      </c>
      <c r="BY59" s="86">
        <f t="shared" si="43"/>
        <v>0.49787837561023701</v>
      </c>
      <c r="BZ59" s="181">
        <f t="shared" si="44"/>
        <v>1.7000000000000015</v>
      </c>
      <c r="CA59" s="86">
        <f t="shared" si="45"/>
        <v>0.48674274166734199</v>
      </c>
      <c r="CB59" s="86">
        <f t="shared" si="46"/>
        <v>0.49222443627023599</v>
      </c>
      <c r="CC59" s="181">
        <f t="shared" si="47"/>
        <v>-0.50000000000000044</v>
      </c>
      <c r="CD59" s="87">
        <v>0</v>
      </c>
    </row>
    <row r="60" spans="2:82" ht="13.5" customHeight="1">
      <c r="B60" s="21">
        <v>56</v>
      </c>
      <c r="C60" s="93" t="s">
        <v>11</v>
      </c>
      <c r="D60" s="213">
        <v>0.42988469252100298</v>
      </c>
      <c r="E60" s="110">
        <v>0.63797323650780002</v>
      </c>
      <c r="F60" s="110">
        <v>0.46106572809135998</v>
      </c>
      <c r="G60" s="110">
        <v>0.466529016889073</v>
      </c>
      <c r="H60" s="110">
        <v>0.69518389173100603</v>
      </c>
      <c r="I60" s="110">
        <f>市区町村別_普及率!F61</f>
        <v>0.53319250211491687</v>
      </c>
      <c r="J60" s="213">
        <v>0.49645065262193699</v>
      </c>
      <c r="K60" s="110">
        <v>0.61331260509533903</v>
      </c>
      <c r="L60" s="110">
        <v>0.48301207308793598</v>
      </c>
      <c r="M60" s="110">
        <v>0.50215384615384595</v>
      </c>
      <c r="N60" s="223">
        <v>0.66547533952823401</v>
      </c>
      <c r="O60" s="114">
        <f>市区町村別_普及率!G61</f>
        <v>0.53698087874438627</v>
      </c>
      <c r="P60" s="68"/>
      <c r="Q60" s="21">
        <v>56</v>
      </c>
      <c r="R60" s="93" t="s">
        <v>11</v>
      </c>
      <c r="S60" s="188">
        <v>0.63151061453477597</v>
      </c>
      <c r="T60" s="188">
        <v>0.52724362040283601</v>
      </c>
      <c r="U60" s="188">
        <v>0.47068665870645698</v>
      </c>
      <c r="V60" s="188">
        <v>0.35222661047237602</v>
      </c>
      <c r="W60" s="188">
        <v>0.70999281824505001</v>
      </c>
      <c r="X60" s="188">
        <v>0.51486224440156103</v>
      </c>
      <c r="Y60" s="188">
        <v>0.66425288080095701</v>
      </c>
      <c r="Z60" s="188">
        <v>0.62246258704993296</v>
      </c>
      <c r="AA60" s="188">
        <v>0.56065433892836702</v>
      </c>
      <c r="AB60" s="188">
        <v>0.36840443213384</v>
      </c>
      <c r="AC60" s="188">
        <v>0.66153846153846196</v>
      </c>
      <c r="AD60" s="188">
        <v>0.58948457434724699</v>
      </c>
      <c r="AE60" s="68"/>
      <c r="AF60" s="65" t="s">
        <v>11</v>
      </c>
      <c r="AG60" s="88">
        <f t="shared" si="0"/>
        <v>0.42988469252100298</v>
      </c>
      <c r="AH60" s="88">
        <f t="shared" si="1"/>
        <v>0.63151061453477597</v>
      </c>
      <c r="AI60" s="181">
        <f t="shared" si="2"/>
        <v>-20.200000000000003</v>
      </c>
      <c r="AJ60" s="88">
        <f t="shared" si="3"/>
        <v>0.63797323650780002</v>
      </c>
      <c r="AK60" s="88">
        <f t="shared" si="4"/>
        <v>0.52724362040283601</v>
      </c>
      <c r="AL60" s="181">
        <f t="shared" si="5"/>
        <v>11.099999999999998</v>
      </c>
      <c r="AM60" s="88">
        <f t="shared" si="6"/>
        <v>0.46106572809135998</v>
      </c>
      <c r="AN60" s="88">
        <f t="shared" si="7"/>
        <v>0.47068665870645698</v>
      </c>
      <c r="AO60" s="181">
        <f t="shared" si="8"/>
        <v>-0.99999999999999534</v>
      </c>
      <c r="AP60" s="88">
        <f t="shared" si="9"/>
        <v>0.466529016889073</v>
      </c>
      <c r="AQ60" s="88">
        <f t="shared" si="10"/>
        <v>0.35222661047237602</v>
      </c>
      <c r="AR60" s="181">
        <f t="shared" si="11"/>
        <v>11.500000000000005</v>
      </c>
      <c r="AS60" s="88">
        <f t="shared" si="12"/>
        <v>0.49645065262193699</v>
      </c>
      <c r="AT60" s="88">
        <f t="shared" si="13"/>
        <v>0.66425288080095701</v>
      </c>
      <c r="AU60" s="181">
        <f t="shared" si="14"/>
        <v>-16.800000000000004</v>
      </c>
      <c r="AV60" s="88">
        <f t="shared" si="15"/>
        <v>0.61331260509533903</v>
      </c>
      <c r="AW60" s="88">
        <f t="shared" si="16"/>
        <v>0.62246258704993296</v>
      </c>
      <c r="AX60" s="181">
        <f t="shared" si="17"/>
        <v>-0.9000000000000008</v>
      </c>
      <c r="AY60" s="88">
        <f t="shared" si="18"/>
        <v>0.48301207308793598</v>
      </c>
      <c r="AZ60" s="88">
        <f t="shared" si="19"/>
        <v>0.56065433892836702</v>
      </c>
      <c r="BA60" s="181">
        <f t="shared" si="20"/>
        <v>-7.8000000000000069</v>
      </c>
      <c r="BB60" s="88">
        <f t="shared" si="21"/>
        <v>0.50215384615384595</v>
      </c>
      <c r="BC60" s="88">
        <f t="shared" si="22"/>
        <v>0.36840443213384</v>
      </c>
      <c r="BD60" s="181">
        <f t="shared" si="23"/>
        <v>13.4</v>
      </c>
      <c r="BE60" s="164"/>
      <c r="BF60" s="86">
        <f t="shared" si="24"/>
        <v>0.493225475902279</v>
      </c>
      <c r="BG60" s="86">
        <f t="shared" si="25"/>
        <v>0.48530646262988197</v>
      </c>
      <c r="BH60" s="181">
        <f t="shared" si="26"/>
        <v>0.80000000000000071</v>
      </c>
      <c r="BI60" s="86">
        <f t="shared" si="27"/>
        <v>0.482623964760581</v>
      </c>
      <c r="BJ60" s="86">
        <f t="shared" si="28"/>
        <v>0.47669275266392303</v>
      </c>
      <c r="BK60" s="181">
        <f t="shared" si="29"/>
        <v>0.60000000000000053</v>
      </c>
      <c r="BL60" s="86">
        <f t="shared" si="30"/>
        <v>0.46942453906700599</v>
      </c>
      <c r="BM60" s="86">
        <f t="shared" si="31"/>
        <v>0.45565031859485999</v>
      </c>
      <c r="BN60" s="181">
        <f t="shared" si="32"/>
        <v>1.2999999999999956</v>
      </c>
      <c r="BO60" s="86">
        <f t="shared" si="33"/>
        <v>0.431657433563851</v>
      </c>
      <c r="BP60" s="86">
        <f t="shared" si="34"/>
        <v>0.46032326832925302</v>
      </c>
      <c r="BQ60" s="181">
        <f t="shared" si="35"/>
        <v>-2.8000000000000025</v>
      </c>
      <c r="BR60" s="86">
        <f t="shared" si="36"/>
        <v>0.53210319920865201</v>
      </c>
      <c r="BS60" s="86">
        <f t="shared" si="37"/>
        <v>0.54520070056319203</v>
      </c>
      <c r="BT60" s="181">
        <f t="shared" si="38"/>
        <v>-1.3000000000000012</v>
      </c>
      <c r="BU60" s="86">
        <f t="shared" si="39"/>
        <v>0.51811612058169099</v>
      </c>
      <c r="BV60" s="86">
        <f t="shared" si="40"/>
        <v>0.51644688439933994</v>
      </c>
      <c r="BW60" s="181">
        <f t="shared" si="41"/>
        <v>0.20000000000000018</v>
      </c>
      <c r="BX60" s="86">
        <f t="shared" si="42"/>
        <v>0.51499164069777204</v>
      </c>
      <c r="BY60" s="86">
        <f t="shared" si="43"/>
        <v>0.49787837561023701</v>
      </c>
      <c r="BZ60" s="181">
        <f t="shared" si="44"/>
        <v>1.7000000000000015</v>
      </c>
      <c r="CA60" s="86">
        <f t="shared" si="45"/>
        <v>0.48674274166734199</v>
      </c>
      <c r="CB60" s="86">
        <f t="shared" si="46"/>
        <v>0.49222443627023599</v>
      </c>
      <c r="CC60" s="181">
        <f t="shared" si="47"/>
        <v>-0.50000000000000044</v>
      </c>
      <c r="CD60" s="87">
        <v>0</v>
      </c>
    </row>
    <row r="61" spans="2:82" ht="13.5" customHeight="1">
      <c r="B61" s="21">
        <v>57</v>
      </c>
      <c r="C61" s="93" t="s">
        <v>50</v>
      </c>
      <c r="D61" s="213">
        <v>0.571532242918799</v>
      </c>
      <c r="E61" s="110">
        <v>0.52996706581427</v>
      </c>
      <c r="F61" s="110">
        <v>0.49755216648932998</v>
      </c>
      <c r="G61" s="110">
        <v>0.51320371209431104</v>
      </c>
      <c r="H61" s="110">
        <v>0.25914503219249102</v>
      </c>
      <c r="I61" s="110">
        <f>市区町村別_普及率!F62</f>
        <v>0.48613011540511319</v>
      </c>
      <c r="J61" s="213">
        <v>0.49145591250854398</v>
      </c>
      <c r="K61" s="110">
        <v>0.47083612040133799</v>
      </c>
      <c r="L61" s="110">
        <v>0.47550078346673402</v>
      </c>
      <c r="M61" s="110">
        <v>0.42604516405383402</v>
      </c>
      <c r="N61" s="223">
        <v>0.770585440218575</v>
      </c>
      <c r="O61" s="114">
        <f>市区町村別_普及率!G62</f>
        <v>0.49318986917009627</v>
      </c>
      <c r="P61" s="68"/>
      <c r="Q61" s="21">
        <v>57</v>
      </c>
      <c r="R61" s="93" t="s">
        <v>50</v>
      </c>
      <c r="S61" s="188">
        <v>0.43754082882349299</v>
      </c>
      <c r="T61" s="188">
        <v>0.54562492382018501</v>
      </c>
      <c r="U61" s="188">
        <v>0.43488015310549899</v>
      </c>
      <c r="V61" s="188">
        <v>0.48950265639823098</v>
      </c>
      <c r="W61" s="188">
        <v>0.89943026420807304</v>
      </c>
      <c r="X61" s="188">
        <v>0.498156260406037</v>
      </c>
      <c r="Y61" s="188">
        <v>0.45891197661062999</v>
      </c>
      <c r="Z61" s="188">
        <v>0.55491405166517604</v>
      </c>
      <c r="AA61" s="188">
        <v>0.48218113112739802</v>
      </c>
      <c r="AB61" s="188">
        <v>0.41126576772509799</v>
      </c>
      <c r="AC61" s="188">
        <v>0.73571428571428599</v>
      </c>
      <c r="AD61" s="188">
        <v>0.49857987865824699</v>
      </c>
      <c r="AE61" s="68"/>
      <c r="AF61" s="65" t="s">
        <v>50</v>
      </c>
      <c r="AG61" s="88">
        <f t="shared" si="0"/>
        <v>0.571532242918799</v>
      </c>
      <c r="AH61" s="88">
        <f t="shared" si="1"/>
        <v>0.43754082882349299</v>
      </c>
      <c r="AI61" s="181">
        <f t="shared" si="2"/>
        <v>13.399999999999995</v>
      </c>
      <c r="AJ61" s="88">
        <f t="shared" si="3"/>
        <v>0.52996706581427</v>
      </c>
      <c r="AK61" s="88">
        <f t="shared" si="4"/>
        <v>0.54562492382018501</v>
      </c>
      <c r="AL61" s="181">
        <f t="shared" si="5"/>
        <v>-1.6000000000000014</v>
      </c>
      <c r="AM61" s="88">
        <f t="shared" si="6"/>
        <v>0.49755216648932998</v>
      </c>
      <c r="AN61" s="88">
        <f t="shared" si="7"/>
        <v>0.43488015310549899</v>
      </c>
      <c r="AO61" s="181">
        <f t="shared" si="8"/>
        <v>6.3</v>
      </c>
      <c r="AP61" s="88">
        <f t="shared" si="9"/>
        <v>0.51320371209431104</v>
      </c>
      <c r="AQ61" s="88">
        <f t="shared" si="10"/>
        <v>0.48950265639823098</v>
      </c>
      <c r="AR61" s="181">
        <f t="shared" si="11"/>
        <v>2.300000000000002</v>
      </c>
      <c r="AS61" s="88">
        <f t="shared" si="12"/>
        <v>0.49145591250854398</v>
      </c>
      <c r="AT61" s="88">
        <f t="shared" si="13"/>
        <v>0.45891197661062999</v>
      </c>
      <c r="AU61" s="181">
        <f t="shared" si="14"/>
        <v>3.1999999999999975</v>
      </c>
      <c r="AV61" s="88">
        <f t="shared" si="15"/>
        <v>0.47083612040133799</v>
      </c>
      <c r="AW61" s="88">
        <f t="shared" si="16"/>
        <v>0.55491405166517604</v>
      </c>
      <c r="AX61" s="181">
        <f t="shared" si="17"/>
        <v>-8.4000000000000075</v>
      </c>
      <c r="AY61" s="88">
        <f t="shared" si="18"/>
        <v>0.47550078346673402</v>
      </c>
      <c r="AZ61" s="88">
        <f t="shared" si="19"/>
        <v>0.48218113112739802</v>
      </c>
      <c r="BA61" s="181">
        <f t="shared" si="20"/>
        <v>-0.60000000000000053</v>
      </c>
      <c r="BB61" s="88">
        <f t="shared" si="21"/>
        <v>0.42604516405383402</v>
      </c>
      <c r="BC61" s="88">
        <f t="shared" si="22"/>
        <v>0.41126576772509799</v>
      </c>
      <c r="BD61" s="181">
        <f t="shared" si="23"/>
        <v>1.5000000000000013</v>
      </c>
      <c r="BE61" s="164"/>
      <c r="BF61" s="86">
        <f t="shared" si="24"/>
        <v>0.493225475902279</v>
      </c>
      <c r="BG61" s="86">
        <f t="shared" si="25"/>
        <v>0.48530646262988197</v>
      </c>
      <c r="BH61" s="181">
        <f t="shared" si="26"/>
        <v>0.80000000000000071</v>
      </c>
      <c r="BI61" s="86">
        <f t="shared" si="27"/>
        <v>0.482623964760581</v>
      </c>
      <c r="BJ61" s="86">
        <f t="shared" si="28"/>
        <v>0.47669275266392303</v>
      </c>
      <c r="BK61" s="181">
        <f t="shared" si="29"/>
        <v>0.60000000000000053</v>
      </c>
      <c r="BL61" s="86">
        <f t="shared" si="30"/>
        <v>0.46942453906700599</v>
      </c>
      <c r="BM61" s="86">
        <f t="shared" si="31"/>
        <v>0.45565031859485999</v>
      </c>
      <c r="BN61" s="181">
        <f t="shared" si="32"/>
        <v>1.2999999999999956</v>
      </c>
      <c r="BO61" s="86">
        <f t="shared" si="33"/>
        <v>0.431657433563851</v>
      </c>
      <c r="BP61" s="86">
        <f t="shared" si="34"/>
        <v>0.46032326832925302</v>
      </c>
      <c r="BQ61" s="181">
        <f t="shared" si="35"/>
        <v>-2.8000000000000025</v>
      </c>
      <c r="BR61" s="86">
        <f t="shared" si="36"/>
        <v>0.53210319920865201</v>
      </c>
      <c r="BS61" s="86">
        <f t="shared" si="37"/>
        <v>0.54520070056319203</v>
      </c>
      <c r="BT61" s="181">
        <f t="shared" si="38"/>
        <v>-1.3000000000000012</v>
      </c>
      <c r="BU61" s="86">
        <f t="shared" si="39"/>
        <v>0.51811612058169099</v>
      </c>
      <c r="BV61" s="86">
        <f t="shared" si="40"/>
        <v>0.51644688439933994</v>
      </c>
      <c r="BW61" s="181">
        <f t="shared" si="41"/>
        <v>0.20000000000000018</v>
      </c>
      <c r="BX61" s="86">
        <f t="shared" si="42"/>
        <v>0.51499164069777204</v>
      </c>
      <c r="BY61" s="86">
        <f t="shared" si="43"/>
        <v>0.49787837561023701</v>
      </c>
      <c r="BZ61" s="181">
        <f t="shared" si="44"/>
        <v>1.7000000000000015</v>
      </c>
      <c r="CA61" s="86">
        <f t="shared" si="45"/>
        <v>0.48674274166734199</v>
      </c>
      <c r="CB61" s="86">
        <f t="shared" si="46"/>
        <v>0.49222443627023599</v>
      </c>
      <c r="CC61" s="181">
        <f t="shared" si="47"/>
        <v>-0.50000000000000044</v>
      </c>
      <c r="CD61" s="87">
        <v>0</v>
      </c>
    </row>
    <row r="62" spans="2:82" ht="13.5" customHeight="1">
      <c r="B62" s="21">
        <v>58</v>
      </c>
      <c r="C62" s="93" t="s">
        <v>30</v>
      </c>
      <c r="D62" s="213">
        <v>0.35890999057207901</v>
      </c>
      <c r="E62" s="110">
        <v>0.41687401929034501</v>
      </c>
      <c r="F62" s="110">
        <v>0.36172171198696201</v>
      </c>
      <c r="G62" s="110">
        <v>0.293423091035101</v>
      </c>
      <c r="H62" s="110">
        <v>0.23359948555811599</v>
      </c>
      <c r="I62" s="110">
        <f>市区町村別_普及率!F63</f>
        <v>0.36610474298633677</v>
      </c>
      <c r="J62" s="213">
        <v>0.48736073664917201</v>
      </c>
      <c r="K62" s="110">
        <v>0.49554253362991402</v>
      </c>
      <c r="L62" s="110">
        <v>0.49643126619427802</v>
      </c>
      <c r="M62" s="110">
        <v>0.44743935309972999</v>
      </c>
      <c r="N62" s="223">
        <v>0.45318352059925099</v>
      </c>
      <c r="O62" s="114">
        <f>市区町村別_普及率!G63</f>
        <v>0.49014593232980425</v>
      </c>
      <c r="P62" s="68"/>
      <c r="Q62" s="21">
        <v>58</v>
      </c>
      <c r="R62" s="93" t="s">
        <v>30</v>
      </c>
      <c r="S62" s="188">
        <v>0.38229426066532701</v>
      </c>
      <c r="T62" s="188">
        <v>0.405480497464831</v>
      </c>
      <c r="U62" s="188">
        <v>0.31689805797399501</v>
      </c>
      <c r="V62" s="188">
        <v>0.33223344789957798</v>
      </c>
      <c r="W62" s="188">
        <v>0.44248951328317498</v>
      </c>
      <c r="X62" s="188">
        <v>0.35288962158783899</v>
      </c>
      <c r="Y62" s="188">
        <v>0.48061454708600998</v>
      </c>
      <c r="Z62" s="188">
        <v>0.41233326593508901</v>
      </c>
      <c r="AA62" s="188">
        <v>0.433518874633391</v>
      </c>
      <c r="AB62" s="188">
        <v>0.39721254355400698</v>
      </c>
      <c r="AC62" s="188">
        <v>0.37610619469026502</v>
      </c>
      <c r="AD62" s="188">
        <v>0.43414616808684597</v>
      </c>
      <c r="AE62" s="68"/>
      <c r="AF62" s="65" t="s">
        <v>30</v>
      </c>
      <c r="AG62" s="88">
        <f t="shared" si="0"/>
        <v>0.35890999057207901</v>
      </c>
      <c r="AH62" s="88">
        <f t="shared" si="1"/>
        <v>0.38229426066532701</v>
      </c>
      <c r="AI62" s="181">
        <f t="shared" si="2"/>
        <v>-2.300000000000002</v>
      </c>
      <c r="AJ62" s="88">
        <f t="shared" si="3"/>
        <v>0.41687401929034501</v>
      </c>
      <c r="AK62" s="88">
        <f t="shared" si="4"/>
        <v>0.405480497464831</v>
      </c>
      <c r="AL62" s="181">
        <f t="shared" si="5"/>
        <v>1.1999999999999955</v>
      </c>
      <c r="AM62" s="88">
        <f t="shared" si="6"/>
        <v>0.36172171198696201</v>
      </c>
      <c r="AN62" s="88">
        <f t="shared" si="7"/>
        <v>0.31689805797399501</v>
      </c>
      <c r="AO62" s="181">
        <f t="shared" si="8"/>
        <v>4.4999999999999982</v>
      </c>
      <c r="AP62" s="88">
        <f t="shared" si="9"/>
        <v>0.293423091035101</v>
      </c>
      <c r="AQ62" s="88">
        <f t="shared" si="10"/>
        <v>0.33223344789957798</v>
      </c>
      <c r="AR62" s="181">
        <f t="shared" si="11"/>
        <v>-3.9000000000000035</v>
      </c>
      <c r="AS62" s="88">
        <f t="shared" si="12"/>
        <v>0.48736073664917201</v>
      </c>
      <c r="AT62" s="88">
        <f t="shared" si="13"/>
        <v>0.48061454708600998</v>
      </c>
      <c r="AU62" s="181">
        <f t="shared" si="14"/>
        <v>0.60000000000000053</v>
      </c>
      <c r="AV62" s="88">
        <f t="shared" si="15"/>
        <v>0.49554253362991402</v>
      </c>
      <c r="AW62" s="88">
        <f t="shared" si="16"/>
        <v>0.41233326593508901</v>
      </c>
      <c r="AX62" s="181">
        <f t="shared" si="17"/>
        <v>8.4000000000000021</v>
      </c>
      <c r="AY62" s="88">
        <f t="shared" si="18"/>
        <v>0.49643126619427802</v>
      </c>
      <c r="AZ62" s="88">
        <f t="shared" si="19"/>
        <v>0.433518874633391</v>
      </c>
      <c r="BA62" s="181">
        <f t="shared" si="20"/>
        <v>6.2</v>
      </c>
      <c r="BB62" s="88">
        <f t="shared" si="21"/>
        <v>0.44743935309972999</v>
      </c>
      <c r="BC62" s="88">
        <f t="shared" si="22"/>
        <v>0.39721254355400698</v>
      </c>
      <c r="BD62" s="181">
        <f t="shared" si="23"/>
        <v>4.9999999999999991</v>
      </c>
      <c r="BE62" s="164"/>
      <c r="BF62" s="86">
        <f t="shared" si="24"/>
        <v>0.493225475902279</v>
      </c>
      <c r="BG62" s="86">
        <f t="shared" si="25"/>
        <v>0.48530646262988197</v>
      </c>
      <c r="BH62" s="181">
        <f t="shared" si="26"/>
        <v>0.80000000000000071</v>
      </c>
      <c r="BI62" s="86">
        <f t="shared" si="27"/>
        <v>0.482623964760581</v>
      </c>
      <c r="BJ62" s="86">
        <f t="shared" si="28"/>
        <v>0.47669275266392303</v>
      </c>
      <c r="BK62" s="181">
        <f t="shared" si="29"/>
        <v>0.60000000000000053</v>
      </c>
      <c r="BL62" s="86">
        <f t="shared" si="30"/>
        <v>0.46942453906700599</v>
      </c>
      <c r="BM62" s="86">
        <f t="shared" si="31"/>
        <v>0.45565031859485999</v>
      </c>
      <c r="BN62" s="181">
        <f t="shared" si="32"/>
        <v>1.2999999999999956</v>
      </c>
      <c r="BO62" s="86">
        <f t="shared" si="33"/>
        <v>0.431657433563851</v>
      </c>
      <c r="BP62" s="86">
        <f t="shared" si="34"/>
        <v>0.46032326832925302</v>
      </c>
      <c r="BQ62" s="181">
        <f t="shared" si="35"/>
        <v>-2.8000000000000025</v>
      </c>
      <c r="BR62" s="86">
        <f t="shared" si="36"/>
        <v>0.53210319920865201</v>
      </c>
      <c r="BS62" s="86">
        <f t="shared" si="37"/>
        <v>0.54520070056319203</v>
      </c>
      <c r="BT62" s="181">
        <f t="shared" si="38"/>
        <v>-1.3000000000000012</v>
      </c>
      <c r="BU62" s="86">
        <f t="shared" si="39"/>
        <v>0.51811612058169099</v>
      </c>
      <c r="BV62" s="86">
        <f t="shared" si="40"/>
        <v>0.51644688439933994</v>
      </c>
      <c r="BW62" s="181">
        <f t="shared" si="41"/>
        <v>0.20000000000000018</v>
      </c>
      <c r="BX62" s="86">
        <f t="shared" si="42"/>
        <v>0.51499164069777204</v>
      </c>
      <c r="BY62" s="86">
        <f t="shared" si="43"/>
        <v>0.49787837561023701</v>
      </c>
      <c r="BZ62" s="181">
        <f t="shared" si="44"/>
        <v>1.7000000000000015</v>
      </c>
      <c r="CA62" s="86">
        <f t="shared" si="45"/>
        <v>0.48674274166734199</v>
      </c>
      <c r="CB62" s="86">
        <f t="shared" si="46"/>
        <v>0.49222443627023599</v>
      </c>
      <c r="CC62" s="181">
        <f t="shared" si="47"/>
        <v>-0.50000000000000044</v>
      </c>
      <c r="CD62" s="87">
        <v>0</v>
      </c>
    </row>
    <row r="63" spans="2:82" ht="13.5" customHeight="1">
      <c r="B63" s="21">
        <v>59</v>
      </c>
      <c r="C63" s="93" t="s">
        <v>24</v>
      </c>
      <c r="D63" s="213">
        <v>0.53396457379793405</v>
      </c>
      <c r="E63" s="110">
        <v>0.50642743177022798</v>
      </c>
      <c r="F63" s="110">
        <v>0.50607988901232703</v>
      </c>
      <c r="G63" s="110">
        <v>0.44907352162241299</v>
      </c>
      <c r="H63" s="110">
        <v>0.542883375181203</v>
      </c>
      <c r="I63" s="110">
        <f>市区町村別_普及率!F64</f>
        <v>0.50918870898509638</v>
      </c>
      <c r="J63" s="213">
        <v>0.54676913813549899</v>
      </c>
      <c r="K63" s="110">
        <v>0.53086583503260998</v>
      </c>
      <c r="L63" s="110">
        <v>0.54754096416885301</v>
      </c>
      <c r="M63" s="110">
        <v>0.44622246953123401</v>
      </c>
      <c r="N63" s="223">
        <v>0.69758090253398897</v>
      </c>
      <c r="O63" s="114">
        <f>市区町村別_普及率!G64</f>
        <v>0.53920335532525354</v>
      </c>
      <c r="P63" s="68"/>
      <c r="Q63" s="21">
        <v>59</v>
      </c>
      <c r="R63" s="93" t="s">
        <v>24</v>
      </c>
      <c r="S63" s="188">
        <v>0.50164630386925702</v>
      </c>
      <c r="T63" s="188">
        <v>0.498448788191657</v>
      </c>
      <c r="U63" s="188">
        <v>0.48684474329762401</v>
      </c>
      <c r="V63" s="188">
        <v>0.46930232768272601</v>
      </c>
      <c r="W63" s="188">
        <v>0.59338366877121196</v>
      </c>
      <c r="X63" s="188">
        <v>0.49468182583543002</v>
      </c>
      <c r="Y63" s="188">
        <v>0.625115701397431</v>
      </c>
      <c r="Z63" s="188">
        <v>0.553988273126088</v>
      </c>
      <c r="AA63" s="188">
        <v>0.51842810601385203</v>
      </c>
      <c r="AB63" s="188">
        <v>0.45687919461677301</v>
      </c>
      <c r="AC63" s="188">
        <v>0.84317582866263296</v>
      </c>
      <c r="AD63" s="188">
        <v>0.55673466636178304</v>
      </c>
      <c r="AE63" s="68"/>
      <c r="AF63" s="65" t="s">
        <v>24</v>
      </c>
      <c r="AG63" s="88">
        <f t="shared" si="0"/>
        <v>0.53396457379793405</v>
      </c>
      <c r="AH63" s="88">
        <f t="shared" si="1"/>
        <v>0.50164630386925702</v>
      </c>
      <c r="AI63" s="181">
        <f t="shared" si="2"/>
        <v>3.2000000000000028</v>
      </c>
      <c r="AJ63" s="88">
        <f t="shared" si="3"/>
        <v>0.50642743177022798</v>
      </c>
      <c r="AK63" s="88">
        <f t="shared" si="4"/>
        <v>0.498448788191657</v>
      </c>
      <c r="AL63" s="181">
        <f t="shared" si="5"/>
        <v>0.80000000000000071</v>
      </c>
      <c r="AM63" s="88">
        <f t="shared" si="6"/>
        <v>0.50607988901232703</v>
      </c>
      <c r="AN63" s="88">
        <f t="shared" si="7"/>
        <v>0.48684474329762401</v>
      </c>
      <c r="AO63" s="181">
        <f t="shared" si="8"/>
        <v>1.9000000000000017</v>
      </c>
      <c r="AP63" s="88">
        <f t="shared" si="9"/>
        <v>0.44907352162241299</v>
      </c>
      <c r="AQ63" s="88">
        <f t="shared" si="10"/>
        <v>0.46930232768272601</v>
      </c>
      <c r="AR63" s="181">
        <f t="shared" si="11"/>
        <v>-1.9999999999999962</v>
      </c>
      <c r="AS63" s="88">
        <f t="shared" si="12"/>
        <v>0.54676913813549899</v>
      </c>
      <c r="AT63" s="88">
        <f t="shared" si="13"/>
        <v>0.625115701397431</v>
      </c>
      <c r="AU63" s="181">
        <f t="shared" si="14"/>
        <v>-7.7999999999999954</v>
      </c>
      <c r="AV63" s="88">
        <f t="shared" si="15"/>
        <v>0.53086583503260998</v>
      </c>
      <c r="AW63" s="88">
        <f t="shared" si="16"/>
        <v>0.553988273126088</v>
      </c>
      <c r="AX63" s="181">
        <f t="shared" si="17"/>
        <v>-2.300000000000002</v>
      </c>
      <c r="AY63" s="88">
        <f t="shared" si="18"/>
        <v>0.54754096416885301</v>
      </c>
      <c r="AZ63" s="88">
        <f t="shared" si="19"/>
        <v>0.51842810601385203</v>
      </c>
      <c r="BA63" s="181">
        <f t="shared" si="20"/>
        <v>3.0000000000000027</v>
      </c>
      <c r="BB63" s="88">
        <f t="shared" si="21"/>
        <v>0.44622246953123401</v>
      </c>
      <c r="BC63" s="88">
        <f t="shared" si="22"/>
        <v>0.45687919461677301</v>
      </c>
      <c r="BD63" s="181">
        <f t="shared" si="23"/>
        <v>-1.100000000000001</v>
      </c>
      <c r="BE63" s="164"/>
      <c r="BF63" s="86">
        <f t="shared" si="24"/>
        <v>0.493225475902279</v>
      </c>
      <c r="BG63" s="86">
        <f t="shared" si="25"/>
        <v>0.48530646262988197</v>
      </c>
      <c r="BH63" s="181">
        <f t="shared" si="26"/>
        <v>0.80000000000000071</v>
      </c>
      <c r="BI63" s="86">
        <f t="shared" si="27"/>
        <v>0.482623964760581</v>
      </c>
      <c r="BJ63" s="86">
        <f t="shared" si="28"/>
        <v>0.47669275266392303</v>
      </c>
      <c r="BK63" s="181">
        <f t="shared" si="29"/>
        <v>0.60000000000000053</v>
      </c>
      <c r="BL63" s="86">
        <f t="shared" si="30"/>
        <v>0.46942453906700599</v>
      </c>
      <c r="BM63" s="86">
        <f t="shared" si="31"/>
        <v>0.45565031859485999</v>
      </c>
      <c r="BN63" s="181">
        <f t="shared" si="32"/>
        <v>1.2999999999999956</v>
      </c>
      <c r="BO63" s="86">
        <f t="shared" si="33"/>
        <v>0.431657433563851</v>
      </c>
      <c r="BP63" s="86">
        <f t="shared" si="34"/>
        <v>0.46032326832925302</v>
      </c>
      <c r="BQ63" s="181">
        <f t="shared" si="35"/>
        <v>-2.8000000000000025</v>
      </c>
      <c r="BR63" s="86">
        <f t="shared" si="36"/>
        <v>0.53210319920865201</v>
      </c>
      <c r="BS63" s="86">
        <f t="shared" si="37"/>
        <v>0.54520070056319203</v>
      </c>
      <c r="BT63" s="181">
        <f t="shared" si="38"/>
        <v>-1.3000000000000012</v>
      </c>
      <c r="BU63" s="86">
        <f t="shared" si="39"/>
        <v>0.51811612058169099</v>
      </c>
      <c r="BV63" s="86">
        <f t="shared" si="40"/>
        <v>0.51644688439933994</v>
      </c>
      <c r="BW63" s="181">
        <f t="shared" si="41"/>
        <v>0.20000000000000018</v>
      </c>
      <c r="BX63" s="86">
        <f t="shared" si="42"/>
        <v>0.51499164069777204</v>
      </c>
      <c r="BY63" s="86">
        <f t="shared" si="43"/>
        <v>0.49787837561023701</v>
      </c>
      <c r="BZ63" s="181">
        <f t="shared" si="44"/>
        <v>1.7000000000000015</v>
      </c>
      <c r="CA63" s="86">
        <f t="shared" si="45"/>
        <v>0.48674274166734199</v>
      </c>
      <c r="CB63" s="86">
        <f t="shared" si="46"/>
        <v>0.49222443627023599</v>
      </c>
      <c r="CC63" s="181">
        <f t="shared" si="47"/>
        <v>-0.50000000000000044</v>
      </c>
      <c r="CD63" s="87">
        <v>0</v>
      </c>
    </row>
    <row r="64" spans="2:82" ht="13.5" customHeight="1">
      <c r="B64" s="21">
        <v>60</v>
      </c>
      <c r="C64" s="93" t="s">
        <v>51</v>
      </c>
      <c r="D64" s="215">
        <v>0.479962353121066</v>
      </c>
      <c r="E64" s="111">
        <v>0.42963208808602099</v>
      </c>
      <c r="F64" s="111">
        <v>0.453176338041828</v>
      </c>
      <c r="G64" s="111">
        <v>0.25287689009611902</v>
      </c>
      <c r="H64" s="111">
        <v>0.58250569893581705</v>
      </c>
      <c r="I64" s="111">
        <f>市区町村別_普及率!F65</f>
        <v>0.4502254276525538</v>
      </c>
      <c r="J64" s="215">
        <v>0.66368123204490403</v>
      </c>
      <c r="K64" s="111">
        <v>0.40709542618823802</v>
      </c>
      <c r="L64" s="111">
        <v>0.47660077915886501</v>
      </c>
      <c r="M64" s="111">
        <v>0.40013404825737298</v>
      </c>
      <c r="N64" s="224">
        <v>0.46753246753246802</v>
      </c>
      <c r="O64" s="115">
        <f>市区町村別_普及率!G65</f>
        <v>0.49564684876423026</v>
      </c>
      <c r="P64" s="68"/>
      <c r="Q64" s="21">
        <v>60</v>
      </c>
      <c r="R64" s="93" t="s">
        <v>51</v>
      </c>
      <c r="S64" s="188">
        <v>0.320500861282835</v>
      </c>
      <c r="T64" s="188">
        <v>0.31266415027359501</v>
      </c>
      <c r="U64" s="188">
        <v>0.40357308068565201</v>
      </c>
      <c r="V64" s="188">
        <v>0.31697767709968799</v>
      </c>
      <c r="W64" s="188">
        <v>0.54773704946332402</v>
      </c>
      <c r="X64" s="188">
        <v>0.38280214381254002</v>
      </c>
      <c r="Y64" s="188">
        <v>0.46807109940750502</v>
      </c>
      <c r="Z64" s="188">
        <v>0.46853482786229</v>
      </c>
      <c r="AA64" s="188">
        <v>0.444369360248275</v>
      </c>
      <c r="AB64" s="188">
        <v>0.37616968184653798</v>
      </c>
      <c r="AC64" s="188">
        <v>0.90687499999999999</v>
      </c>
      <c r="AD64" s="188">
        <v>0.47562278847837403</v>
      </c>
      <c r="AE64" s="68"/>
      <c r="AF64" s="65" t="s">
        <v>51</v>
      </c>
      <c r="AG64" s="88">
        <f t="shared" si="0"/>
        <v>0.479962353121066</v>
      </c>
      <c r="AH64" s="88">
        <f t="shared" si="1"/>
        <v>0.320500861282835</v>
      </c>
      <c r="AI64" s="181">
        <f t="shared" si="2"/>
        <v>15.899999999999997</v>
      </c>
      <c r="AJ64" s="88">
        <f t="shared" si="3"/>
        <v>0.42963208808602099</v>
      </c>
      <c r="AK64" s="88">
        <f t="shared" si="4"/>
        <v>0.31266415027359501</v>
      </c>
      <c r="AL64" s="181">
        <f t="shared" si="5"/>
        <v>11.7</v>
      </c>
      <c r="AM64" s="88">
        <f t="shared" si="6"/>
        <v>0.453176338041828</v>
      </c>
      <c r="AN64" s="88">
        <f t="shared" si="7"/>
        <v>0.40357308068565201</v>
      </c>
      <c r="AO64" s="181">
        <f t="shared" si="8"/>
        <v>4.8999999999999986</v>
      </c>
      <c r="AP64" s="88">
        <f t="shared" si="9"/>
        <v>0.25287689009611902</v>
      </c>
      <c r="AQ64" s="88">
        <f t="shared" si="10"/>
        <v>0.31697767709968799</v>
      </c>
      <c r="AR64" s="181">
        <f t="shared" si="11"/>
        <v>-6.4</v>
      </c>
      <c r="AS64" s="88">
        <f t="shared" si="12"/>
        <v>0.66368123204490403</v>
      </c>
      <c r="AT64" s="88">
        <f t="shared" si="13"/>
        <v>0.46807109940750502</v>
      </c>
      <c r="AU64" s="181">
        <f t="shared" si="14"/>
        <v>19.600000000000001</v>
      </c>
      <c r="AV64" s="88">
        <f t="shared" si="15"/>
        <v>0.40709542618823802</v>
      </c>
      <c r="AW64" s="88">
        <f t="shared" si="16"/>
        <v>0.46853482786229</v>
      </c>
      <c r="AX64" s="181">
        <f t="shared" si="17"/>
        <v>-6.2</v>
      </c>
      <c r="AY64" s="88">
        <f t="shared" si="18"/>
        <v>0.47660077915886501</v>
      </c>
      <c r="AZ64" s="88">
        <f t="shared" si="19"/>
        <v>0.444369360248275</v>
      </c>
      <c r="BA64" s="181">
        <f t="shared" si="20"/>
        <v>3.2999999999999972</v>
      </c>
      <c r="BB64" s="88">
        <f t="shared" si="21"/>
        <v>0.40013404825737298</v>
      </c>
      <c r="BC64" s="88">
        <f t="shared" si="22"/>
        <v>0.37616968184653798</v>
      </c>
      <c r="BD64" s="181">
        <f t="shared" si="23"/>
        <v>2.4000000000000021</v>
      </c>
      <c r="BE64" s="164"/>
      <c r="BF64" s="86">
        <f t="shared" si="24"/>
        <v>0.493225475902279</v>
      </c>
      <c r="BG64" s="86">
        <f t="shared" si="25"/>
        <v>0.48530646262988197</v>
      </c>
      <c r="BH64" s="181">
        <f t="shared" si="26"/>
        <v>0.80000000000000071</v>
      </c>
      <c r="BI64" s="86">
        <f t="shared" si="27"/>
        <v>0.482623964760581</v>
      </c>
      <c r="BJ64" s="86">
        <f t="shared" si="28"/>
        <v>0.47669275266392303</v>
      </c>
      <c r="BK64" s="181">
        <f t="shared" si="29"/>
        <v>0.60000000000000053</v>
      </c>
      <c r="BL64" s="86">
        <f t="shared" si="30"/>
        <v>0.46942453906700599</v>
      </c>
      <c r="BM64" s="86">
        <f t="shared" si="31"/>
        <v>0.45565031859485999</v>
      </c>
      <c r="BN64" s="181">
        <f t="shared" si="32"/>
        <v>1.2999999999999956</v>
      </c>
      <c r="BO64" s="86">
        <f t="shared" si="33"/>
        <v>0.431657433563851</v>
      </c>
      <c r="BP64" s="86">
        <f t="shared" si="34"/>
        <v>0.46032326832925302</v>
      </c>
      <c r="BQ64" s="181">
        <f t="shared" si="35"/>
        <v>-2.8000000000000025</v>
      </c>
      <c r="BR64" s="86">
        <f t="shared" si="36"/>
        <v>0.53210319920865201</v>
      </c>
      <c r="BS64" s="86">
        <f t="shared" si="37"/>
        <v>0.54520070056319203</v>
      </c>
      <c r="BT64" s="181">
        <f t="shared" si="38"/>
        <v>-1.3000000000000012</v>
      </c>
      <c r="BU64" s="86">
        <f t="shared" si="39"/>
        <v>0.51811612058169099</v>
      </c>
      <c r="BV64" s="86">
        <f t="shared" si="40"/>
        <v>0.51644688439933994</v>
      </c>
      <c r="BW64" s="181">
        <f t="shared" si="41"/>
        <v>0.20000000000000018</v>
      </c>
      <c r="BX64" s="86">
        <f t="shared" si="42"/>
        <v>0.51499164069777204</v>
      </c>
      <c r="BY64" s="86">
        <f t="shared" si="43"/>
        <v>0.49787837561023701</v>
      </c>
      <c r="BZ64" s="181">
        <f t="shared" si="44"/>
        <v>1.7000000000000015</v>
      </c>
      <c r="CA64" s="86">
        <f t="shared" si="45"/>
        <v>0.48674274166734199</v>
      </c>
      <c r="CB64" s="86">
        <f t="shared" si="46"/>
        <v>0.49222443627023599</v>
      </c>
      <c r="CC64" s="181">
        <f t="shared" si="47"/>
        <v>-0.50000000000000044</v>
      </c>
      <c r="CD64" s="87">
        <v>0</v>
      </c>
    </row>
    <row r="65" spans="2:82" ht="13.5" customHeight="1">
      <c r="B65" s="21">
        <v>61</v>
      </c>
      <c r="C65" s="93" t="s">
        <v>19</v>
      </c>
      <c r="D65" s="213">
        <v>0.49959271591473597</v>
      </c>
      <c r="E65" s="110">
        <v>0.44505456758512002</v>
      </c>
      <c r="F65" s="110">
        <v>0.48189372563843202</v>
      </c>
      <c r="G65" s="110">
        <v>0.25046387407735399</v>
      </c>
      <c r="H65" s="110">
        <v>0.66283278686692404</v>
      </c>
      <c r="I65" s="110">
        <f>市区町村別_普及率!F66</f>
        <v>0.45307321186189758</v>
      </c>
      <c r="J65" s="213">
        <v>0.59189580318379198</v>
      </c>
      <c r="K65" s="110">
        <v>0.55765454606530895</v>
      </c>
      <c r="L65" s="110">
        <v>0.468919476466228</v>
      </c>
      <c r="M65" s="110">
        <v>0.41968066752407501</v>
      </c>
      <c r="N65" s="223">
        <v>0.653792461610051</v>
      </c>
      <c r="O65" s="114">
        <f>市区町村別_普及率!G66</f>
        <v>0.51908037772713833</v>
      </c>
      <c r="P65" s="68"/>
      <c r="Q65" s="21">
        <v>61</v>
      </c>
      <c r="R65" s="93" t="s">
        <v>19</v>
      </c>
      <c r="S65" s="188">
        <v>0.47768683574175602</v>
      </c>
      <c r="T65" s="188">
        <v>0.46791032393799997</v>
      </c>
      <c r="U65" s="188">
        <v>0.49357921310473502</v>
      </c>
      <c r="V65" s="188">
        <v>0.43535148558090297</v>
      </c>
      <c r="W65" s="188">
        <v>0.56460073720412196</v>
      </c>
      <c r="X65" s="188">
        <v>0.48162050343317098</v>
      </c>
      <c r="Y65" s="188">
        <v>0.53600993377483397</v>
      </c>
      <c r="Z65" s="188">
        <v>0.56555185982544598</v>
      </c>
      <c r="AA65" s="188">
        <v>0.49146569761039499</v>
      </c>
      <c r="AB65" s="188">
        <v>0.42877372637411199</v>
      </c>
      <c r="AC65" s="188">
        <v>0.45779220779220797</v>
      </c>
      <c r="AD65" s="188">
        <v>0.51402255518516904</v>
      </c>
      <c r="AE65" s="68"/>
      <c r="AF65" s="65" t="s">
        <v>19</v>
      </c>
      <c r="AG65" s="88">
        <f t="shared" si="0"/>
        <v>0.49959271591473597</v>
      </c>
      <c r="AH65" s="88">
        <f t="shared" si="1"/>
        <v>0.47768683574175602</v>
      </c>
      <c r="AI65" s="181">
        <f t="shared" si="2"/>
        <v>2.200000000000002</v>
      </c>
      <c r="AJ65" s="88">
        <f t="shared" si="3"/>
        <v>0.44505456758512002</v>
      </c>
      <c r="AK65" s="88">
        <f t="shared" si="4"/>
        <v>0.46791032393799997</v>
      </c>
      <c r="AL65" s="181">
        <f t="shared" si="5"/>
        <v>-2.300000000000002</v>
      </c>
      <c r="AM65" s="88">
        <f t="shared" si="6"/>
        <v>0.48189372563843202</v>
      </c>
      <c r="AN65" s="88">
        <f t="shared" si="7"/>
        <v>0.49357921310473502</v>
      </c>
      <c r="AO65" s="181">
        <f t="shared" si="8"/>
        <v>-1.2000000000000011</v>
      </c>
      <c r="AP65" s="88">
        <f t="shared" si="9"/>
        <v>0.25046387407735399</v>
      </c>
      <c r="AQ65" s="88">
        <f t="shared" si="10"/>
        <v>0.43535148558090297</v>
      </c>
      <c r="AR65" s="181">
        <f t="shared" si="11"/>
        <v>-18.5</v>
      </c>
      <c r="AS65" s="88">
        <f t="shared" si="12"/>
        <v>0.59189580318379198</v>
      </c>
      <c r="AT65" s="88">
        <f t="shared" si="13"/>
        <v>0.53600993377483397</v>
      </c>
      <c r="AU65" s="181">
        <f t="shared" si="14"/>
        <v>5.5999999999999943</v>
      </c>
      <c r="AV65" s="88">
        <f t="shared" si="15"/>
        <v>0.55765454606530895</v>
      </c>
      <c r="AW65" s="88">
        <f t="shared" si="16"/>
        <v>0.56555185982544598</v>
      </c>
      <c r="AX65" s="181">
        <f t="shared" si="17"/>
        <v>-0.79999999999998961</v>
      </c>
      <c r="AY65" s="88">
        <f t="shared" si="18"/>
        <v>0.468919476466228</v>
      </c>
      <c r="AZ65" s="88">
        <f t="shared" si="19"/>
        <v>0.49146569761039499</v>
      </c>
      <c r="BA65" s="181">
        <f t="shared" si="20"/>
        <v>-2.200000000000002</v>
      </c>
      <c r="BB65" s="88">
        <f t="shared" si="21"/>
        <v>0.41968066752407501</v>
      </c>
      <c r="BC65" s="88">
        <f t="shared" si="22"/>
        <v>0.42877372637411199</v>
      </c>
      <c r="BD65" s="181">
        <f t="shared" si="23"/>
        <v>-0.9000000000000008</v>
      </c>
      <c r="BE65" s="164"/>
      <c r="BF65" s="86">
        <f t="shared" si="24"/>
        <v>0.493225475902279</v>
      </c>
      <c r="BG65" s="86">
        <f t="shared" si="25"/>
        <v>0.48530646262988197</v>
      </c>
      <c r="BH65" s="181">
        <f t="shared" si="26"/>
        <v>0.80000000000000071</v>
      </c>
      <c r="BI65" s="86">
        <f t="shared" si="27"/>
        <v>0.482623964760581</v>
      </c>
      <c r="BJ65" s="86">
        <f t="shared" si="28"/>
        <v>0.47669275266392303</v>
      </c>
      <c r="BK65" s="181">
        <f t="shared" si="29"/>
        <v>0.60000000000000053</v>
      </c>
      <c r="BL65" s="86">
        <f t="shared" si="30"/>
        <v>0.46942453906700599</v>
      </c>
      <c r="BM65" s="86">
        <f t="shared" si="31"/>
        <v>0.45565031859485999</v>
      </c>
      <c r="BN65" s="181">
        <f t="shared" si="32"/>
        <v>1.2999999999999956</v>
      </c>
      <c r="BO65" s="86">
        <f t="shared" si="33"/>
        <v>0.431657433563851</v>
      </c>
      <c r="BP65" s="86">
        <f t="shared" si="34"/>
        <v>0.46032326832925302</v>
      </c>
      <c r="BQ65" s="181">
        <f t="shared" si="35"/>
        <v>-2.8000000000000025</v>
      </c>
      <c r="BR65" s="86">
        <f t="shared" si="36"/>
        <v>0.53210319920865201</v>
      </c>
      <c r="BS65" s="86">
        <f t="shared" si="37"/>
        <v>0.54520070056319203</v>
      </c>
      <c r="BT65" s="181">
        <f t="shared" si="38"/>
        <v>-1.3000000000000012</v>
      </c>
      <c r="BU65" s="86">
        <f t="shared" si="39"/>
        <v>0.51811612058169099</v>
      </c>
      <c r="BV65" s="86">
        <f t="shared" si="40"/>
        <v>0.51644688439933994</v>
      </c>
      <c r="BW65" s="181">
        <f t="shared" si="41"/>
        <v>0.20000000000000018</v>
      </c>
      <c r="BX65" s="86">
        <f t="shared" si="42"/>
        <v>0.51499164069777204</v>
      </c>
      <c r="BY65" s="86">
        <f t="shared" si="43"/>
        <v>0.49787837561023701</v>
      </c>
      <c r="BZ65" s="181">
        <f t="shared" si="44"/>
        <v>1.7000000000000015</v>
      </c>
      <c r="CA65" s="86">
        <f t="shared" si="45"/>
        <v>0.48674274166734199</v>
      </c>
      <c r="CB65" s="86">
        <f t="shared" si="46"/>
        <v>0.49222443627023599</v>
      </c>
      <c r="CC65" s="181">
        <f t="shared" si="47"/>
        <v>-0.50000000000000044</v>
      </c>
      <c r="CD65" s="87">
        <v>0</v>
      </c>
    </row>
    <row r="66" spans="2:82" ht="13.5" customHeight="1">
      <c r="B66" s="21">
        <v>62</v>
      </c>
      <c r="C66" s="93" t="s">
        <v>20</v>
      </c>
      <c r="D66" s="213">
        <v>0.46297127709161201</v>
      </c>
      <c r="E66" s="110">
        <v>0.32929444524503398</v>
      </c>
      <c r="F66" s="110">
        <v>0.40270123935921698</v>
      </c>
      <c r="G66" s="110">
        <v>0.317815557320833</v>
      </c>
      <c r="H66" s="110">
        <v>0.41883170849804502</v>
      </c>
      <c r="I66" s="110">
        <f>市区町村別_普及率!F67</f>
        <v>0.38662336725991664</v>
      </c>
      <c r="J66" s="213">
        <v>0.32351172579675302</v>
      </c>
      <c r="K66" s="110">
        <v>0.24976678076438699</v>
      </c>
      <c r="L66" s="110">
        <v>0.320130962666545</v>
      </c>
      <c r="M66" s="110">
        <v>0.312738192915889</v>
      </c>
      <c r="N66" s="223">
        <v>0.506297229219144</v>
      </c>
      <c r="O66" s="114">
        <f>市区町村別_普及率!G67</f>
        <v>0.30680980406987424</v>
      </c>
      <c r="P66" s="68"/>
      <c r="Q66" s="21">
        <v>62</v>
      </c>
      <c r="R66" s="93" t="s">
        <v>20</v>
      </c>
      <c r="S66" s="188">
        <v>0.29834785014337001</v>
      </c>
      <c r="T66" s="188">
        <v>0.26249755670546798</v>
      </c>
      <c r="U66" s="188">
        <v>0.30130658203702498</v>
      </c>
      <c r="V66" s="188">
        <v>0.247502676273606</v>
      </c>
      <c r="W66" s="188">
        <v>0.67734870539243097</v>
      </c>
      <c r="X66" s="188">
        <v>0.29039654901923601</v>
      </c>
      <c r="Y66" s="188">
        <v>0.24595595400506701</v>
      </c>
      <c r="Z66" s="188">
        <v>0.253870235288228</v>
      </c>
      <c r="AA66" s="188">
        <v>0.29381603480422602</v>
      </c>
      <c r="AB66" s="188">
        <v>0.32425876010781701</v>
      </c>
      <c r="AC66" s="188">
        <v>0.75141242937853103</v>
      </c>
      <c r="AD66" s="188">
        <v>0.28631622250244598</v>
      </c>
      <c r="AE66" s="68"/>
      <c r="AF66" s="65" t="s">
        <v>20</v>
      </c>
      <c r="AG66" s="88">
        <f t="shared" si="0"/>
        <v>0.46297127709161201</v>
      </c>
      <c r="AH66" s="88">
        <f t="shared" si="1"/>
        <v>0.29834785014337001</v>
      </c>
      <c r="AI66" s="181">
        <f t="shared" si="2"/>
        <v>16.500000000000004</v>
      </c>
      <c r="AJ66" s="88">
        <f t="shared" si="3"/>
        <v>0.32929444524503398</v>
      </c>
      <c r="AK66" s="88">
        <f t="shared" si="4"/>
        <v>0.26249755670546798</v>
      </c>
      <c r="AL66" s="181">
        <f t="shared" si="5"/>
        <v>6.7</v>
      </c>
      <c r="AM66" s="88">
        <f t="shared" si="6"/>
        <v>0.40270123935921698</v>
      </c>
      <c r="AN66" s="88">
        <f t="shared" si="7"/>
        <v>0.30130658203702498</v>
      </c>
      <c r="AO66" s="181">
        <f t="shared" si="8"/>
        <v>10.200000000000003</v>
      </c>
      <c r="AP66" s="88">
        <f t="shared" si="9"/>
        <v>0.317815557320833</v>
      </c>
      <c r="AQ66" s="88">
        <f t="shared" si="10"/>
        <v>0.247502676273606</v>
      </c>
      <c r="AR66" s="181">
        <f t="shared" si="11"/>
        <v>7.0000000000000009</v>
      </c>
      <c r="AS66" s="88">
        <f t="shared" si="12"/>
        <v>0.32351172579675302</v>
      </c>
      <c r="AT66" s="88">
        <f t="shared" si="13"/>
        <v>0.24595595400506701</v>
      </c>
      <c r="AU66" s="181">
        <f t="shared" si="14"/>
        <v>7.8000000000000016</v>
      </c>
      <c r="AV66" s="88">
        <f t="shared" si="15"/>
        <v>0.24976678076438699</v>
      </c>
      <c r="AW66" s="88">
        <f t="shared" si="16"/>
        <v>0.253870235288228</v>
      </c>
      <c r="AX66" s="181">
        <f t="shared" si="17"/>
        <v>-0.40000000000000036</v>
      </c>
      <c r="AY66" s="88">
        <f t="shared" si="18"/>
        <v>0.320130962666545</v>
      </c>
      <c r="AZ66" s="88">
        <f t="shared" si="19"/>
        <v>0.29381603480422602</v>
      </c>
      <c r="BA66" s="181">
        <f t="shared" si="20"/>
        <v>2.6000000000000023</v>
      </c>
      <c r="BB66" s="88">
        <f t="shared" si="21"/>
        <v>0.312738192915889</v>
      </c>
      <c r="BC66" s="88">
        <f t="shared" si="22"/>
        <v>0.32425876010781701</v>
      </c>
      <c r="BD66" s="181">
        <f t="shared" si="23"/>
        <v>-1.100000000000001</v>
      </c>
      <c r="BE66" s="164"/>
      <c r="BF66" s="86">
        <f t="shared" si="24"/>
        <v>0.493225475902279</v>
      </c>
      <c r="BG66" s="86">
        <f t="shared" si="25"/>
        <v>0.48530646262988197</v>
      </c>
      <c r="BH66" s="181">
        <f t="shared" si="26"/>
        <v>0.80000000000000071</v>
      </c>
      <c r="BI66" s="86">
        <f t="shared" si="27"/>
        <v>0.482623964760581</v>
      </c>
      <c r="BJ66" s="86">
        <f t="shared" si="28"/>
        <v>0.47669275266392303</v>
      </c>
      <c r="BK66" s="181">
        <f t="shared" si="29"/>
        <v>0.60000000000000053</v>
      </c>
      <c r="BL66" s="86">
        <f t="shared" si="30"/>
        <v>0.46942453906700599</v>
      </c>
      <c r="BM66" s="86">
        <f t="shared" si="31"/>
        <v>0.45565031859485999</v>
      </c>
      <c r="BN66" s="181">
        <f t="shared" si="32"/>
        <v>1.2999999999999956</v>
      </c>
      <c r="BO66" s="86">
        <f t="shared" si="33"/>
        <v>0.431657433563851</v>
      </c>
      <c r="BP66" s="86">
        <f t="shared" si="34"/>
        <v>0.46032326832925302</v>
      </c>
      <c r="BQ66" s="181">
        <f t="shared" si="35"/>
        <v>-2.8000000000000025</v>
      </c>
      <c r="BR66" s="86">
        <f t="shared" si="36"/>
        <v>0.53210319920865201</v>
      </c>
      <c r="BS66" s="86">
        <f t="shared" si="37"/>
        <v>0.54520070056319203</v>
      </c>
      <c r="BT66" s="181">
        <f t="shared" si="38"/>
        <v>-1.3000000000000012</v>
      </c>
      <c r="BU66" s="86">
        <f t="shared" si="39"/>
        <v>0.51811612058169099</v>
      </c>
      <c r="BV66" s="86">
        <f t="shared" si="40"/>
        <v>0.51644688439933994</v>
      </c>
      <c r="BW66" s="181">
        <f t="shared" si="41"/>
        <v>0.20000000000000018</v>
      </c>
      <c r="BX66" s="86">
        <f t="shared" si="42"/>
        <v>0.51499164069777204</v>
      </c>
      <c r="BY66" s="86">
        <f t="shared" si="43"/>
        <v>0.49787837561023701</v>
      </c>
      <c r="BZ66" s="181">
        <f t="shared" si="44"/>
        <v>1.7000000000000015</v>
      </c>
      <c r="CA66" s="86">
        <f t="shared" si="45"/>
        <v>0.48674274166734199</v>
      </c>
      <c r="CB66" s="86">
        <f t="shared" si="46"/>
        <v>0.49222443627023599</v>
      </c>
      <c r="CC66" s="181">
        <f t="shared" si="47"/>
        <v>-0.50000000000000044</v>
      </c>
      <c r="CD66" s="87">
        <v>0</v>
      </c>
    </row>
    <row r="67" spans="2:82" ht="13.5" customHeight="1">
      <c r="B67" s="21">
        <v>63</v>
      </c>
      <c r="C67" s="93" t="s">
        <v>31</v>
      </c>
      <c r="D67" s="213">
        <v>0.37496981226252402</v>
      </c>
      <c r="E67" s="110">
        <v>0.380950325285006</v>
      </c>
      <c r="F67" s="110">
        <v>0.443395126538835</v>
      </c>
      <c r="G67" s="110">
        <v>0.50613280718757403</v>
      </c>
      <c r="H67" s="110">
        <v>0.51046553903152603</v>
      </c>
      <c r="I67" s="110">
        <f>市区町村別_普及率!F68</f>
        <v>0.42881718955926007</v>
      </c>
      <c r="J67" s="213">
        <v>0.57283841660583401</v>
      </c>
      <c r="K67" s="110">
        <v>0.60379096229834495</v>
      </c>
      <c r="L67" s="110">
        <v>0.598598577551958</v>
      </c>
      <c r="M67" s="110">
        <v>0.52839898065692503</v>
      </c>
      <c r="N67" s="223">
        <v>0.69022687609074995</v>
      </c>
      <c r="O67" s="114">
        <f>市区町村別_普及率!G68</f>
        <v>0.58910892658249292</v>
      </c>
      <c r="P67" s="68"/>
      <c r="Q67" s="21">
        <v>63</v>
      </c>
      <c r="R67" s="93" t="s">
        <v>31</v>
      </c>
      <c r="S67" s="188">
        <v>0.39881190739106698</v>
      </c>
      <c r="T67" s="188">
        <v>0.32451660500323398</v>
      </c>
      <c r="U67" s="188">
        <v>0.40389741363658399</v>
      </c>
      <c r="V67" s="188">
        <v>0.507074135883268</v>
      </c>
      <c r="W67" s="188">
        <v>0.40681350495658603</v>
      </c>
      <c r="X67" s="188">
        <v>0.39566870638896201</v>
      </c>
      <c r="Y67" s="188">
        <v>0.53659994024499502</v>
      </c>
      <c r="Z67" s="188">
        <v>0.50957485246296497</v>
      </c>
      <c r="AA67" s="188">
        <v>0.546256584183197</v>
      </c>
      <c r="AB67" s="188">
        <v>0.57453336742521099</v>
      </c>
      <c r="AC67" s="188">
        <v>0.55263157894736803</v>
      </c>
      <c r="AD67" s="188">
        <v>0.54041469085382499</v>
      </c>
      <c r="AE67" s="68"/>
      <c r="AF67" s="65" t="s">
        <v>31</v>
      </c>
      <c r="AG67" s="88">
        <f t="shared" si="0"/>
        <v>0.37496981226252402</v>
      </c>
      <c r="AH67" s="88">
        <f t="shared" si="1"/>
        <v>0.39881190739106698</v>
      </c>
      <c r="AI67" s="181">
        <f t="shared" si="2"/>
        <v>-2.4000000000000021</v>
      </c>
      <c r="AJ67" s="88">
        <f t="shared" si="3"/>
        <v>0.380950325285006</v>
      </c>
      <c r="AK67" s="88">
        <f t="shared" si="4"/>
        <v>0.32451660500323398</v>
      </c>
      <c r="AL67" s="181">
        <f t="shared" si="5"/>
        <v>5.6</v>
      </c>
      <c r="AM67" s="88">
        <f t="shared" si="6"/>
        <v>0.443395126538835</v>
      </c>
      <c r="AN67" s="88">
        <f t="shared" si="7"/>
        <v>0.40389741363658399</v>
      </c>
      <c r="AO67" s="181">
        <f t="shared" si="8"/>
        <v>3.8999999999999977</v>
      </c>
      <c r="AP67" s="88">
        <f t="shared" si="9"/>
        <v>0.50613280718757403</v>
      </c>
      <c r="AQ67" s="88">
        <f t="shared" si="10"/>
        <v>0.507074135883268</v>
      </c>
      <c r="AR67" s="181">
        <f t="shared" si="11"/>
        <v>-0.10000000000000009</v>
      </c>
      <c r="AS67" s="88">
        <f t="shared" si="12"/>
        <v>0.57283841660583401</v>
      </c>
      <c r="AT67" s="88">
        <f t="shared" si="13"/>
        <v>0.53659994024499502</v>
      </c>
      <c r="AU67" s="181">
        <f t="shared" si="14"/>
        <v>3.5999999999999921</v>
      </c>
      <c r="AV67" s="88">
        <f t="shared" si="15"/>
        <v>0.60379096229834495</v>
      </c>
      <c r="AW67" s="88">
        <f t="shared" si="16"/>
        <v>0.50957485246296497</v>
      </c>
      <c r="AX67" s="181">
        <f t="shared" si="17"/>
        <v>9.3999999999999968</v>
      </c>
      <c r="AY67" s="88">
        <f t="shared" si="18"/>
        <v>0.598598577551958</v>
      </c>
      <c r="AZ67" s="88">
        <f t="shared" si="19"/>
        <v>0.546256584183197</v>
      </c>
      <c r="BA67" s="181">
        <f t="shared" si="20"/>
        <v>5.2999999999999936</v>
      </c>
      <c r="BB67" s="88">
        <f t="shared" si="21"/>
        <v>0.52839898065692503</v>
      </c>
      <c r="BC67" s="88">
        <f t="shared" si="22"/>
        <v>0.57453336742521099</v>
      </c>
      <c r="BD67" s="181">
        <f t="shared" si="23"/>
        <v>-4.6999999999999931</v>
      </c>
      <c r="BE67" s="164"/>
      <c r="BF67" s="86">
        <f t="shared" si="24"/>
        <v>0.493225475902279</v>
      </c>
      <c r="BG67" s="86">
        <f t="shared" si="25"/>
        <v>0.48530646262988197</v>
      </c>
      <c r="BH67" s="181">
        <f t="shared" si="26"/>
        <v>0.80000000000000071</v>
      </c>
      <c r="BI67" s="86">
        <f t="shared" si="27"/>
        <v>0.482623964760581</v>
      </c>
      <c r="BJ67" s="86">
        <f t="shared" si="28"/>
        <v>0.47669275266392303</v>
      </c>
      <c r="BK67" s="181">
        <f t="shared" si="29"/>
        <v>0.60000000000000053</v>
      </c>
      <c r="BL67" s="86">
        <f t="shared" si="30"/>
        <v>0.46942453906700599</v>
      </c>
      <c r="BM67" s="86">
        <f t="shared" si="31"/>
        <v>0.45565031859485999</v>
      </c>
      <c r="BN67" s="181">
        <f t="shared" si="32"/>
        <v>1.2999999999999956</v>
      </c>
      <c r="BO67" s="86">
        <f t="shared" si="33"/>
        <v>0.431657433563851</v>
      </c>
      <c r="BP67" s="86">
        <f t="shared" si="34"/>
        <v>0.46032326832925302</v>
      </c>
      <c r="BQ67" s="181">
        <f t="shared" si="35"/>
        <v>-2.8000000000000025</v>
      </c>
      <c r="BR67" s="86">
        <f t="shared" si="36"/>
        <v>0.53210319920865201</v>
      </c>
      <c r="BS67" s="86">
        <f t="shared" si="37"/>
        <v>0.54520070056319203</v>
      </c>
      <c r="BT67" s="181">
        <f t="shared" si="38"/>
        <v>-1.3000000000000012</v>
      </c>
      <c r="BU67" s="86">
        <f t="shared" si="39"/>
        <v>0.51811612058169099</v>
      </c>
      <c r="BV67" s="86">
        <f t="shared" si="40"/>
        <v>0.51644688439933994</v>
      </c>
      <c r="BW67" s="181">
        <f t="shared" si="41"/>
        <v>0.20000000000000018</v>
      </c>
      <c r="BX67" s="86">
        <f t="shared" si="42"/>
        <v>0.51499164069777204</v>
      </c>
      <c r="BY67" s="86">
        <f t="shared" si="43"/>
        <v>0.49787837561023701</v>
      </c>
      <c r="BZ67" s="181">
        <f t="shared" si="44"/>
        <v>1.7000000000000015</v>
      </c>
      <c r="CA67" s="86">
        <f t="shared" si="45"/>
        <v>0.48674274166734199</v>
      </c>
      <c r="CB67" s="86">
        <f t="shared" si="46"/>
        <v>0.49222443627023599</v>
      </c>
      <c r="CC67" s="181">
        <f t="shared" si="47"/>
        <v>-0.50000000000000044</v>
      </c>
      <c r="CD67" s="87">
        <v>0</v>
      </c>
    </row>
    <row r="68" spans="2:82" ht="13.5" customHeight="1">
      <c r="B68" s="21">
        <v>64</v>
      </c>
      <c r="C68" s="93" t="s">
        <v>52</v>
      </c>
      <c r="D68" s="213">
        <v>0.63980107092540395</v>
      </c>
      <c r="E68" s="110">
        <v>0.55984040034834204</v>
      </c>
      <c r="F68" s="110">
        <v>0.61718655129053901</v>
      </c>
      <c r="G68" s="110">
        <v>0.63010985947536002</v>
      </c>
      <c r="H68" s="110">
        <v>0.82515641129879302</v>
      </c>
      <c r="I68" s="110">
        <f>市区町村別_普及率!F69</f>
        <v>0.63007738398913582</v>
      </c>
      <c r="J68" s="213">
        <v>0.407407407407407</v>
      </c>
      <c r="K68" s="110">
        <v>0.35998385168608898</v>
      </c>
      <c r="L68" s="110">
        <v>0.43097726934246799</v>
      </c>
      <c r="M68" s="110">
        <v>0.55082339579784201</v>
      </c>
      <c r="N68" s="223">
        <v>0.87389129429568302</v>
      </c>
      <c r="O68" s="114">
        <f>市区町村別_普及率!G69</f>
        <v>0.44290559151341274</v>
      </c>
      <c r="P68" s="68"/>
      <c r="Q68" s="21">
        <v>64</v>
      </c>
      <c r="R68" s="93" t="s">
        <v>52</v>
      </c>
      <c r="S68" s="188">
        <v>0.56624962326234696</v>
      </c>
      <c r="T68" s="188">
        <v>0.60164908365468195</v>
      </c>
      <c r="U68" s="188">
        <v>0.60720930054437805</v>
      </c>
      <c r="V68" s="188">
        <v>0.69232329285577598</v>
      </c>
      <c r="W68" s="188">
        <v>0.51346362425424996</v>
      </c>
      <c r="X68" s="188">
        <v>0.60059562083684803</v>
      </c>
      <c r="Y68" s="188">
        <v>0.45583913379737001</v>
      </c>
      <c r="Z68" s="188">
        <v>0.43768686896262499</v>
      </c>
      <c r="AA68" s="188">
        <v>0.42598496267346098</v>
      </c>
      <c r="AB68" s="188">
        <v>0.52038779583689798</v>
      </c>
      <c r="AC68" s="188">
        <v>0.759651945974264</v>
      </c>
      <c r="AD68" s="188">
        <v>0.44464179505060197</v>
      </c>
      <c r="AE68" s="68"/>
      <c r="AF68" s="65" t="s">
        <v>52</v>
      </c>
      <c r="AG68" s="88">
        <f t="shared" si="0"/>
        <v>0.63980107092540395</v>
      </c>
      <c r="AH68" s="88">
        <f t="shared" si="1"/>
        <v>0.56624962326234696</v>
      </c>
      <c r="AI68" s="181">
        <f t="shared" si="2"/>
        <v>7.4000000000000066</v>
      </c>
      <c r="AJ68" s="88">
        <f t="shared" si="3"/>
        <v>0.55984040034834204</v>
      </c>
      <c r="AK68" s="88">
        <f t="shared" si="4"/>
        <v>0.60164908365468195</v>
      </c>
      <c r="AL68" s="181">
        <f t="shared" si="5"/>
        <v>-4.1999999999999922</v>
      </c>
      <c r="AM68" s="88">
        <f t="shared" si="6"/>
        <v>0.61718655129053901</v>
      </c>
      <c r="AN68" s="88">
        <f t="shared" si="7"/>
        <v>0.60720930054437805</v>
      </c>
      <c r="AO68" s="181">
        <f t="shared" si="8"/>
        <v>1.0000000000000009</v>
      </c>
      <c r="AP68" s="88">
        <f t="shared" si="9"/>
        <v>0.63010985947536002</v>
      </c>
      <c r="AQ68" s="88">
        <f t="shared" si="10"/>
        <v>0.69232329285577598</v>
      </c>
      <c r="AR68" s="181">
        <f t="shared" si="11"/>
        <v>-6.199999999999994</v>
      </c>
      <c r="AS68" s="88">
        <f t="shared" si="12"/>
        <v>0.407407407407407</v>
      </c>
      <c r="AT68" s="88">
        <f t="shared" si="13"/>
        <v>0.45583913379737001</v>
      </c>
      <c r="AU68" s="181">
        <f t="shared" si="14"/>
        <v>-4.9000000000000039</v>
      </c>
      <c r="AV68" s="88">
        <f t="shared" si="15"/>
        <v>0.35998385168608898</v>
      </c>
      <c r="AW68" s="88">
        <f t="shared" si="16"/>
        <v>0.43768686896262499</v>
      </c>
      <c r="AX68" s="181">
        <f t="shared" si="17"/>
        <v>-7.8000000000000016</v>
      </c>
      <c r="AY68" s="88">
        <f t="shared" si="18"/>
        <v>0.43097726934246799</v>
      </c>
      <c r="AZ68" s="88">
        <f t="shared" si="19"/>
        <v>0.42598496267346098</v>
      </c>
      <c r="BA68" s="181">
        <f t="shared" si="20"/>
        <v>0.50000000000000044</v>
      </c>
      <c r="BB68" s="88">
        <f t="shared" si="21"/>
        <v>0.55082339579784201</v>
      </c>
      <c r="BC68" s="88">
        <f t="shared" si="22"/>
        <v>0.52038779583689798</v>
      </c>
      <c r="BD68" s="181">
        <f t="shared" si="23"/>
        <v>3.1000000000000028</v>
      </c>
      <c r="BE68" s="164"/>
      <c r="BF68" s="86">
        <f t="shared" si="24"/>
        <v>0.493225475902279</v>
      </c>
      <c r="BG68" s="86">
        <f t="shared" si="25"/>
        <v>0.48530646262988197</v>
      </c>
      <c r="BH68" s="181">
        <f t="shared" si="26"/>
        <v>0.80000000000000071</v>
      </c>
      <c r="BI68" s="86">
        <f t="shared" si="27"/>
        <v>0.482623964760581</v>
      </c>
      <c r="BJ68" s="86">
        <f t="shared" si="28"/>
        <v>0.47669275266392303</v>
      </c>
      <c r="BK68" s="181">
        <f t="shared" si="29"/>
        <v>0.60000000000000053</v>
      </c>
      <c r="BL68" s="86">
        <f t="shared" si="30"/>
        <v>0.46942453906700599</v>
      </c>
      <c r="BM68" s="86">
        <f t="shared" si="31"/>
        <v>0.45565031859485999</v>
      </c>
      <c r="BN68" s="181">
        <f t="shared" si="32"/>
        <v>1.2999999999999956</v>
      </c>
      <c r="BO68" s="86">
        <f t="shared" si="33"/>
        <v>0.431657433563851</v>
      </c>
      <c r="BP68" s="86">
        <f t="shared" si="34"/>
        <v>0.46032326832925302</v>
      </c>
      <c r="BQ68" s="181">
        <f t="shared" si="35"/>
        <v>-2.8000000000000025</v>
      </c>
      <c r="BR68" s="86">
        <f t="shared" si="36"/>
        <v>0.53210319920865201</v>
      </c>
      <c r="BS68" s="86">
        <f t="shared" si="37"/>
        <v>0.54520070056319203</v>
      </c>
      <c r="BT68" s="181">
        <f t="shared" si="38"/>
        <v>-1.3000000000000012</v>
      </c>
      <c r="BU68" s="86">
        <f t="shared" si="39"/>
        <v>0.51811612058169099</v>
      </c>
      <c r="BV68" s="86">
        <f t="shared" si="40"/>
        <v>0.51644688439933994</v>
      </c>
      <c r="BW68" s="181">
        <f t="shared" si="41"/>
        <v>0.20000000000000018</v>
      </c>
      <c r="BX68" s="86">
        <f t="shared" si="42"/>
        <v>0.51499164069777204</v>
      </c>
      <c r="BY68" s="86">
        <f t="shared" si="43"/>
        <v>0.49787837561023701</v>
      </c>
      <c r="BZ68" s="181">
        <f t="shared" si="44"/>
        <v>1.7000000000000015</v>
      </c>
      <c r="CA68" s="86">
        <f t="shared" si="45"/>
        <v>0.48674274166734199</v>
      </c>
      <c r="CB68" s="86">
        <f t="shared" si="46"/>
        <v>0.49222443627023599</v>
      </c>
      <c r="CC68" s="181">
        <f t="shared" si="47"/>
        <v>-0.50000000000000044</v>
      </c>
      <c r="CD68" s="87">
        <v>0</v>
      </c>
    </row>
    <row r="69" spans="2:82" ht="13.5" customHeight="1">
      <c r="B69" s="21">
        <v>65</v>
      </c>
      <c r="C69" s="93" t="s">
        <v>12</v>
      </c>
      <c r="D69" s="213">
        <v>0.60315358214395298</v>
      </c>
      <c r="E69" s="110">
        <v>0.43692139667855201</v>
      </c>
      <c r="F69" s="110">
        <v>0.46618004194051299</v>
      </c>
      <c r="G69" s="110">
        <v>0.50665944148976605</v>
      </c>
      <c r="H69" s="110">
        <v>0.53948895654953199</v>
      </c>
      <c r="I69" s="110">
        <f>市区町村別_普及率!F70</f>
        <v>0.48447568867059415</v>
      </c>
      <c r="J69" s="213">
        <v>0.536105593643878</v>
      </c>
      <c r="K69" s="110">
        <v>0.59431407942238301</v>
      </c>
      <c r="L69" s="110">
        <v>0.58377648424825201</v>
      </c>
      <c r="M69" s="110">
        <v>0.51630434782608703</v>
      </c>
      <c r="N69" s="223">
        <v>0.75700934579439205</v>
      </c>
      <c r="O69" s="114">
        <f>市区町村別_普及率!G70</f>
        <v>0.57636070691526642</v>
      </c>
      <c r="P69" s="68"/>
      <c r="Q69" s="21">
        <v>65</v>
      </c>
      <c r="R69" s="93" t="s">
        <v>12</v>
      </c>
      <c r="S69" s="188">
        <v>0.51497706401694299</v>
      </c>
      <c r="T69" s="188">
        <v>0.44179785963826101</v>
      </c>
      <c r="U69" s="188">
        <v>0.40187083797838802</v>
      </c>
      <c r="V69" s="188">
        <v>0.47326960584987998</v>
      </c>
      <c r="W69" s="188">
        <v>0.86962786934978298</v>
      </c>
      <c r="X69" s="188">
        <v>0.43662474174915999</v>
      </c>
      <c r="Y69" s="188">
        <v>0.46048109965635697</v>
      </c>
      <c r="Z69" s="188">
        <v>0.51493080844865302</v>
      </c>
      <c r="AA69" s="188">
        <v>0.51282305178730603</v>
      </c>
      <c r="AB69" s="188">
        <v>0.75296655879180197</v>
      </c>
      <c r="AC69" s="188">
        <v>0.90526315789473699</v>
      </c>
      <c r="AD69" s="188">
        <v>0.53844515441959495</v>
      </c>
      <c r="AE69" s="68"/>
      <c r="AF69" s="65" t="s">
        <v>12</v>
      </c>
      <c r="AG69" s="88">
        <f t="shared" si="0"/>
        <v>0.60315358214395298</v>
      </c>
      <c r="AH69" s="88">
        <f t="shared" si="1"/>
        <v>0.51497706401694299</v>
      </c>
      <c r="AI69" s="181">
        <f t="shared" si="2"/>
        <v>8.7999999999999972</v>
      </c>
      <c r="AJ69" s="88">
        <f t="shared" si="3"/>
        <v>0.43692139667855201</v>
      </c>
      <c r="AK69" s="88">
        <f t="shared" si="4"/>
        <v>0.44179785963826101</v>
      </c>
      <c r="AL69" s="181">
        <f t="shared" si="5"/>
        <v>-0.50000000000000044</v>
      </c>
      <c r="AM69" s="88">
        <f t="shared" si="6"/>
        <v>0.46618004194051299</v>
      </c>
      <c r="AN69" s="88">
        <f t="shared" si="7"/>
        <v>0.40187083797838802</v>
      </c>
      <c r="AO69" s="181">
        <f t="shared" si="8"/>
        <v>6.4</v>
      </c>
      <c r="AP69" s="88">
        <f t="shared" si="9"/>
        <v>0.50665944148976605</v>
      </c>
      <c r="AQ69" s="88">
        <f t="shared" si="10"/>
        <v>0.47326960584987998</v>
      </c>
      <c r="AR69" s="181">
        <f t="shared" si="11"/>
        <v>3.400000000000003</v>
      </c>
      <c r="AS69" s="88">
        <f t="shared" si="12"/>
        <v>0.536105593643878</v>
      </c>
      <c r="AT69" s="88">
        <f t="shared" si="13"/>
        <v>0.46048109965635697</v>
      </c>
      <c r="AU69" s="181">
        <f t="shared" si="14"/>
        <v>7.6000000000000014</v>
      </c>
      <c r="AV69" s="88">
        <f t="shared" si="15"/>
        <v>0.59431407942238301</v>
      </c>
      <c r="AW69" s="88">
        <f t="shared" si="16"/>
        <v>0.51493080844865302</v>
      </c>
      <c r="AX69" s="181">
        <f t="shared" si="17"/>
        <v>7.8999999999999959</v>
      </c>
      <c r="AY69" s="88">
        <f t="shared" si="18"/>
        <v>0.58377648424825201</v>
      </c>
      <c r="AZ69" s="88">
        <f t="shared" si="19"/>
        <v>0.51282305178730603</v>
      </c>
      <c r="BA69" s="181">
        <f t="shared" si="20"/>
        <v>7.0999999999999952</v>
      </c>
      <c r="BB69" s="88">
        <f t="shared" si="21"/>
        <v>0.51630434782608703</v>
      </c>
      <c r="BC69" s="88">
        <f t="shared" si="22"/>
        <v>0.75296655879180197</v>
      </c>
      <c r="BD69" s="181">
        <f t="shared" si="23"/>
        <v>-23.7</v>
      </c>
      <c r="BE69" s="164"/>
      <c r="BF69" s="86">
        <f t="shared" si="24"/>
        <v>0.493225475902279</v>
      </c>
      <c r="BG69" s="86">
        <f t="shared" si="25"/>
        <v>0.48530646262988197</v>
      </c>
      <c r="BH69" s="181">
        <f t="shared" si="26"/>
        <v>0.80000000000000071</v>
      </c>
      <c r="BI69" s="86">
        <f t="shared" si="27"/>
        <v>0.482623964760581</v>
      </c>
      <c r="BJ69" s="86">
        <f t="shared" si="28"/>
        <v>0.47669275266392303</v>
      </c>
      <c r="BK69" s="181">
        <f t="shared" si="29"/>
        <v>0.60000000000000053</v>
      </c>
      <c r="BL69" s="86">
        <f t="shared" si="30"/>
        <v>0.46942453906700599</v>
      </c>
      <c r="BM69" s="86">
        <f t="shared" si="31"/>
        <v>0.45565031859485999</v>
      </c>
      <c r="BN69" s="181">
        <f t="shared" si="32"/>
        <v>1.2999999999999956</v>
      </c>
      <c r="BO69" s="86">
        <f t="shared" si="33"/>
        <v>0.431657433563851</v>
      </c>
      <c r="BP69" s="86">
        <f t="shared" si="34"/>
        <v>0.46032326832925302</v>
      </c>
      <c r="BQ69" s="181">
        <f t="shared" si="35"/>
        <v>-2.8000000000000025</v>
      </c>
      <c r="BR69" s="86">
        <f t="shared" si="36"/>
        <v>0.53210319920865201</v>
      </c>
      <c r="BS69" s="86">
        <f t="shared" si="37"/>
        <v>0.54520070056319203</v>
      </c>
      <c r="BT69" s="181">
        <f t="shared" si="38"/>
        <v>-1.3000000000000012</v>
      </c>
      <c r="BU69" s="86">
        <f t="shared" si="39"/>
        <v>0.51811612058169099</v>
      </c>
      <c r="BV69" s="86">
        <f t="shared" si="40"/>
        <v>0.51644688439933994</v>
      </c>
      <c r="BW69" s="181">
        <f t="shared" si="41"/>
        <v>0.20000000000000018</v>
      </c>
      <c r="BX69" s="86">
        <f t="shared" si="42"/>
        <v>0.51499164069777204</v>
      </c>
      <c r="BY69" s="86">
        <f t="shared" si="43"/>
        <v>0.49787837561023701</v>
      </c>
      <c r="BZ69" s="181">
        <f t="shared" si="44"/>
        <v>1.7000000000000015</v>
      </c>
      <c r="CA69" s="86">
        <f t="shared" si="45"/>
        <v>0.48674274166734199</v>
      </c>
      <c r="CB69" s="86">
        <f t="shared" si="46"/>
        <v>0.49222443627023599</v>
      </c>
      <c r="CC69" s="181">
        <f t="shared" si="47"/>
        <v>-0.50000000000000044</v>
      </c>
      <c r="CD69" s="87">
        <v>0</v>
      </c>
    </row>
    <row r="70" spans="2:82" ht="13.5" customHeight="1">
      <c r="B70" s="21">
        <v>66</v>
      </c>
      <c r="C70" s="93" t="s">
        <v>6</v>
      </c>
      <c r="D70" s="215">
        <v>0.80183602199327797</v>
      </c>
      <c r="E70" s="111">
        <v>0.67241689807482397</v>
      </c>
      <c r="F70" s="111">
        <v>0.65113646950632598</v>
      </c>
      <c r="G70" s="111">
        <v>0.62280593227666203</v>
      </c>
      <c r="H70" s="111">
        <v>0.930590179926295</v>
      </c>
      <c r="I70" s="111">
        <f>市区町村別_普及率!F71</f>
        <v>0.66977905459340248</v>
      </c>
      <c r="J70" s="215">
        <v>0.74729996516084096</v>
      </c>
      <c r="K70" s="111">
        <v>0.64303660415596697</v>
      </c>
      <c r="L70" s="111">
        <v>0.64791789831510505</v>
      </c>
      <c r="M70" s="111">
        <v>0.51659032900947499</v>
      </c>
      <c r="N70" s="224">
        <v>0.75252525252525204</v>
      </c>
      <c r="O70" s="115">
        <f>市区町村別_普及率!G71</f>
        <v>0.65054528716634497</v>
      </c>
      <c r="P70" s="68"/>
      <c r="Q70" s="21">
        <v>66</v>
      </c>
      <c r="R70" s="93" t="s">
        <v>6</v>
      </c>
      <c r="S70" s="188">
        <v>0.73639313436476606</v>
      </c>
      <c r="T70" s="188">
        <v>0.64883250911682699</v>
      </c>
      <c r="U70" s="188">
        <v>0.64936959738715605</v>
      </c>
      <c r="V70" s="188">
        <v>0.48830021509647098</v>
      </c>
      <c r="W70" s="188">
        <v>0.42868665780983101</v>
      </c>
      <c r="X70" s="188">
        <v>0.635643867828391</v>
      </c>
      <c r="Y70" s="188">
        <v>0.66992384690624396</v>
      </c>
      <c r="Z70" s="188">
        <v>0.52325581395348797</v>
      </c>
      <c r="AA70" s="188">
        <v>0.650688117944628</v>
      </c>
      <c r="AB70" s="188">
        <v>0.55014430014430005</v>
      </c>
      <c r="AC70" s="188">
        <v>0.55434782608695699</v>
      </c>
      <c r="AD70" s="188">
        <v>0.622244645740055</v>
      </c>
      <c r="AE70" s="68"/>
      <c r="AF70" s="65" t="s">
        <v>6</v>
      </c>
      <c r="AG70" s="88">
        <f t="shared" ref="AG70:AG77" si="48">$D70</f>
        <v>0.80183602199327797</v>
      </c>
      <c r="AH70" s="88">
        <f t="shared" ref="AH70:AH78" si="49">$S70</f>
        <v>0.73639313436476606</v>
      </c>
      <c r="AI70" s="181">
        <f t="shared" ref="AI70:AI78" si="50">(ROUND(AG70,3)-ROUND(AH70,3))*100</f>
        <v>6.6000000000000059</v>
      </c>
      <c r="AJ70" s="88">
        <f t="shared" ref="AJ70:AJ77" si="51">$E70</f>
        <v>0.67241689807482397</v>
      </c>
      <c r="AK70" s="88">
        <f t="shared" ref="AK70:AK78" si="52">$T70</f>
        <v>0.64883250911682699</v>
      </c>
      <c r="AL70" s="181">
        <f t="shared" ref="AL70:AL78" si="53">(ROUND(AJ70,3)-ROUND(AK70,3))*100</f>
        <v>2.300000000000002</v>
      </c>
      <c r="AM70" s="88">
        <f t="shared" ref="AM70:AM77" si="54">$F70</f>
        <v>0.65113646950632598</v>
      </c>
      <c r="AN70" s="88">
        <f t="shared" ref="AN70:AN78" si="55">$U70</f>
        <v>0.64936959738715605</v>
      </c>
      <c r="AO70" s="181">
        <f t="shared" ref="AO70:AO78" si="56">(ROUND(AM70,3)-ROUND(AN70,3))*100</f>
        <v>0.20000000000000018</v>
      </c>
      <c r="AP70" s="88">
        <f t="shared" ref="AP70:AP77" si="57">$G70</f>
        <v>0.62280593227666203</v>
      </c>
      <c r="AQ70" s="88">
        <f t="shared" ref="AQ70:AQ78" si="58">$V70</f>
        <v>0.48830021509647098</v>
      </c>
      <c r="AR70" s="181">
        <f t="shared" ref="AR70:AR78" si="59">(ROUND(AP70,3)-ROUND(AQ70,3))*100</f>
        <v>13.5</v>
      </c>
      <c r="AS70" s="88">
        <f t="shared" ref="AS70:AS77" si="60">$J70</f>
        <v>0.74729996516084096</v>
      </c>
      <c r="AT70" s="88">
        <f t="shared" ref="AT70:AT78" si="61">$Y70</f>
        <v>0.66992384690624396</v>
      </c>
      <c r="AU70" s="181">
        <f t="shared" ref="AU70:AU78" si="62">(ROUND(AS70,3)-ROUND(AT70,3))*100</f>
        <v>7.6999999999999957</v>
      </c>
      <c r="AV70" s="88">
        <f t="shared" ref="AV70:AV77" si="63">$K70</f>
        <v>0.64303660415596697</v>
      </c>
      <c r="AW70" s="88">
        <f t="shared" ref="AW70:AW78" si="64">$Z70</f>
        <v>0.52325581395348797</v>
      </c>
      <c r="AX70" s="181">
        <f t="shared" ref="AX70:AX78" si="65">(ROUND(AV70,3)-ROUND(AW70,3))*100</f>
        <v>12</v>
      </c>
      <c r="AY70" s="88">
        <f t="shared" ref="AY70:AY77" si="66">$L70</f>
        <v>0.64791789831510505</v>
      </c>
      <c r="AZ70" s="88">
        <f t="shared" ref="AZ70:AZ78" si="67">$AA70</f>
        <v>0.650688117944628</v>
      </c>
      <c r="BA70" s="181">
        <f t="shared" ref="BA70:BA78" si="68">(ROUND(AY70,3)-ROUND(AZ70,3))*100</f>
        <v>-0.30000000000000027</v>
      </c>
      <c r="BB70" s="88">
        <f t="shared" ref="BB70:BB77" si="69">$M70</f>
        <v>0.51659032900947499</v>
      </c>
      <c r="BC70" s="88">
        <f t="shared" ref="BC70:BC78" si="70">$AB70</f>
        <v>0.55014430014430005</v>
      </c>
      <c r="BD70" s="181">
        <f t="shared" ref="BD70:BD78" si="71">(ROUND(BB70,3)-ROUND(BC70,3))*100</f>
        <v>-3.3000000000000029</v>
      </c>
      <c r="BE70" s="164"/>
      <c r="BF70" s="86">
        <f t="shared" ref="BF70:BF78" si="72">$D$79</f>
        <v>0.493225475902279</v>
      </c>
      <c r="BG70" s="86">
        <f t="shared" ref="BG70:BG78" si="73">$S$79</f>
        <v>0.48530646262988197</v>
      </c>
      <c r="BH70" s="181">
        <f t="shared" ref="BH70:BH78" si="74">(ROUND(BF70,3)-ROUND(BG70,3))*100</f>
        <v>0.80000000000000071</v>
      </c>
      <c r="BI70" s="86">
        <f t="shared" ref="BI70:BI78" si="75">$E$79</f>
        <v>0.482623964760581</v>
      </c>
      <c r="BJ70" s="86">
        <f t="shared" ref="BJ70:BJ78" si="76">$T$79</f>
        <v>0.47669275266392303</v>
      </c>
      <c r="BK70" s="181">
        <f t="shared" ref="BK70:BK78" si="77">(ROUND(BI70,3)-ROUND(BJ70,3))*100</f>
        <v>0.60000000000000053</v>
      </c>
      <c r="BL70" s="86">
        <f t="shared" ref="BL70:BL78" si="78">$F$79</f>
        <v>0.46942453906700599</v>
      </c>
      <c r="BM70" s="86">
        <f t="shared" ref="BM70:BM78" si="79">$U$79</f>
        <v>0.45565031859485999</v>
      </c>
      <c r="BN70" s="181">
        <f t="shared" ref="BN70:BN78" si="80">(ROUND(BL70,3)-ROUND(BM70,3))*100</f>
        <v>1.2999999999999956</v>
      </c>
      <c r="BO70" s="86">
        <f t="shared" ref="BO70:BO78" si="81">$G$79</f>
        <v>0.431657433563851</v>
      </c>
      <c r="BP70" s="86">
        <f t="shared" ref="BP70:BP78" si="82">$V$79</f>
        <v>0.46032326832925302</v>
      </c>
      <c r="BQ70" s="181">
        <f t="shared" ref="BQ70:BQ78" si="83">(ROUND(BO70,3)-ROUND(BP70,3))*100</f>
        <v>-2.8000000000000025</v>
      </c>
      <c r="BR70" s="86">
        <f t="shared" ref="BR70:BR78" si="84">$J$79</f>
        <v>0.53210319920865201</v>
      </c>
      <c r="BS70" s="86">
        <f t="shared" ref="BS70:BS78" si="85">$Y$79</f>
        <v>0.54520070056319203</v>
      </c>
      <c r="BT70" s="181">
        <f t="shared" ref="BT70:BT78" si="86">(ROUND(BR70,3)-ROUND(BS70,3))*100</f>
        <v>-1.3000000000000012</v>
      </c>
      <c r="BU70" s="86">
        <f t="shared" ref="BU70:BU78" si="87">$K$79</f>
        <v>0.51811612058169099</v>
      </c>
      <c r="BV70" s="86">
        <f t="shared" ref="BV70:BV78" si="88">$Z$79</f>
        <v>0.51644688439933994</v>
      </c>
      <c r="BW70" s="181">
        <f t="shared" ref="BW70:BW78" si="89">(ROUND(BU70,3)-ROUND(BV70,3))*100</f>
        <v>0.20000000000000018</v>
      </c>
      <c r="BX70" s="86">
        <f t="shared" ref="BX70:BX78" si="90">$L$79</f>
        <v>0.51499164069777204</v>
      </c>
      <c r="BY70" s="86">
        <f t="shared" ref="BY70:BY77" si="91">$AA$79</f>
        <v>0.49787837561023701</v>
      </c>
      <c r="BZ70" s="181">
        <f t="shared" ref="BZ70:BZ78" si="92">(ROUND(BX70,3)-ROUND(BY70,3))*100</f>
        <v>1.7000000000000015</v>
      </c>
      <c r="CA70" s="86">
        <f t="shared" ref="CA70:CA78" si="93">$M$79</f>
        <v>0.48674274166734199</v>
      </c>
      <c r="CB70" s="86">
        <f t="shared" ref="CB70:CB78" si="94">$AB$79</f>
        <v>0.49222443627023599</v>
      </c>
      <c r="CC70" s="181">
        <f t="shared" ref="CC70:CC78" si="95">(ROUND(CA70,3)-ROUND(CB70,3))*100</f>
        <v>-0.50000000000000044</v>
      </c>
      <c r="CD70" s="87">
        <v>0</v>
      </c>
    </row>
    <row r="71" spans="2:82" ht="13.5" customHeight="1">
      <c r="B71" s="21">
        <v>67</v>
      </c>
      <c r="C71" s="93" t="s">
        <v>7</v>
      </c>
      <c r="D71" s="213">
        <v>0.80098022989795303</v>
      </c>
      <c r="E71" s="110">
        <v>0.73239936027502694</v>
      </c>
      <c r="F71" s="110">
        <v>0.764566785816293</v>
      </c>
      <c r="G71" s="110">
        <v>0.799239392754999</v>
      </c>
      <c r="H71" s="110">
        <v>0.99707298649797005</v>
      </c>
      <c r="I71" s="110">
        <f>市区町村別_普及率!F72</f>
        <v>0.76540990477402626</v>
      </c>
      <c r="J71" s="213">
        <v>0.40365389719543499</v>
      </c>
      <c r="K71" s="110">
        <v>0.424310635903208</v>
      </c>
      <c r="L71" s="110">
        <v>0.47085653293426299</v>
      </c>
      <c r="M71" s="110">
        <v>0.26480446927374302</v>
      </c>
      <c r="N71" s="223">
        <v>0.98571428571428599</v>
      </c>
      <c r="O71" s="114">
        <f>市区町村別_普及率!G72</f>
        <v>0.44164205880717489</v>
      </c>
      <c r="P71" s="68"/>
      <c r="Q71" s="21">
        <v>67</v>
      </c>
      <c r="R71" s="93" t="s">
        <v>7</v>
      </c>
      <c r="S71" s="188">
        <v>0.78331785709286195</v>
      </c>
      <c r="T71" s="188">
        <v>0.71941058996385898</v>
      </c>
      <c r="U71" s="188">
        <v>0.698933679022407</v>
      </c>
      <c r="V71" s="188">
        <v>0.62767318283685503</v>
      </c>
      <c r="W71" s="188">
        <v>0.67978309199396303</v>
      </c>
      <c r="X71" s="188">
        <v>0.70254743603659398</v>
      </c>
      <c r="Y71" s="188">
        <v>0.53894080996884697</v>
      </c>
      <c r="Z71" s="188">
        <v>0.39560202104718301</v>
      </c>
      <c r="AA71" s="188">
        <v>0.36516375103875898</v>
      </c>
      <c r="AB71" s="188">
        <v>0.32807881773399</v>
      </c>
      <c r="AC71" s="188">
        <v>0.83089064261555801</v>
      </c>
      <c r="AD71" s="188">
        <v>0.44554733042192501</v>
      </c>
      <c r="AE71" s="68"/>
      <c r="AF71" s="65" t="s">
        <v>7</v>
      </c>
      <c r="AG71" s="88">
        <f t="shared" si="48"/>
        <v>0.80098022989795303</v>
      </c>
      <c r="AH71" s="88">
        <f t="shared" si="49"/>
        <v>0.78331785709286195</v>
      </c>
      <c r="AI71" s="181">
        <f t="shared" si="50"/>
        <v>1.8000000000000016</v>
      </c>
      <c r="AJ71" s="88">
        <f t="shared" si="51"/>
        <v>0.73239936027502694</v>
      </c>
      <c r="AK71" s="88">
        <f t="shared" si="52"/>
        <v>0.71941058996385898</v>
      </c>
      <c r="AL71" s="181">
        <f t="shared" si="53"/>
        <v>1.3000000000000012</v>
      </c>
      <c r="AM71" s="88">
        <f t="shared" si="54"/>
        <v>0.764566785816293</v>
      </c>
      <c r="AN71" s="88">
        <f t="shared" si="55"/>
        <v>0.698933679022407</v>
      </c>
      <c r="AO71" s="181">
        <f t="shared" si="56"/>
        <v>6.6000000000000059</v>
      </c>
      <c r="AP71" s="88">
        <f t="shared" si="57"/>
        <v>0.799239392754999</v>
      </c>
      <c r="AQ71" s="88">
        <f t="shared" si="58"/>
        <v>0.62767318283685503</v>
      </c>
      <c r="AR71" s="181">
        <f t="shared" si="59"/>
        <v>17.100000000000005</v>
      </c>
      <c r="AS71" s="88">
        <f t="shared" si="60"/>
        <v>0.40365389719543499</v>
      </c>
      <c r="AT71" s="88">
        <f t="shared" si="61"/>
        <v>0.53894080996884697</v>
      </c>
      <c r="AU71" s="181">
        <f t="shared" si="62"/>
        <v>-13.5</v>
      </c>
      <c r="AV71" s="88">
        <f t="shared" si="63"/>
        <v>0.424310635903208</v>
      </c>
      <c r="AW71" s="88">
        <f t="shared" si="64"/>
        <v>0.39560202104718301</v>
      </c>
      <c r="AX71" s="181">
        <f t="shared" si="65"/>
        <v>2.7999999999999972</v>
      </c>
      <c r="AY71" s="88">
        <f t="shared" si="66"/>
        <v>0.47085653293426299</v>
      </c>
      <c r="AZ71" s="88">
        <f t="shared" si="67"/>
        <v>0.36516375103875898</v>
      </c>
      <c r="BA71" s="181">
        <f t="shared" si="68"/>
        <v>10.599999999999998</v>
      </c>
      <c r="BB71" s="88">
        <f t="shared" si="69"/>
        <v>0.26480446927374302</v>
      </c>
      <c r="BC71" s="88">
        <f t="shared" si="70"/>
        <v>0.32807881773399</v>
      </c>
      <c r="BD71" s="181">
        <f t="shared" si="71"/>
        <v>-6.3</v>
      </c>
      <c r="BE71" s="164"/>
      <c r="BF71" s="86">
        <f t="shared" si="72"/>
        <v>0.493225475902279</v>
      </c>
      <c r="BG71" s="86">
        <f t="shared" si="73"/>
        <v>0.48530646262988197</v>
      </c>
      <c r="BH71" s="181">
        <f t="shared" si="74"/>
        <v>0.80000000000000071</v>
      </c>
      <c r="BI71" s="86">
        <f t="shared" si="75"/>
        <v>0.482623964760581</v>
      </c>
      <c r="BJ71" s="86">
        <f t="shared" si="76"/>
        <v>0.47669275266392303</v>
      </c>
      <c r="BK71" s="181">
        <f t="shared" si="77"/>
        <v>0.60000000000000053</v>
      </c>
      <c r="BL71" s="86">
        <f t="shared" si="78"/>
        <v>0.46942453906700599</v>
      </c>
      <c r="BM71" s="86">
        <f t="shared" si="79"/>
        <v>0.45565031859485999</v>
      </c>
      <c r="BN71" s="181">
        <f t="shared" si="80"/>
        <v>1.2999999999999956</v>
      </c>
      <c r="BO71" s="86">
        <f t="shared" si="81"/>
        <v>0.431657433563851</v>
      </c>
      <c r="BP71" s="86">
        <f t="shared" si="82"/>
        <v>0.46032326832925302</v>
      </c>
      <c r="BQ71" s="181">
        <f t="shared" si="83"/>
        <v>-2.8000000000000025</v>
      </c>
      <c r="BR71" s="86">
        <f t="shared" si="84"/>
        <v>0.53210319920865201</v>
      </c>
      <c r="BS71" s="86">
        <f t="shared" si="85"/>
        <v>0.54520070056319203</v>
      </c>
      <c r="BT71" s="181">
        <f t="shared" si="86"/>
        <v>-1.3000000000000012</v>
      </c>
      <c r="BU71" s="86">
        <f t="shared" si="87"/>
        <v>0.51811612058169099</v>
      </c>
      <c r="BV71" s="86">
        <f t="shared" si="88"/>
        <v>0.51644688439933994</v>
      </c>
      <c r="BW71" s="181">
        <f t="shared" si="89"/>
        <v>0.20000000000000018</v>
      </c>
      <c r="BX71" s="86">
        <f t="shared" si="90"/>
        <v>0.51499164069777204</v>
      </c>
      <c r="BY71" s="86">
        <f t="shared" si="91"/>
        <v>0.49787837561023701</v>
      </c>
      <c r="BZ71" s="181">
        <f t="shared" si="92"/>
        <v>1.7000000000000015</v>
      </c>
      <c r="CA71" s="86">
        <f t="shared" si="93"/>
        <v>0.48674274166734199</v>
      </c>
      <c r="CB71" s="86">
        <f t="shared" si="94"/>
        <v>0.49222443627023599</v>
      </c>
      <c r="CC71" s="181">
        <f t="shared" si="95"/>
        <v>-0.50000000000000044</v>
      </c>
      <c r="CD71" s="87">
        <v>0</v>
      </c>
    </row>
    <row r="72" spans="2:82" ht="13.5" customHeight="1">
      <c r="B72" s="21">
        <v>68</v>
      </c>
      <c r="C72" s="93" t="s">
        <v>53</v>
      </c>
      <c r="D72" s="213">
        <v>0.86910347619114503</v>
      </c>
      <c r="E72" s="110">
        <v>0.85015997572299296</v>
      </c>
      <c r="F72" s="110">
        <v>0.90331592195840404</v>
      </c>
      <c r="G72" s="110">
        <v>0.71435867846305101</v>
      </c>
      <c r="H72" s="110">
        <v>0.229506745130511</v>
      </c>
      <c r="I72" s="110">
        <f>市区町村別_普及率!F73</f>
        <v>0.85052212149190487</v>
      </c>
      <c r="J72" s="213">
        <v>0.72099999999999997</v>
      </c>
      <c r="K72" s="110">
        <v>0.730404551201011</v>
      </c>
      <c r="L72" s="110">
        <v>0.74864063272367798</v>
      </c>
      <c r="M72" s="110">
        <v>0.56338028169014098</v>
      </c>
      <c r="N72" s="223">
        <v>0.38461538461538503</v>
      </c>
      <c r="O72" s="114">
        <f>市区町村別_普及率!G73</f>
        <v>0.72190011189095715</v>
      </c>
      <c r="P72" s="68"/>
      <c r="Q72" s="21">
        <v>68</v>
      </c>
      <c r="R72" s="93" t="s">
        <v>53</v>
      </c>
      <c r="S72" s="188">
        <v>0.78335030890014701</v>
      </c>
      <c r="T72" s="188">
        <v>0.79949047838652898</v>
      </c>
      <c r="U72" s="188">
        <v>0.81343763233176603</v>
      </c>
      <c r="V72" s="188">
        <v>0.244654666600368</v>
      </c>
      <c r="W72" s="188">
        <v>0.61971624981717099</v>
      </c>
      <c r="X72" s="188">
        <v>0.77827971299902698</v>
      </c>
      <c r="Y72" s="188">
        <v>0.657077893534737</v>
      </c>
      <c r="Z72" s="188">
        <v>0.78409605799728099</v>
      </c>
      <c r="AA72" s="188">
        <v>0.64497878359264504</v>
      </c>
      <c r="AB72" s="188">
        <v>0.25961538461538503</v>
      </c>
      <c r="AC72" s="188">
        <v>0.296296296296296</v>
      </c>
      <c r="AD72" s="188">
        <v>0.68410411822992301</v>
      </c>
      <c r="AE72" s="68"/>
      <c r="AF72" s="65" t="s">
        <v>53</v>
      </c>
      <c r="AG72" s="88">
        <f t="shared" si="48"/>
        <v>0.86910347619114503</v>
      </c>
      <c r="AH72" s="88">
        <f t="shared" si="49"/>
        <v>0.78335030890014701</v>
      </c>
      <c r="AI72" s="181">
        <f t="shared" si="50"/>
        <v>8.5999999999999961</v>
      </c>
      <c r="AJ72" s="88">
        <f t="shared" si="51"/>
        <v>0.85015997572299296</v>
      </c>
      <c r="AK72" s="88">
        <f t="shared" si="52"/>
        <v>0.79949047838652898</v>
      </c>
      <c r="AL72" s="181">
        <f t="shared" si="53"/>
        <v>5.0999999999999934</v>
      </c>
      <c r="AM72" s="88">
        <f t="shared" si="54"/>
        <v>0.90331592195840404</v>
      </c>
      <c r="AN72" s="88">
        <f t="shared" si="55"/>
        <v>0.81343763233176603</v>
      </c>
      <c r="AO72" s="181">
        <f t="shared" si="56"/>
        <v>9.0000000000000071</v>
      </c>
      <c r="AP72" s="88">
        <f t="shared" si="57"/>
        <v>0.71435867846305101</v>
      </c>
      <c r="AQ72" s="88">
        <f t="shared" si="58"/>
        <v>0.244654666600368</v>
      </c>
      <c r="AR72" s="181">
        <f t="shared" si="59"/>
        <v>46.9</v>
      </c>
      <c r="AS72" s="88">
        <f t="shared" si="60"/>
        <v>0.72099999999999997</v>
      </c>
      <c r="AT72" s="88">
        <f t="shared" si="61"/>
        <v>0.657077893534737</v>
      </c>
      <c r="AU72" s="181">
        <f t="shared" si="62"/>
        <v>6.399999999999995</v>
      </c>
      <c r="AV72" s="88">
        <f t="shared" si="63"/>
        <v>0.730404551201011</v>
      </c>
      <c r="AW72" s="88">
        <f t="shared" si="64"/>
        <v>0.78409605799728099</v>
      </c>
      <c r="AX72" s="181">
        <f t="shared" si="65"/>
        <v>-5.4000000000000048</v>
      </c>
      <c r="AY72" s="88">
        <f t="shared" si="66"/>
        <v>0.74864063272367798</v>
      </c>
      <c r="AZ72" s="88">
        <f t="shared" si="67"/>
        <v>0.64497878359264504</v>
      </c>
      <c r="BA72" s="181">
        <f t="shared" si="68"/>
        <v>10.399999999999999</v>
      </c>
      <c r="BB72" s="88">
        <f t="shared" si="69"/>
        <v>0.56338028169014098</v>
      </c>
      <c r="BC72" s="88">
        <f t="shared" si="70"/>
        <v>0.25961538461538503</v>
      </c>
      <c r="BD72" s="181">
        <f t="shared" si="71"/>
        <v>30.299999999999994</v>
      </c>
      <c r="BE72" s="164"/>
      <c r="BF72" s="86">
        <f t="shared" si="72"/>
        <v>0.493225475902279</v>
      </c>
      <c r="BG72" s="86">
        <f t="shared" si="73"/>
        <v>0.48530646262988197</v>
      </c>
      <c r="BH72" s="181">
        <f t="shared" si="74"/>
        <v>0.80000000000000071</v>
      </c>
      <c r="BI72" s="86">
        <f t="shared" si="75"/>
        <v>0.482623964760581</v>
      </c>
      <c r="BJ72" s="86">
        <f t="shared" si="76"/>
        <v>0.47669275266392303</v>
      </c>
      <c r="BK72" s="181">
        <f t="shared" si="77"/>
        <v>0.60000000000000053</v>
      </c>
      <c r="BL72" s="86">
        <f t="shared" si="78"/>
        <v>0.46942453906700599</v>
      </c>
      <c r="BM72" s="86">
        <f t="shared" si="79"/>
        <v>0.45565031859485999</v>
      </c>
      <c r="BN72" s="181">
        <f t="shared" si="80"/>
        <v>1.2999999999999956</v>
      </c>
      <c r="BO72" s="86">
        <f t="shared" si="81"/>
        <v>0.431657433563851</v>
      </c>
      <c r="BP72" s="86">
        <f t="shared" si="82"/>
        <v>0.46032326832925302</v>
      </c>
      <c r="BQ72" s="181">
        <f t="shared" si="83"/>
        <v>-2.8000000000000025</v>
      </c>
      <c r="BR72" s="86">
        <f t="shared" si="84"/>
        <v>0.53210319920865201</v>
      </c>
      <c r="BS72" s="86">
        <f t="shared" si="85"/>
        <v>0.54520070056319203</v>
      </c>
      <c r="BT72" s="181">
        <f t="shared" si="86"/>
        <v>-1.3000000000000012</v>
      </c>
      <c r="BU72" s="86">
        <f t="shared" si="87"/>
        <v>0.51811612058169099</v>
      </c>
      <c r="BV72" s="86">
        <f t="shared" si="88"/>
        <v>0.51644688439933994</v>
      </c>
      <c r="BW72" s="181">
        <f t="shared" si="89"/>
        <v>0.20000000000000018</v>
      </c>
      <c r="BX72" s="86">
        <f t="shared" si="90"/>
        <v>0.51499164069777204</v>
      </c>
      <c r="BY72" s="86">
        <f t="shared" si="91"/>
        <v>0.49787837561023701</v>
      </c>
      <c r="BZ72" s="181">
        <f t="shared" si="92"/>
        <v>1.7000000000000015</v>
      </c>
      <c r="CA72" s="86">
        <f t="shared" si="93"/>
        <v>0.48674274166734199</v>
      </c>
      <c r="CB72" s="86">
        <f t="shared" si="94"/>
        <v>0.49222443627023599</v>
      </c>
      <c r="CC72" s="181">
        <f t="shared" si="95"/>
        <v>-0.50000000000000044</v>
      </c>
      <c r="CD72" s="87">
        <v>0</v>
      </c>
    </row>
    <row r="73" spans="2:82" ht="13.5" customHeight="1">
      <c r="B73" s="21">
        <v>69</v>
      </c>
      <c r="C73" s="93" t="s">
        <v>54</v>
      </c>
      <c r="D73" s="213">
        <v>0.54268855447561404</v>
      </c>
      <c r="E73" s="110">
        <v>0.40114529773887803</v>
      </c>
      <c r="F73" s="110">
        <v>0.59257101184184402</v>
      </c>
      <c r="G73" s="110">
        <v>0.28715095166541399</v>
      </c>
      <c r="H73" s="110">
        <v>0.57659264927680698</v>
      </c>
      <c r="I73" s="110">
        <f>市区町村別_普及率!F74</f>
        <v>0.54517396001517904</v>
      </c>
      <c r="J73" s="213">
        <v>0.626967000304258</v>
      </c>
      <c r="K73" s="110">
        <v>0.334221493475439</v>
      </c>
      <c r="L73" s="110">
        <v>0.41531932559909601</v>
      </c>
      <c r="M73" s="110">
        <v>0.220394736842105</v>
      </c>
      <c r="N73" s="223">
        <v>0.38285714285714301</v>
      </c>
      <c r="O73" s="114">
        <f>市区町村別_普及率!G74</f>
        <v>0.4260803918256601</v>
      </c>
      <c r="P73" s="68"/>
      <c r="Q73" s="21">
        <v>69</v>
      </c>
      <c r="R73" s="93" t="s">
        <v>54</v>
      </c>
      <c r="S73" s="188">
        <v>0.49429502557502197</v>
      </c>
      <c r="T73" s="188">
        <v>0.354657336182854</v>
      </c>
      <c r="U73" s="188">
        <v>0.44461864511627203</v>
      </c>
      <c r="V73" s="188">
        <v>0.16429220245065099</v>
      </c>
      <c r="W73" s="188">
        <v>0.105486889222594</v>
      </c>
      <c r="X73" s="188">
        <v>0.40909477894003599</v>
      </c>
      <c r="Y73" s="188">
        <v>0.35614133482894</v>
      </c>
      <c r="Z73" s="188">
        <v>0.3478731074261</v>
      </c>
      <c r="AA73" s="188">
        <v>0.30383441833823499</v>
      </c>
      <c r="AB73" s="188">
        <v>0.18965517241379301</v>
      </c>
      <c r="AC73" s="188">
        <v>0.34782608695652201</v>
      </c>
      <c r="AD73" s="188">
        <v>0.30936204863938499</v>
      </c>
      <c r="AE73" s="68"/>
      <c r="AF73" s="65" t="s">
        <v>54</v>
      </c>
      <c r="AG73" s="88">
        <f t="shared" si="48"/>
        <v>0.54268855447561404</v>
      </c>
      <c r="AH73" s="88">
        <f t="shared" si="49"/>
        <v>0.49429502557502197</v>
      </c>
      <c r="AI73" s="181">
        <f t="shared" si="50"/>
        <v>4.9000000000000039</v>
      </c>
      <c r="AJ73" s="88">
        <f t="shared" si="51"/>
        <v>0.40114529773887803</v>
      </c>
      <c r="AK73" s="88">
        <f t="shared" si="52"/>
        <v>0.354657336182854</v>
      </c>
      <c r="AL73" s="181">
        <f t="shared" si="53"/>
        <v>4.6000000000000041</v>
      </c>
      <c r="AM73" s="88">
        <f t="shared" si="54"/>
        <v>0.59257101184184402</v>
      </c>
      <c r="AN73" s="88">
        <f t="shared" si="55"/>
        <v>0.44461864511627203</v>
      </c>
      <c r="AO73" s="181">
        <f t="shared" si="56"/>
        <v>14.799999999999997</v>
      </c>
      <c r="AP73" s="88">
        <f t="shared" si="57"/>
        <v>0.28715095166541399</v>
      </c>
      <c r="AQ73" s="88">
        <f t="shared" si="58"/>
        <v>0.16429220245065099</v>
      </c>
      <c r="AR73" s="181">
        <f t="shared" si="59"/>
        <v>12.299999999999997</v>
      </c>
      <c r="AS73" s="88">
        <f t="shared" si="60"/>
        <v>0.626967000304258</v>
      </c>
      <c r="AT73" s="88">
        <f t="shared" si="61"/>
        <v>0.35614133482894</v>
      </c>
      <c r="AU73" s="181">
        <f t="shared" si="62"/>
        <v>27.1</v>
      </c>
      <c r="AV73" s="88">
        <f t="shared" si="63"/>
        <v>0.334221493475439</v>
      </c>
      <c r="AW73" s="88">
        <f t="shared" si="64"/>
        <v>0.3478731074261</v>
      </c>
      <c r="AX73" s="181">
        <f t="shared" si="65"/>
        <v>-1.3999999999999957</v>
      </c>
      <c r="AY73" s="88">
        <f t="shared" si="66"/>
        <v>0.41531932559909601</v>
      </c>
      <c r="AZ73" s="88">
        <f t="shared" si="67"/>
        <v>0.30383441833823499</v>
      </c>
      <c r="BA73" s="181">
        <f t="shared" si="68"/>
        <v>11.099999999999998</v>
      </c>
      <c r="BB73" s="88">
        <f t="shared" si="69"/>
        <v>0.220394736842105</v>
      </c>
      <c r="BC73" s="88">
        <f t="shared" si="70"/>
        <v>0.18965517241379301</v>
      </c>
      <c r="BD73" s="181">
        <f t="shared" si="71"/>
        <v>3</v>
      </c>
      <c r="BE73" s="164"/>
      <c r="BF73" s="86">
        <f t="shared" si="72"/>
        <v>0.493225475902279</v>
      </c>
      <c r="BG73" s="86">
        <f t="shared" si="73"/>
        <v>0.48530646262988197</v>
      </c>
      <c r="BH73" s="181">
        <f t="shared" si="74"/>
        <v>0.80000000000000071</v>
      </c>
      <c r="BI73" s="86">
        <f t="shared" si="75"/>
        <v>0.482623964760581</v>
      </c>
      <c r="BJ73" s="86">
        <f t="shared" si="76"/>
        <v>0.47669275266392303</v>
      </c>
      <c r="BK73" s="181">
        <f t="shared" si="77"/>
        <v>0.60000000000000053</v>
      </c>
      <c r="BL73" s="86">
        <f t="shared" si="78"/>
        <v>0.46942453906700599</v>
      </c>
      <c r="BM73" s="86">
        <f t="shared" si="79"/>
        <v>0.45565031859485999</v>
      </c>
      <c r="BN73" s="181">
        <f t="shared" si="80"/>
        <v>1.2999999999999956</v>
      </c>
      <c r="BO73" s="86">
        <f t="shared" si="81"/>
        <v>0.431657433563851</v>
      </c>
      <c r="BP73" s="86">
        <f t="shared" si="82"/>
        <v>0.46032326832925302</v>
      </c>
      <c r="BQ73" s="181">
        <f t="shared" si="83"/>
        <v>-2.8000000000000025</v>
      </c>
      <c r="BR73" s="86">
        <f t="shared" si="84"/>
        <v>0.53210319920865201</v>
      </c>
      <c r="BS73" s="86">
        <f t="shared" si="85"/>
        <v>0.54520070056319203</v>
      </c>
      <c r="BT73" s="181">
        <f t="shared" si="86"/>
        <v>-1.3000000000000012</v>
      </c>
      <c r="BU73" s="86">
        <f t="shared" si="87"/>
        <v>0.51811612058169099</v>
      </c>
      <c r="BV73" s="86">
        <f t="shared" si="88"/>
        <v>0.51644688439933994</v>
      </c>
      <c r="BW73" s="181">
        <f t="shared" si="89"/>
        <v>0.20000000000000018</v>
      </c>
      <c r="BX73" s="86">
        <f t="shared" si="90"/>
        <v>0.51499164069777204</v>
      </c>
      <c r="BY73" s="86">
        <f t="shared" si="91"/>
        <v>0.49787837561023701</v>
      </c>
      <c r="BZ73" s="181">
        <f t="shared" si="92"/>
        <v>1.7000000000000015</v>
      </c>
      <c r="CA73" s="86">
        <f t="shared" si="93"/>
        <v>0.48674274166734199</v>
      </c>
      <c r="CB73" s="86">
        <f t="shared" si="94"/>
        <v>0.49222443627023599</v>
      </c>
      <c r="CC73" s="181">
        <f t="shared" si="95"/>
        <v>-0.50000000000000044</v>
      </c>
      <c r="CD73" s="87">
        <v>0</v>
      </c>
    </row>
    <row r="74" spans="2:82" ht="13.5" customHeight="1">
      <c r="B74" s="21">
        <v>70</v>
      </c>
      <c r="C74" s="93" t="s">
        <v>55</v>
      </c>
      <c r="D74" s="213">
        <v>0.60143997108644598</v>
      </c>
      <c r="E74" s="110">
        <v>0.24731387915034</v>
      </c>
      <c r="F74" s="110">
        <v>0.25450415143739602</v>
      </c>
      <c r="G74" s="110">
        <v>0.16566744572028599</v>
      </c>
      <c r="H74" s="110">
        <v>0.61906854872791806</v>
      </c>
      <c r="I74" s="110">
        <f>市区町村別_普及率!F75</f>
        <v>0.31143187631351715</v>
      </c>
      <c r="J74" s="213">
        <v>0.26490066225165598</v>
      </c>
      <c r="K74" s="110">
        <v>0.17475728155339801</v>
      </c>
      <c r="L74" s="110">
        <v>0.19865113427345199</v>
      </c>
      <c r="M74" s="110">
        <v>0.27335640138408301</v>
      </c>
      <c r="N74" s="223">
        <v>0.36</v>
      </c>
      <c r="O74" s="114">
        <f>市区町村別_普及率!G75</f>
        <v>0.20604914933837429</v>
      </c>
      <c r="P74" s="68"/>
      <c r="Q74" s="21">
        <v>70</v>
      </c>
      <c r="R74" s="93" t="s">
        <v>55</v>
      </c>
      <c r="S74" s="188">
        <v>0.38713868139006202</v>
      </c>
      <c r="T74" s="188">
        <v>0.15442487565301699</v>
      </c>
      <c r="U74" s="188">
        <v>0.19048152372945201</v>
      </c>
      <c r="V74" s="188">
        <v>0.17006396490543099</v>
      </c>
      <c r="W74" s="188">
        <v>7.8838174273858905E-2</v>
      </c>
      <c r="X74" s="188">
        <v>0.197305760754315</v>
      </c>
      <c r="Y74" s="188">
        <v>0.47169811320754701</v>
      </c>
      <c r="Z74" s="188">
        <v>0.19277108433734899</v>
      </c>
      <c r="AA74" s="188">
        <v>0.181470869149952</v>
      </c>
      <c r="AB74" s="188">
        <v>0.173913043478261</v>
      </c>
      <c r="AC74" s="188">
        <v>0.14285714285714299</v>
      </c>
      <c r="AD74" s="188">
        <v>0.21376281112737899</v>
      </c>
      <c r="AE74" s="68"/>
      <c r="AF74" s="65" t="s">
        <v>55</v>
      </c>
      <c r="AG74" s="88">
        <f t="shared" si="48"/>
        <v>0.60143997108644598</v>
      </c>
      <c r="AH74" s="88">
        <f t="shared" si="49"/>
        <v>0.38713868139006202</v>
      </c>
      <c r="AI74" s="181">
        <f t="shared" si="50"/>
        <v>21.4</v>
      </c>
      <c r="AJ74" s="88">
        <f t="shared" si="51"/>
        <v>0.24731387915034</v>
      </c>
      <c r="AK74" s="88">
        <f t="shared" si="52"/>
        <v>0.15442487565301699</v>
      </c>
      <c r="AL74" s="181">
        <f t="shared" si="53"/>
        <v>9.3000000000000007</v>
      </c>
      <c r="AM74" s="88">
        <f t="shared" si="54"/>
        <v>0.25450415143739602</v>
      </c>
      <c r="AN74" s="88">
        <f t="shared" si="55"/>
        <v>0.19048152372945201</v>
      </c>
      <c r="AO74" s="181">
        <f t="shared" si="56"/>
        <v>6.5</v>
      </c>
      <c r="AP74" s="88">
        <f t="shared" si="57"/>
        <v>0.16566744572028599</v>
      </c>
      <c r="AQ74" s="88">
        <f t="shared" si="58"/>
        <v>0.17006396490543099</v>
      </c>
      <c r="AR74" s="181">
        <f t="shared" si="59"/>
        <v>-0.40000000000000036</v>
      </c>
      <c r="AS74" s="88">
        <f t="shared" si="60"/>
        <v>0.26490066225165598</v>
      </c>
      <c r="AT74" s="88">
        <f t="shared" si="61"/>
        <v>0.47169811320754701</v>
      </c>
      <c r="AU74" s="181">
        <f t="shared" si="62"/>
        <v>-20.699999999999996</v>
      </c>
      <c r="AV74" s="88">
        <f t="shared" si="63"/>
        <v>0.17475728155339801</v>
      </c>
      <c r="AW74" s="88">
        <f t="shared" si="64"/>
        <v>0.19277108433734899</v>
      </c>
      <c r="AX74" s="181">
        <f t="shared" si="65"/>
        <v>-1.8000000000000016</v>
      </c>
      <c r="AY74" s="88">
        <f t="shared" si="66"/>
        <v>0.19865113427345199</v>
      </c>
      <c r="AZ74" s="88">
        <f t="shared" si="67"/>
        <v>0.181470869149952</v>
      </c>
      <c r="BA74" s="181">
        <f t="shared" si="68"/>
        <v>1.8000000000000016</v>
      </c>
      <c r="BB74" s="88">
        <f t="shared" si="69"/>
        <v>0.27335640138408301</v>
      </c>
      <c r="BC74" s="88">
        <f t="shared" si="70"/>
        <v>0.173913043478261</v>
      </c>
      <c r="BD74" s="181">
        <f t="shared" si="71"/>
        <v>9.9000000000000039</v>
      </c>
      <c r="BE74" s="164"/>
      <c r="BF74" s="86">
        <f t="shared" si="72"/>
        <v>0.493225475902279</v>
      </c>
      <c r="BG74" s="86">
        <f t="shared" si="73"/>
        <v>0.48530646262988197</v>
      </c>
      <c r="BH74" s="181">
        <f t="shared" si="74"/>
        <v>0.80000000000000071</v>
      </c>
      <c r="BI74" s="86">
        <f t="shared" si="75"/>
        <v>0.482623964760581</v>
      </c>
      <c r="BJ74" s="86">
        <f t="shared" si="76"/>
        <v>0.47669275266392303</v>
      </c>
      <c r="BK74" s="181">
        <f t="shared" si="77"/>
        <v>0.60000000000000053</v>
      </c>
      <c r="BL74" s="86">
        <f t="shared" si="78"/>
        <v>0.46942453906700599</v>
      </c>
      <c r="BM74" s="86">
        <f t="shared" si="79"/>
        <v>0.45565031859485999</v>
      </c>
      <c r="BN74" s="181">
        <f t="shared" si="80"/>
        <v>1.2999999999999956</v>
      </c>
      <c r="BO74" s="86">
        <f t="shared" si="81"/>
        <v>0.431657433563851</v>
      </c>
      <c r="BP74" s="86">
        <f t="shared" si="82"/>
        <v>0.46032326832925302</v>
      </c>
      <c r="BQ74" s="181">
        <f t="shared" si="83"/>
        <v>-2.8000000000000025</v>
      </c>
      <c r="BR74" s="86">
        <f t="shared" si="84"/>
        <v>0.53210319920865201</v>
      </c>
      <c r="BS74" s="86">
        <f t="shared" si="85"/>
        <v>0.54520070056319203</v>
      </c>
      <c r="BT74" s="181">
        <f t="shared" si="86"/>
        <v>-1.3000000000000012</v>
      </c>
      <c r="BU74" s="86">
        <f t="shared" si="87"/>
        <v>0.51811612058169099</v>
      </c>
      <c r="BV74" s="86">
        <f t="shared" si="88"/>
        <v>0.51644688439933994</v>
      </c>
      <c r="BW74" s="181">
        <f t="shared" si="89"/>
        <v>0.20000000000000018</v>
      </c>
      <c r="BX74" s="86">
        <f t="shared" si="90"/>
        <v>0.51499164069777204</v>
      </c>
      <c r="BY74" s="86">
        <f t="shared" si="91"/>
        <v>0.49787837561023701</v>
      </c>
      <c r="BZ74" s="181">
        <f t="shared" si="92"/>
        <v>1.7000000000000015</v>
      </c>
      <c r="CA74" s="86">
        <f t="shared" si="93"/>
        <v>0.48674274166734199</v>
      </c>
      <c r="CB74" s="86">
        <f t="shared" si="94"/>
        <v>0.49222443627023599</v>
      </c>
      <c r="CC74" s="181">
        <f t="shared" si="95"/>
        <v>-0.50000000000000044</v>
      </c>
      <c r="CD74" s="87">
        <v>0</v>
      </c>
    </row>
    <row r="75" spans="2:82" ht="13.5" customHeight="1">
      <c r="B75" s="21">
        <v>71</v>
      </c>
      <c r="C75" s="93" t="s">
        <v>56</v>
      </c>
      <c r="D75" s="213">
        <v>0.46667157673066101</v>
      </c>
      <c r="E75" s="110">
        <v>0.474697760707742</v>
      </c>
      <c r="F75" s="110">
        <v>0.63702823722406099</v>
      </c>
      <c r="G75" s="110">
        <v>0.52473574073080398</v>
      </c>
      <c r="H75" s="110">
        <v>0.66086855008171796</v>
      </c>
      <c r="I75" s="110">
        <f>市区町村別_普及率!F76</f>
        <v>0.59904567860448077</v>
      </c>
      <c r="J75" s="213">
        <v>0.38535645472061703</v>
      </c>
      <c r="K75" s="110">
        <v>0.51146131805157602</v>
      </c>
      <c r="L75" s="110">
        <v>0.63272327417334895</v>
      </c>
      <c r="M75" s="110">
        <v>0.38795986622073603</v>
      </c>
      <c r="N75" s="223">
        <v>0.39772727272727298</v>
      </c>
      <c r="O75" s="114">
        <f>市区町村別_普及率!G76</f>
        <v>0.56951155029425471</v>
      </c>
      <c r="P75" s="68"/>
      <c r="Q75" s="21">
        <v>71</v>
      </c>
      <c r="R75" s="93" t="s">
        <v>56</v>
      </c>
      <c r="S75" s="188">
        <v>0.521159122344245</v>
      </c>
      <c r="T75" s="188">
        <v>0.618276512379622</v>
      </c>
      <c r="U75" s="188">
        <v>0.50960431719613797</v>
      </c>
      <c r="V75" s="188">
        <v>0.25748226987502498</v>
      </c>
      <c r="W75" s="188">
        <v>0.22579074802393101</v>
      </c>
      <c r="X75" s="188">
        <v>0.51349911002742599</v>
      </c>
      <c r="Y75" s="188">
        <v>0.45121951219512202</v>
      </c>
      <c r="Z75" s="188">
        <v>0.41971054445210199</v>
      </c>
      <c r="AA75" s="188">
        <v>0.37343072357909202</v>
      </c>
      <c r="AB75" s="188">
        <v>0.19565217391304299</v>
      </c>
      <c r="AC75" s="188">
        <v>0.38738738738738698</v>
      </c>
      <c r="AD75" s="188">
        <v>0.39078156312625301</v>
      </c>
      <c r="AE75" s="68"/>
      <c r="AF75" s="65" t="s">
        <v>56</v>
      </c>
      <c r="AG75" s="88">
        <f t="shared" si="48"/>
        <v>0.46667157673066101</v>
      </c>
      <c r="AH75" s="88">
        <f t="shared" si="49"/>
        <v>0.521159122344245</v>
      </c>
      <c r="AI75" s="181">
        <f t="shared" si="50"/>
        <v>-5.3999999999999995</v>
      </c>
      <c r="AJ75" s="88">
        <f t="shared" si="51"/>
        <v>0.474697760707742</v>
      </c>
      <c r="AK75" s="88">
        <f t="shared" si="52"/>
        <v>0.618276512379622</v>
      </c>
      <c r="AL75" s="181">
        <f t="shared" si="53"/>
        <v>-14.3</v>
      </c>
      <c r="AM75" s="88">
        <f t="shared" si="54"/>
        <v>0.63702823722406099</v>
      </c>
      <c r="AN75" s="88">
        <f t="shared" si="55"/>
        <v>0.50960431719613797</v>
      </c>
      <c r="AO75" s="181">
        <f t="shared" si="56"/>
        <v>12.7</v>
      </c>
      <c r="AP75" s="88">
        <f t="shared" si="57"/>
        <v>0.52473574073080398</v>
      </c>
      <c r="AQ75" s="88">
        <f t="shared" si="58"/>
        <v>0.25748226987502498</v>
      </c>
      <c r="AR75" s="181">
        <f t="shared" si="59"/>
        <v>26.8</v>
      </c>
      <c r="AS75" s="88">
        <f t="shared" si="60"/>
        <v>0.38535645472061703</v>
      </c>
      <c r="AT75" s="88">
        <f t="shared" si="61"/>
        <v>0.45121951219512202</v>
      </c>
      <c r="AU75" s="181">
        <f t="shared" si="62"/>
        <v>-6.6000000000000005</v>
      </c>
      <c r="AV75" s="88">
        <f t="shared" si="63"/>
        <v>0.51146131805157602</v>
      </c>
      <c r="AW75" s="88">
        <f t="shared" si="64"/>
        <v>0.41971054445210199</v>
      </c>
      <c r="AX75" s="181">
        <f t="shared" si="65"/>
        <v>9.1000000000000032</v>
      </c>
      <c r="AY75" s="88">
        <f t="shared" si="66"/>
        <v>0.63272327417334895</v>
      </c>
      <c r="AZ75" s="88">
        <f t="shared" si="67"/>
        <v>0.37343072357909202</v>
      </c>
      <c r="BA75" s="181">
        <f t="shared" si="68"/>
        <v>26</v>
      </c>
      <c r="BB75" s="88">
        <f t="shared" si="69"/>
        <v>0.38795986622073603</v>
      </c>
      <c r="BC75" s="88">
        <f t="shared" si="70"/>
        <v>0.19565217391304299</v>
      </c>
      <c r="BD75" s="181">
        <f t="shared" si="71"/>
        <v>19.2</v>
      </c>
      <c r="BE75" s="164"/>
      <c r="BF75" s="86">
        <f t="shared" si="72"/>
        <v>0.493225475902279</v>
      </c>
      <c r="BG75" s="86">
        <f t="shared" si="73"/>
        <v>0.48530646262988197</v>
      </c>
      <c r="BH75" s="181">
        <f t="shared" si="74"/>
        <v>0.80000000000000071</v>
      </c>
      <c r="BI75" s="86">
        <f t="shared" si="75"/>
        <v>0.482623964760581</v>
      </c>
      <c r="BJ75" s="86">
        <f t="shared" si="76"/>
        <v>0.47669275266392303</v>
      </c>
      <c r="BK75" s="181">
        <f t="shared" si="77"/>
        <v>0.60000000000000053</v>
      </c>
      <c r="BL75" s="86">
        <f t="shared" si="78"/>
        <v>0.46942453906700599</v>
      </c>
      <c r="BM75" s="86">
        <f t="shared" si="79"/>
        <v>0.45565031859485999</v>
      </c>
      <c r="BN75" s="181">
        <f t="shared" si="80"/>
        <v>1.2999999999999956</v>
      </c>
      <c r="BO75" s="86">
        <f t="shared" si="81"/>
        <v>0.431657433563851</v>
      </c>
      <c r="BP75" s="86">
        <f t="shared" si="82"/>
        <v>0.46032326832925302</v>
      </c>
      <c r="BQ75" s="181">
        <f t="shared" si="83"/>
        <v>-2.8000000000000025</v>
      </c>
      <c r="BR75" s="86">
        <f t="shared" si="84"/>
        <v>0.53210319920865201</v>
      </c>
      <c r="BS75" s="86">
        <f t="shared" si="85"/>
        <v>0.54520070056319203</v>
      </c>
      <c r="BT75" s="181">
        <f t="shared" si="86"/>
        <v>-1.3000000000000012</v>
      </c>
      <c r="BU75" s="86">
        <f t="shared" si="87"/>
        <v>0.51811612058169099</v>
      </c>
      <c r="BV75" s="86">
        <f t="shared" si="88"/>
        <v>0.51644688439933994</v>
      </c>
      <c r="BW75" s="181">
        <f t="shared" si="89"/>
        <v>0.20000000000000018</v>
      </c>
      <c r="BX75" s="86">
        <f t="shared" si="90"/>
        <v>0.51499164069777204</v>
      </c>
      <c r="BY75" s="86">
        <f t="shared" si="91"/>
        <v>0.49787837561023701</v>
      </c>
      <c r="BZ75" s="181">
        <f t="shared" si="92"/>
        <v>1.7000000000000015</v>
      </c>
      <c r="CA75" s="86">
        <f t="shared" si="93"/>
        <v>0.48674274166734199</v>
      </c>
      <c r="CB75" s="86">
        <f t="shared" si="94"/>
        <v>0.49222443627023599</v>
      </c>
      <c r="CC75" s="181">
        <f t="shared" si="95"/>
        <v>-0.50000000000000044</v>
      </c>
      <c r="CD75" s="87">
        <v>0</v>
      </c>
    </row>
    <row r="76" spans="2:82" ht="13.5" customHeight="1">
      <c r="B76" s="21">
        <v>72</v>
      </c>
      <c r="C76" s="93" t="s">
        <v>32</v>
      </c>
      <c r="D76" s="213">
        <v>0.83340523982613002</v>
      </c>
      <c r="E76" s="110">
        <v>0.69974982834283705</v>
      </c>
      <c r="F76" s="110">
        <v>0.83096450523942</v>
      </c>
      <c r="G76" s="110">
        <v>0.81387540448638596</v>
      </c>
      <c r="H76" s="110">
        <v>0.77181413712837699</v>
      </c>
      <c r="I76" s="110">
        <f>市区町村別_普及率!F77</f>
        <v>0.80708167204938952</v>
      </c>
      <c r="J76" s="213">
        <v>0.79</v>
      </c>
      <c r="K76" s="110">
        <v>0.72928461142563095</v>
      </c>
      <c r="L76" s="110">
        <v>0.70579393477240704</v>
      </c>
      <c r="M76" s="110">
        <v>0.60159893404397102</v>
      </c>
      <c r="N76" s="223">
        <v>0.86851211072664403</v>
      </c>
      <c r="O76" s="114">
        <f>市区町村別_普及率!G77</f>
        <v>0.71624923446628797</v>
      </c>
      <c r="P76" s="68"/>
      <c r="Q76" s="21">
        <v>72</v>
      </c>
      <c r="R76" s="93" t="s">
        <v>32</v>
      </c>
      <c r="S76" s="188">
        <v>0.69139777690438697</v>
      </c>
      <c r="T76" s="188">
        <v>0.75656877092775998</v>
      </c>
      <c r="U76" s="188">
        <v>0.66887072690042504</v>
      </c>
      <c r="V76" s="188">
        <v>0.85328984600720803</v>
      </c>
      <c r="W76" s="188">
        <v>0.78246162592381996</v>
      </c>
      <c r="X76" s="188">
        <v>0.70126729096774498</v>
      </c>
      <c r="Y76" s="188">
        <v>0.71969944462593904</v>
      </c>
      <c r="Z76" s="188">
        <v>0.66711319490957799</v>
      </c>
      <c r="AA76" s="188">
        <v>0.53406315027594298</v>
      </c>
      <c r="AB76" s="188">
        <v>0.69099378881987605</v>
      </c>
      <c r="AC76" s="188">
        <v>0.8125</v>
      </c>
      <c r="AD76" s="188">
        <v>0.58759709445666897</v>
      </c>
      <c r="AE76" s="68"/>
      <c r="AF76" s="65" t="s">
        <v>32</v>
      </c>
      <c r="AG76" s="88">
        <f t="shared" si="48"/>
        <v>0.83340523982613002</v>
      </c>
      <c r="AH76" s="88">
        <f t="shared" si="49"/>
        <v>0.69139777690438697</v>
      </c>
      <c r="AI76" s="181">
        <f t="shared" si="50"/>
        <v>14.200000000000001</v>
      </c>
      <c r="AJ76" s="88">
        <f t="shared" si="51"/>
        <v>0.69974982834283705</v>
      </c>
      <c r="AK76" s="88">
        <f t="shared" si="52"/>
        <v>0.75656877092775998</v>
      </c>
      <c r="AL76" s="181">
        <f t="shared" si="53"/>
        <v>-5.7000000000000046</v>
      </c>
      <c r="AM76" s="88">
        <f t="shared" si="54"/>
        <v>0.83096450523942</v>
      </c>
      <c r="AN76" s="88">
        <f t="shared" si="55"/>
        <v>0.66887072690042504</v>
      </c>
      <c r="AO76" s="181">
        <f t="shared" si="56"/>
        <v>16.199999999999992</v>
      </c>
      <c r="AP76" s="88">
        <f t="shared" si="57"/>
        <v>0.81387540448638596</v>
      </c>
      <c r="AQ76" s="88">
        <f t="shared" si="58"/>
        <v>0.85328984600720803</v>
      </c>
      <c r="AR76" s="181">
        <f t="shared" si="59"/>
        <v>-3.9000000000000035</v>
      </c>
      <c r="AS76" s="88">
        <f t="shared" si="60"/>
        <v>0.79</v>
      </c>
      <c r="AT76" s="88">
        <f t="shared" si="61"/>
        <v>0.71969944462593904</v>
      </c>
      <c r="AU76" s="181">
        <f t="shared" si="62"/>
        <v>7.0000000000000062</v>
      </c>
      <c r="AV76" s="88">
        <f t="shared" si="63"/>
        <v>0.72928461142563095</v>
      </c>
      <c r="AW76" s="88">
        <f t="shared" si="64"/>
        <v>0.66711319490957799</v>
      </c>
      <c r="AX76" s="181">
        <f t="shared" si="65"/>
        <v>6.199999999999994</v>
      </c>
      <c r="AY76" s="88">
        <f t="shared" si="66"/>
        <v>0.70579393477240704</v>
      </c>
      <c r="AZ76" s="88">
        <f t="shared" si="67"/>
        <v>0.53406315027594298</v>
      </c>
      <c r="BA76" s="181">
        <f t="shared" si="68"/>
        <v>17.199999999999992</v>
      </c>
      <c r="BB76" s="88">
        <f t="shared" si="69"/>
        <v>0.60159893404397102</v>
      </c>
      <c r="BC76" s="88">
        <f t="shared" si="70"/>
        <v>0.69099378881987605</v>
      </c>
      <c r="BD76" s="181">
        <f t="shared" si="71"/>
        <v>-8.8999999999999968</v>
      </c>
      <c r="BE76" s="164"/>
      <c r="BF76" s="86">
        <f t="shared" si="72"/>
        <v>0.493225475902279</v>
      </c>
      <c r="BG76" s="86">
        <f t="shared" si="73"/>
        <v>0.48530646262988197</v>
      </c>
      <c r="BH76" s="181">
        <f t="shared" si="74"/>
        <v>0.80000000000000071</v>
      </c>
      <c r="BI76" s="86">
        <f t="shared" si="75"/>
        <v>0.482623964760581</v>
      </c>
      <c r="BJ76" s="86">
        <f t="shared" si="76"/>
        <v>0.47669275266392303</v>
      </c>
      <c r="BK76" s="181">
        <f t="shared" si="77"/>
        <v>0.60000000000000053</v>
      </c>
      <c r="BL76" s="86">
        <f t="shared" si="78"/>
        <v>0.46942453906700599</v>
      </c>
      <c r="BM76" s="86">
        <f t="shared" si="79"/>
        <v>0.45565031859485999</v>
      </c>
      <c r="BN76" s="181">
        <f t="shared" si="80"/>
        <v>1.2999999999999956</v>
      </c>
      <c r="BO76" s="86">
        <f t="shared" si="81"/>
        <v>0.431657433563851</v>
      </c>
      <c r="BP76" s="86">
        <f t="shared" si="82"/>
        <v>0.46032326832925302</v>
      </c>
      <c r="BQ76" s="181">
        <f t="shared" si="83"/>
        <v>-2.8000000000000025</v>
      </c>
      <c r="BR76" s="86">
        <f t="shared" si="84"/>
        <v>0.53210319920865201</v>
      </c>
      <c r="BS76" s="86">
        <f t="shared" si="85"/>
        <v>0.54520070056319203</v>
      </c>
      <c r="BT76" s="181">
        <f t="shared" si="86"/>
        <v>-1.3000000000000012</v>
      </c>
      <c r="BU76" s="86">
        <f t="shared" si="87"/>
        <v>0.51811612058169099</v>
      </c>
      <c r="BV76" s="86">
        <f t="shared" si="88"/>
        <v>0.51644688439933994</v>
      </c>
      <c r="BW76" s="181">
        <f t="shared" si="89"/>
        <v>0.20000000000000018</v>
      </c>
      <c r="BX76" s="86">
        <f t="shared" si="90"/>
        <v>0.51499164069777204</v>
      </c>
      <c r="BY76" s="86">
        <f t="shared" si="91"/>
        <v>0.49787837561023701</v>
      </c>
      <c r="BZ76" s="181">
        <f t="shared" si="92"/>
        <v>1.7000000000000015</v>
      </c>
      <c r="CA76" s="86">
        <f t="shared" si="93"/>
        <v>0.48674274166734199</v>
      </c>
      <c r="CB76" s="86">
        <f t="shared" si="94"/>
        <v>0.49222443627023599</v>
      </c>
      <c r="CC76" s="181">
        <f t="shared" si="95"/>
        <v>-0.50000000000000044</v>
      </c>
      <c r="CD76" s="87">
        <v>0</v>
      </c>
    </row>
    <row r="77" spans="2:82" ht="13.5" customHeight="1">
      <c r="B77" s="21">
        <v>73</v>
      </c>
      <c r="C77" s="93" t="s">
        <v>33</v>
      </c>
      <c r="D77" s="215">
        <v>0.386012932679069</v>
      </c>
      <c r="E77" s="111">
        <v>0.58187948518292498</v>
      </c>
      <c r="F77" s="111">
        <v>0.36960089614552499</v>
      </c>
      <c r="G77" s="111">
        <v>0.25989532619279498</v>
      </c>
      <c r="H77" s="111">
        <v>0.67277716153891098</v>
      </c>
      <c r="I77" s="111">
        <f>市区町村別_普及率!F78</f>
        <v>0.38816009787600847</v>
      </c>
      <c r="J77" s="215">
        <v>0.52339089481946599</v>
      </c>
      <c r="K77" s="111">
        <v>0.61750713606089402</v>
      </c>
      <c r="L77" s="111">
        <v>0.53972422849638901</v>
      </c>
      <c r="M77" s="111">
        <v>0.50686378035902802</v>
      </c>
      <c r="N77" s="224">
        <v>0.61261261261261302</v>
      </c>
      <c r="O77" s="115">
        <f>市区町村別_普及率!G78</f>
        <v>0.54897917930058626</v>
      </c>
      <c r="P77" s="68"/>
      <c r="Q77" s="21">
        <v>73</v>
      </c>
      <c r="R77" s="93" t="s">
        <v>33</v>
      </c>
      <c r="S77" s="188">
        <v>0.65118219332437199</v>
      </c>
      <c r="T77" s="188">
        <v>0.453642610201896</v>
      </c>
      <c r="U77" s="188">
        <v>0.43932529951222699</v>
      </c>
      <c r="V77" s="188">
        <v>0.393213208583156</v>
      </c>
      <c r="W77" s="188">
        <v>0.272064468338234</v>
      </c>
      <c r="X77" s="188">
        <v>0.45648000039463699</v>
      </c>
      <c r="Y77" s="188">
        <v>0.52070063694267499</v>
      </c>
      <c r="Z77" s="188">
        <v>0.60722521137586505</v>
      </c>
      <c r="AA77" s="188">
        <v>0.55136531365313701</v>
      </c>
      <c r="AB77" s="188">
        <v>0.48099891422367003</v>
      </c>
      <c r="AC77" s="188">
        <v>0.69272237196765496</v>
      </c>
      <c r="AD77" s="188">
        <v>0.54922513893281499</v>
      </c>
      <c r="AE77" s="68"/>
      <c r="AF77" s="65" t="s">
        <v>33</v>
      </c>
      <c r="AG77" s="88">
        <f t="shared" si="48"/>
        <v>0.386012932679069</v>
      </c>
      <c r="AH77" s="88">
        <f t="shared" si="49"/>
        <v>0.65118219332437199</v>
      </c>
      <c r="AI77" s="181">
        <f t="shared" si="50"/>
        <v>-26.5</v>
      </c>
      <c r="AJ77" s="88">
        <f t="shared" si="51"/>
        <v>0.58187948518292498</v>
      </c>
      <c r="AK77" s="88">
        <f t="shared" si="52"/>
        <v>0.453642610201896</v>
      </c>
      <c r="AL77" s="181">
        <f t="shared" si="53"/>
        <v>12.799999999999995</v>
      </c>
      <c r="AM77" s="88">
        <f t="shared" si="54"/>
        <v>0.36960089614552499</v>
      </c>
      <c r="AN77" s="88">
        <f t="shared" si="55"/>
        <v>0.43932529951222699</v>
      </c>
      <c r="AO77" s="181">
        <f t="shared" si="56"/>
        <v>-6.9</v>
      </c>
      <c r="AP77" s="88">
        <f t="shared" si="57"/>
        <v>0.25989532619279498</v>
      </c>
      <c r="AQ77" s="88">
        <f t="shared" si="58"/>
        <v>0.393213208583156</v>
      </c>
      <c r="AR77" s="181">
        <f t="shared" si="59"/>
        <v>-13.3</v>
      </c>
      <c r="AS77" s="88">
        <f t="shared" si="60"/>
        <v>0.52339089481946599</v>
      </c>
      <c r="AT77" s="88">
        <f t="shared" si="61"/>
        <v>0.52070063694267499</v>
      </c>
      <c r="AU77" s="181">
        <f t="shared" si="62"/>
        <v>0.20000000000000018</v>
      </c>
      <c r="AV77" s="88">
        <f t="shared" si="63"/>
        <v>0.61750713606089402</v>
      </c>
      <c r="AW77" s="88">
        <f t="shared" si="64"/>
        <v>0.60722521137586505</v>
      </c>
      <c r="AX77" s="181">
        <f t="shared" si="65"/>
        <v>1.100000000000001</v>
      </c>
      <c r="AY77" s="88">
        <f t="shared" si="66"/>
        <v>0.53972422849638901</v>
      </c>
      <c r="AZ77" s="88">
        <f t="shared" si="67"/>
        <v>0.55136531365313701</v>
      </c>
      <c r="BA77" s="181">
        <f t="shared" si="68"/>
        <v>-1.100000000000001</v>
      </c>
      <c r="BB77" s="88">
        <f t="shared" si="69"/>
        <v>0.50686378035902802</v>
      </c>
      <c r="BC77" s="88">
        <f t="shared" si="70"/>
        <v>0.48099891422367003</v>
      </c>
      <c r="BD77" s="181">
        <f t="shared" si="71"/>
        <v>2.6000000000000023</v>
      </c>
      <c r="BE77" s="164"/>
      <c r="BF77" s="86">
        <f t="shared" si="72"/>
        <v>0.493225475902279</v>
      </c>
      <c r="BG77" s="86">
        <f t="shared" si="73"/>
        <v>0.48530646262988197</v>
      </c>
      <c r="BH77" s="181">
        <f t="shared" si="74"/>
        <v>0.80000000000000071</v>
      </c>
      <c r="BI77" s="86">
        <f t="shared" si="75"/>
        <v>0.482623964760581</v>
      </c>
      <c r="BJ77" s="86">
        <f t="shared" si="76"/>
        <v>0.47669275266392303</v>
      </c>
      <c r="BK77" s="181">
        <f t="shared" si="77"/>
        <v>0.60000000000000053</v>
      </c>
      <c r="BL77" s="86">
        <f t="shared" si="78"/>
        <v>0.46942453906700599</v>
      </c>
      <c r="BM77" s="86">
        <f t="shared" si="79"/>
        <v>0.45565031859485999</v>
      </c>
      <c r="BN77" s="181">
        <f t="shared" si="80"/>
        <v>1.2999999999999956</v>
      </c>
      <c r="BO77" s="86">
        <f t="shared" si="81"/>
        <v>0.431657433563851</v>
      </c>
      <c r="BP77" s="86">
        <f t="shared" si="82"/>
        <v>0.46032326832925302</v>
      </c>
      <c r="BQ77" s="181">
        <f t="shared" si="83"/>
        <v>-2.8000000000000025</v>
      </c>
      <c r="BR77" s="86">
        <f t="shared" si="84"/>
        <v>0.53210319920865201</v>
      </c>
      <c r="BS77" s="86">
        <f t="shared" si="85"/>
        <v>0.54520070056319203</v>
      </c>
      <c r="BT77" s="181">
        <f t="shared" si="86"/>
        <v>-1.3000000000000012</v>
      </c>
      <c r="BU77" s="86">
        <f t="shared" si="87"/>
        <v>0.51811612058169099</v>
      </c>
      <c r="BV77" s="86">
        <f t="shared" si="88"/>
        <v>0.51644688439933994</v>
      </c>
      <c r="BW77" s="181">
        <f t="shared" si="89"/>
        <v>0.20000000000000018</v>
      </c>
      <c r="BX77" s="86">
        <f t="shared" si="90"/>
        <v>0.51499164069777204</v>
      </c>
      <c r="BY77" s="86">
        <f t="shared" si="91"/>
        <v>0.49787837561023701</v>
      </c>
      <c r="BZ77" s="181">
        <f t="shared" si="92"/>
        <v>1.7000000000000015</v>
      </c>
      <c r="CA77" s="86">
        <f t="shared" si="93"/>
        <v>0.48674274166734199</v>
      </c>
      <c r="CB77" s="86">
        <f t="shared" si="94"/>
        <v>0.49222443627023599</v>
      </c>
      <c r="CC77" s="181">
        <f t="shared" si="95"/>
        <v>-0.50000000000000044</v>
      </c>
      <c r="CD77" s="87">
        <v>0</v>
      </c>
    </row>
    <row r="78" spans="2:82" ht="13.5" customHeight="1" thickBot="1">
      <c r="B78" s="21">
        <v>74</v>
      </c>
      <c r="C78" s="93" t="s">
        <v>34</v>
      </c>
      <c r="D78" s="217">
        <v>0.306375541571896</v>
      </c>
      <c r="E78" s="112">
        <v>0.35346608107306099</v>
      </c>
      <c r="F78" s="112">
        <v>0.423736564447036</v>
      </c>
      <c r="G78" s="112">
        <v>0.49844422713013897</v>
      </c>
      <c r="H78" s="112">
        <v>0.46827226805635203</v>
      </c>
      <c r="I78" s="112">
        <f>市区町村別_普及率!F79</f>
        <v>0.4055035826450179</v>
      </c>
      <c r="J78" s="217">
        <v>0.27777777777777801</v>
      </c>
      <c r="K78" s="112">
        <v>0.46261682242990698</v>
      </c>
      <c r="L78" s="112">
        <v>0.51715648561317096</v>
      </c>
      <c r="M78" s="112">
        <v>0.486363636363636</v>
      </c>
      <c r="N78" s="225">
        <v>0.5</v>
      </c>
      <c r="O78" s="116">
        <f>市区町村別_普及率!G79</f>
        <v>0.47126436781609193</v>
      </c>
      <c r="P78" s="68"/>
      <c r="Q78" s="21">
        <v>74</v>
      </c>
      <c r="R78" s="93" t="s">
        <v>34</v>
      </c>
      <c r="S78" s="188">
        <v>0.13065998215806099</v>
      </c>
      <c r="T78" s="188">
        <v>0.415329564469055</v>
      </c>
      <c r="U78" s="188">
        <v>0.50104573847464395</v>
      </c>
      <c r="V78" s="188">
        <v>4.2870733967800799E-2</v>
      </c>
      <c r="W78" s="188">
        <v>5.86174925311631E-2</v>
      </c>
      <c r="X78" s="188">
        <v>0.38102701232964997</v>
      </c>
      <c r="Y78" s="188">
        <v>0.20266990291262099</v>
      </c>
      <c r="Z78" s="188">
        <v>0.58088737201365204</v>
      </c>
      <c r="AA78" s="188">
        <v>0.58576051779935301</v>
      </c>
      <c r="AB78" s="188">
        <v>7.7225916595302299E-2</v>
      </c>
      <c r="AC78" s="188">
        <v>0.66666666666666696</v>
      </c>
      <c r="AD78" s="188">
        <v>0.49232769597123599</v>
      </c>
      <c r="AE78" s="68"/>
      <c r="AF78" s="65" t="s">
        <v>34</v>
      </c>
      <c r="AG78" s="88">
        <f>$D78</f>
        <v>0.306375541571896</v>
      </c>
      <c r="AH78" s="88">
        <f t="shared" si="49"/>
        <v>0.13065998215806099</v>
      </c>
      <c r="AI78" s="181">
        <f t="shared" si="50"/>
        <v>17.5</v>
      </c>
      <c r="AJ78" s="88">
        <f>$E78</f>
        <v>0.35346608107306099</v>
      </c>
      <c r="AK78" s="88">
        <f t="shared" si="52"/>
        <v>0.415329564469055</v>
      </c>
      <c r="AL78" s="181">
        <f t="shared" si="53"/>
        <v>-6.2</v>
      </c>
      <c r="AM78" s="88">
        <f>$F78</f>
        <v>0.423736564447036</v>
      </c>
      <c r="AN78" s="88">
        <f t="shared" si="55"/>
        <v>0.50104573847464395</v>
      </c>
      <c r="AO78" s="181">
        <f t="shared" si="56"/>
        <v>-7.7000000000000011</v>
      </c>
      <c r="AP78" s="88">
        <f>$G78</f>
        <v>0.49844422713013897</v>
      </c>
      <c r="AQ78" s="88">
        <f t="shared" si="58"/>
        <v>4.2870733967800799E-2</v>
      </c>
      <c r="AR78" s="181">
        <f t="shared" si="59"/>
        <v>45.5</v>
      </c>
      <c r="AS78" s="88">
        <f>$J78</f>
        <v>0.27777777777777801</v>
      </c>
      <c r="AT78" s="88">
        <f t="shared" si="61"/>
        <v>0.20266990291262099</v>
      </c>
      <c r="AU78" s="181">
        <f t="shared" si="62"/>
        <v>7.5000000000000009</v>
      </c>
      <c r="AV78" s="88">
        <f>$K78</f>
        <v>0.46261682242990698</v>
      </c>
      <c r="AW78" s="88">
        <f t="shared" si="64"/>
        <v>0.58088737201365204</v>
      </c>
      <c r="AX78" s="181">
        <f t="shared" si="65"/>
        <v>-11.799999999999994</v>
      </c>
      <c r="AY78" s="88">
        <f>$L78</f>
        <v>0.51715648561317096</v>
      </c>
      <c r="AZ78" s="88">
        <f t="shared" si="67"/>
        <v>0.58576051779935301</v>
      </c>
      <c r="BA78" s="181">
        <f t="shared" si="68"/>
        <v>-6.899999999999995</v>
      </c>
      <c r="BB78" s="88">
        <f>$M78</f>
        <v>0.486363636363636</v>
      </c>
      <c r="BC78" s="88">
        <f t="shared" si="70"/>
        <v>7.7225916595302299E-2</v>
      </c>
      <c r="BD78" s="181">
        <f t="shared" si="71"/>
        <v>40.9</v>
      </c>
      <c r="BE78" s="164"/>
      <c r="BF78" s="86">
        <f t="shared" si="72"/>
        <v>0.493225475902279</v>
      </c>
      <c r="BG78" s="86">
        <f t="shared" si="73"/>
        <v>0.48530646262988197</v>
      </c>
      <c r="BH78" s="181">
        <f t="shared" si="74"/>
        <v>0.80000000000000071</v>
      </c>
      <c r="BI78" s="86">
        <f t="shared" si="75"/>
        <v>0.482623964760581</v>
      </c>
      <c r="BJ78" s="86">
        <f t="shared" si="76"/>
        <v>0.47669275266392303</v>
      </c>
      <c r="BK78" s="181">
        <f t="shared" si="77"/>
        <v>0.60000000000000053</v>
      </c>
      <c r="BL78" s="86">
        <f t="shared" si="78"/>
        <v>0.46942453906700599</v>
      </c>
      <c r="BM78" s="86">
        <f t="shared" si="79"/>
        <v>0.45565031859485999</v>
      </c>
      <c r="BN78" s="181">
        <f t="shared" si="80"/>
        <v>1.2999999999999956</v>
      </c>
      <c r="BO78" s="86">
        <f t="shared" si="81"/>
        <v>0.431657433563851</v>
      </c>
      <c r="BP78" s="86">
        <f t="shared" si="82"/>
        <v>0.46032326832925302</v>
      </c>
      <c r="BQ78" s="181">
        <f t="shared" si="83"/>
        <v>-2.8000000000000025</v>
      </c>
      <c r="BR78" s="86">
        <f t="shared" si="84"/>
        <v>0.53210319920865201</v>
      </c>
      <c r="BS78" s="86">
        <f t="shared" si="85"/>
        <v>0.54520070056319203</v>
      </c>
      <c r="BT78" s="181">
        <f t="shared" si="86"/>
        <v>-1.3000000000000012</v>
      </c>
      <c r="BU78" s="86">
        <f t="shared" si="87"/>
        <v>0.51811612058169099</v>
      </c>
      <c r="BV78" s="86">
        <f t="shared" si="88"/>
        <v>0.51644688439933994</v>
      </c>
      <c r="BW78" s="181">
        <f t="shared" si="89"/>
        <v>0.20000000000000018</v>
      </c>
      <c r="BX78" s="86">
        <f t="shared" si="90"/>
        <v>0.51499164069777204</v>
      </c>
      <c r="BY78" s="86">
        <f>$AA$79</f>
        <v>0.49787837561023701</v>
      </c>
      <c r="BZ78" s="181">
        <f t="shared" si="92"/>
        <v>1.7000000000000015</v>
      </c>
      <c r="CA78" s="86">
        <f t="shared" si="93"/>
        <v>0.48674274166734199</v>
      </c>
      <c r="CB78" s="86">
        <f t="shared" si="94"/>
        <v>0.49222443627023599</v>
      </c>
      <c r="CC78" s="181">
        <f t="shared" si="95"/>
        <v>-0.50000000000000044</v>
      </c>
      <c r="CD78" s="87">
        <v>9999</v>
      </c>
    </row>
    <row r="79" spans="2:82" ht="13.5" customHeight="1" thickTop="1">
      <c r="B79" s="275" t="s">
        <v>0</v>
      </c>
      <c r="C79" s="276"/>
      <c r="D79" s="35">
        <f>年齢階層別_所得区分別普及率!C12</f>
        <v>0.493225475902279</v>
      </c>
      <c r="E79" s="113">
        <f>年齢階層別_所得区分別普及率!D12</f>
        <v>0.482623964760581</v>
      </c>
      <c r="F79" s="113">
        <f>年齢階層別_所得区分別普及率!E12</f>
        <v>0.46942453906700599</v>
      </c>
      <c r="G79" s="113">
        <f>年齢階層別_所得区分別普及率!F12</f>
        <v>0.431657433563851</v>
      </c>
      <c r="H79" s="113">
        <f>年齢階層別_所得区分別普及率!G12</f>
        <v>0.55565893347729201</v>
      </c>
      <c r="I79" s="113">
        <f>'年齢階層別_普及率(金額)'!N14</f>
        <v>0.47794081748802941</v>
      </c>
      <c r="J79" s="35">
        <f>年齢階層別_所得区分別普及率!I12</f>
        <v>0.53210319920865201</v>
      </c>
      <c r="K79" s="113">
        <f>年齢階層別_所得区分別普及率!J12</f>
        <v>0.51811612058169099</v>
      </c>
      <c r="L79" s="113">
        <f>年齢階層別_所得区分別普及率!K12</f>
        <v>0.51499164069777204</v>
      </c>
      <c r="M79" s="113">
        <f>年齢階層別_所得区分別普及率!L12</f>
        <v>0.48674274166734199</v>
      </c>
      <c r="N79" s="113">
        <f>年齢階層別_所得区分別普及率!M12</f>
        <v>0.67677112756610203</v>
      </c>
      <c r="O79" s="117">
        <f>'年齢階層別_普及率(数量)'!N13</f>
        <v>0.52091184672443991</v>
      </c>
      <c r="P79" s="124"/>
      <c r="Q79" s="315" t="s">
        <v>0</v>
      </c>
      <c r="R79" s="315"/>
      <c r="S79" s="188">
        <v>0.48530646262988197</v>
      </c>
      <c r="T79" s="188">
        <v>0.47669275266392303</v>
      </c>
      <c r="U79" s="188">
        <v>0.45565031859485999</v>
      </c>
      <c r="V79" s="188">
        <v>0.46032326832925302</v>
      </c>
      <c r="W79" s="188">
        <v>0.52889072144705795</v>
      </c>
      <c r="X79" s="188">
        <v>0.46905682753039712</v>
      </c>
      <c r="Y79" s="188">
        <v>0.54520070056319203</v>
      </c>
      <c r="Z79" s="188">
        <v>0.51644688439933994</v>
      </c>
      <c r="AA79" s="188">
        <v>0.49787837561023701</v>
      </c>
      <c r="AB79" s="188">
        <v>0.49222443627023599</v>
      </c>
      <c r="AC79" s="188">
        <v>0.67501830528569895</v>
      </c>
      <c r="AD79" s="188">
        <v>0.51387893597960199</v>
      </c>
      <c r="AE79" s="166"/>
      <c r="AF79" s="68"/>
      <c r="AG79" s="68"/>
      <c r="AH79" s="68"/>
      <c r="AI79" s="68"/>
      <c r="AJ79" s="68"/>
      <c r="AK79" s="68"/>
      <c r="AL79" s="68"/>
      <c r="AM79" s="68"/>
      <c r="AN79" s="68"/>
      <c r="AO79" s="68"/>
      <c r="AP79" s="68"/>
      <c r="AQ79" s="68"/>
      <c r="AR79" s="68"/>
      <c r="AS79" s="68"/>
      <c r="AT79" s="68"/>
      <c r="AU79" s="68"/>
      <c r="AV79" s="20"/>
      <c r="AW79" s="68"/>
      <c r="AX79" s="68"/>
      <c r="AY79" s="20"/>
      <c r="AZ79" s="68"/>
      <c r="BA79" s="68"/>
      <c r="BB79" s="20"/>
      <c r="BC79" s="68"/>
      <c r="BD79" s="68"/>
      <c r="BE79" s="20"/>
    </row>
    <row r="80" spans="2:82">
      <c r="B80" s="165"/>
      <c r="C80" s="165"/>
      <c r="D80" s="165"/>
      <c r="E80" s="165"/>
      <c r="F80" s="165"/>
      <c r="G80" s="165"/>
      <c r="H80" s="165"/>
      <c r="I80" s="165"/>
      <c r="J80" s="165"/>
      <c r="K80" s="165"/>
      <c r="L80" s="165"/>
      <c r="M80" s="165"/>
      <c r="N80" s="165"/>
      <c r="O80" s="165"/>
      <c r="P80" s="68"/>
      <c r="Q80" s="165"/>
      <c r="R80" s="165"/>
      <c r="S80" s="165"/>
      <c r="T80" s="165"/>
      <c r="U80" s="165"/>
      <c r="V80" s="165"/>
      <c r="W80" s="165"/>
      <c r="X80" s="165"/>
      <c r="Y80" s="165"/>
      <c r="Z80" s="165"/>
      <c r="AA80" s="165"/>
      <c r="AB80" s="165"/>
      <c r="AC80" s="165"/>
      <c r="AD80" s="165"/>
      <c r="AE80" s="68"/>
      <c r="AF80" s="68"/>
      <c r="AG80" s="68"/>
      <c r="AH80" s="68"/>
      <c r="AI80" s="68"/>
      <c r="AK80" s="68"/>
      <c r="AL80" s="68"/>
      <c r="AN80" s="68"/>
      <c r="AO80" s="68"/>
      <c r="AQ80" s="68"/>
      <c r="AR80" s="68"/>
    </row>
    <row r="81" spans="4:44">
      <c r="D81" s="68"/>
      <c r="E81" s="68"/>
      <c r="F81" s="68"/>
      <c r="G81" s="68"/>
      <c r="H81" s="68"/>
      <c r="I81" s="68"/>
      <c r="J81" s="68"/>
      <c r="K81" s="68"/>
      <c r="L81" s="68"/>
      <c r="M81" s="68"/>
      <c r="N81" s="68"/>
      <c r="O81" s="68"/>
      <c r="P81" s="68"/>
      <c r="S81" s="68"/>
      <c r="T81" s="68"/>
      <c r="U81" s="68"/>
      <c r="V81" s="68"/>
      <c r="W81" s="68"/>
      <c r="X81" s="68"/>
      <c r="Y81" s="68"/>
      <c r="Z81" s="68"/>
      <c r="AA81" s="68"/>
      <c r="AB81" s="68"/>
      <c r="AC81" s="68"/>
      <c r="AD81" s="68"/>
      <c r="AE81" s="68"/>
      <c r="AF81" s="68"/>
      <c r="AG81" s="68"/>
      <c r="AH81" s="68"/>
      <c r="AI81" s="68"/>
      <c r="AK81" s="68"/>
      <c r="AL81" s="68"/>
      <c r="AN81" s="68"/>
      <c r="AO81" s="68"/>
      <c r="AQ81" s="68"/>
      <c r="AR81" s="68"/>
    </row>
    <row r="82" spans="4:44">
      <c r="D82" s="68"/>
      <c r="E82" s="68"/>
      <c r="F82" s="68"/>
      <c r="G82" s="68"/>
      <c r="H82" s="68"/>
      <c r="I82" s="68"/>
      <c r="J82" s="68"/>
      <c r="K82" s="68"/>
      <c r="L82" s="68"/>
      <c r="M82" s="68"/>
      <c r="N82" s="68"/>
      <c r="O82" s="68"/>
      <c r="P82" s="68"/>
      <c r="S82" s="68"/>
      <c r="T82" s="68"/>
      <c r="U82" s="68"/>
      <c r="V82" s="68"/>
      <c r="W82" s="68"/>
      <c r="X82" s="68"/>
      <c r="Y82" s="68"/>
      <c r="Z82" s="68"/>
      <c r="AA82" s="68"/>
      <c r="AB82" s="68"/>
      <c r="AC82" s="68"/>
      <c r="AD82" s="68"/>
      <c r="AE82" s="68"/>
      <c r="AF82" s="68"/>
      <c r="AG82" s="68"/>
      <c r="AH82" s="68"/>
      <c r="AI82" s="68"/>
      <c r="AK82" s="68"/>
      <c r="AL82" s="68"/>
      <c r="AN82" s="68"/>
      <c r="AO82" s="68"/>
      <c r="AQ82" s="68"/>
      <c r="AR82" s="68"/>
    </row>
    <row r="83" spans="4:44">
      <c r="D83" s="68"/>
      <c r="E83" s="68"/>
      <c r="F83" s="68"/>
      <c r="G83" s="68"/>
      <c r="H83" s="68"/>
      <c r="I83" s="68"/>
      <c r="J83" s="68"/>
      <c r="K83" s="68"/>
      <c r="L83" s="68"/>
      <c r="M83" s="68"/>
      <c r="N83" s="68"/>
      <c r="O83" s="68"/>
      <c r="P83" s="68"/>
      <c r="S83" s="68"/>
      <c r="T83" s="68"/>
      <c r="U83" s="68"/>
      <c r="V83" s="68"/>
      <c r="W83" s="68"/>
      <c r="X83" s="68"/>
      <c r="Y83" s="68"/>
      <c r="Z83" s="68"/>
      <c r="AA83" s="68"/>
      <c r="AB83" s="68"/>
      <c r="AC83" s="68"/>
      <c r="AD83" s="68"/>
      <c r="AE83" s="68"/>
      <c r="AF83" s="68"/>
      <c r="AG83" s="68"/>
      <c r="AH83" s="68"/>
      <c r="AI83" s="68"/>
      <c r="AK83" s="68"/>
      <c r="AL83" s="68"/>
      <c r="AN83" s="68"/>
      <c r="AO83" s="68"/>
      <c r="AQ83" s="68"/>
      <c r="AR83" s="68"/>
    </row>
    <row r="84" spans="4:44">
      <c r="D84" s="68"/>
      <c r="E84" s="68"/>
      <c r="F84" s="68"/>
      <c r="G84" s="68"/>
      <c r="H84" s="68"/>
      <c r="I84" s="68"/>
      <c r="J84" s="68"/>
      <c r="K84" s="68"/>
      <c r="L84" s="68"/>
      <c r="M84" s="68"/>
      <c r="N84" s="68"/>
      <c r="O84" s="68"/>
      <c r="P84" s="68"/>
      <c r="S84" s="68"/>
      <c r="T84" s="68"/>
      <c r="U84" s="68"/>
      <c r="V84" s="68"/>
      <c r="W84" s="68"/>
      <c r="X84" s="68"/>
      <c r="Y84" s="68"/>
      <c r="Z84" s="68"/>
      <c r="AA84" s="68"/>
      <c r="AB84" s="68"/>
      <c r="AC84" s="68"/>
      <c r="AD84" s="68"/>
      <c r="AE84" s="68"/>
      <c r="AF84" s="68"/>
      <c r="AG84" s="68"/>
      <c r="AH84" s="68"/>
      <c r="AI84" s="68"/>
      <c r="AK84" s="68"/>
      <c r="AL84" s="68"/>
      <c r="AN84" s="68"/>
      <c r="AO84" s="68"/>
      <c r="AQ84" s="68"/>
      <c r="AR84" s="68"/>
    </row>
  </sheetData>
  <mergeCells count="32">
    <mergeCell ref="BF2:BQ2"/>
    <mergeCell ref="BF3:BH3"/>
    <mergeCell ref="BI3:BK3"/>
    <mergeCell ref="BL3:BN3"/>
    <mergeCell ref="BO3:BQ3"/>
    <mergeCell ref="BR2:CC2"/>
    <mergeCell ref="BR3:BT3"/>
    <mergeCell ref="BU3:BW3"/>
    <mergeCell ref="BX3:BZ3"/>
    <mergeCell ref="CA3:CC3"/>
    <mergeCell ref="AP3:AR3"/>
    <mergeCell ref="AS2:BD2"/>
    <mergeCell ref="AS3:AU3"/>
    <mergeCell ref="AV3:AX3"/>
    <mergeCell ref="AY3:BA3"/>
    <mergeCell ref="BB3:BD3"/>
    <mergeCell ref="AF2:AF4"/>
    <mergeCell ref="CD2:CD4"/>
    <mergeCell ref="B79:C79"/>
    <mergeCell ref="B3:B4"/>
    <mergeCell ref="C3:C4"/>
    <mergeCell ref="D3:I3"/>
    <mergeCell ref="J3:O3"/>
    <mergeCell ref="Q3:Q4"/>
    <mergeCell ref="R3:R4"/>
    <mergeCell ref="S3:X3"/>
    <mergeCell ref="Y3:AD3"/>
    <mergeCell ref="Q79:R79"/>
    <mergeCell ref="AG2:AR2"/>
    <mergeCell ref="AG3:AI3"/>
    <mergeCell ref="AJ3:AL3"/>
    <mergeCell ref="AM3:AO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2-14.②ジェネリック医薬品分析(歯科)</oddHeader>
  </headerFooter>
  <ignoredErrors>
    <ignoredError sqref="I5:I78 O5:O78 AG5:AG78 AJ5:AJ78 AM5:AM78 AP5:AP78 AS5:AS78 AV5:AV78 AY5:AY78 BB5:BB78 D79:H79 J79:N79" emptyCellReferenc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7E2F0-1C57-4568-B00F-5D76AEDD9463}">
  <dimension ref="B1:S82"/>
  <sheetViews>
    <sheetView showGridLines="0" zoomScaleNormal="100" zoomScaleSheetLayoutView="100" workbookViewId="0"/>
  </sheetViews>
  <sheetFormatPr defaultColWidth="9" defaultRowHeight="13.5"/>
  <cols>
    <col min="1" max="1" width="4.625" style="17" customWidth="1"/>
    <col min="2" max="5" width="13.125" style="17" customWidth="1"/>
    <col min="6" max="7" width="4.5" style="17" customWidth="1"/>
    <col min="8" max="11" width="13.125" style="17" customWidth="1"/>
    <col min="12" max="13" width="4.5" style="17" customWidth="1"/>
    <col min="14" max="17" width="13.125" style="17" customWidth="1"/>
    <col min="18" max="19" width="4.5" style="17" customWidth="1"/>
    <col min="20" max="29" width="13.125" style="17" customWidth="1"/>
    <col min="30" max="16384" width="9" style="17"/>
  </cols>
  <sheetData>
    <row r="1" spans="2:19" ht="16.5" customHeight="1">
      <c r="B1" s="17" t="s">
        <v>251</v>
      </c>
    </row>
    <row r="2" spans="2:19" ht="16.5" customHeight="1">
      <c r="B2" s="17" t="s">
        <v>239</v>
      </c>
    </row>
    <row r="3" spans="2:19" ht="16.5" customHeight="1">
      <c r="B3" s="17" t="s">
        <v>252</v>
      </c>
      <c r="G3" s="17" t="s">
        <v>156</v>
      </c>
      <c r="M3" s="17" t="s">
        <v>157</v>
      </c>
      <c r="S3" s="17" t="s">
        <v>158</v>
      </c>
    </row>
    <row r="79" spans="2:2" ht="16.5" customHeight="1">
      <c r="B79" s="17" t="s">
        <v>241</v>
      </c>
    </row>
    <row r="80" spans="2:2" ht="16.5" customHeight="1">
      <c r="B80" s="17" t="s">
        <v>251</v>
      </c>
    </row>
    <row r="81" spans="2:19" ht="16.5" customHeight="1">
      <c r="B81" s="17" t="s">
        <v>243</v>
      </c>
    </row>
    <row r="82" spans="2:19" ht="16.5" customHeight="1">
      <c r="B82" s="17" t="s">
        <v>252</v>
      </c>
      <c r="G82" s="17" t="s">
        <v>156</v>
      </c>
      <c r="M82" s="17" t="s">
        <v>157</v>
      </c>
      <c r="S82" s="17" t="s">
        <v>158</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rowBreaks count="1" manualBreakCount="1">
    <brk id="78" max="2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6C32A-3651-4F22-B1EC-42E24530F6D7}">
  <dimension ref="B1:S82"/>
  <sheetViews>
    <sheetView showGridLines="0" zoomScaleNormal="100" zoomScaleSheetLayoutView="100" workbookViewId="0"/>
  </sheetViews>
  <sheetFormatPr defaultColWidth="9" defaultRowHeight="13.5"/>
  <cols>
    <col min="1" max="1" width="4.625" style="17" customWidth="1"/>
    <col min="2" max="5" width="13.125" style="17" customWidth="1"/>
    <col min="6" max="7" width="4.5" style="17" customWidth="1"/>
    <col min="8" max="11" width="13.125" style="17" customWidth="1"/>
    <col min="12" max="13" width="4.5" style="17" customWidth="1"/>
    <col min="14" max="17" width="13.125" style="17" customWidth="1"/>
    <col min="18" max="19" width="4.5" style="17" customWidth="1"/>
    <col min="20" max="24" width="13.125" style="17" customWidth="1"/>
    <col min="25" max="16384" width="9" style="17"/>
  </cols>
  <sheetData>
    <row r="1" spans="2:19" ht="16.5" customHeight="1">
      <c r="B1" s="17" t="s">
        <v>253</v>
      </c>
    </row>
    <row r="2" spans="2:19" ht="16.5" customHeight="1">
      <c r="B2" s="17" t="s">
        <v>242</v>
      </c>
    </row>
    <row r="3" spans="2:19" ht="16.5" customHeight="1">
      <c r="B3" s="17" t="s">
        <v>252</v>
      </c>
      <c r="G3" s="17" t="s">
        <v>156</v>
      </c>
      <c r="M3" s="17" t="s">
        <v>159</v>
      </c>
      <c r="S3" s="17" t="s">
        <v>160</v>
      </c>
    </row>
    <row r="79" spans="2:2" ht="16.5" customHeight="1">
      <c r="B79" s="17" t="s">
        <v>254</v>
      </c>
    </row>
    <row r="80" spans="2:2" ht="16.5" customHeight="1">
      <c r="B80" s="17" t="s">
        <v>253</v>
      </c>
    </row>
    <row r="81" spans="2:19" ht="16.5" customHeight="1">
      <c r="B81" s="17" t="s">
        <v>243</v>
      </c>
    </row>
    <row r="82" spans="2:19" ht="16.5" customHeight="1">
      <c r="B82" s="17" t="s">
        <v>252</v>
      </c>
      <c r="G82" s="17" t="s">
        <v>156</v>
      </c>
      <c r="M82" s="17" t="s">
        <v>159</v>
      </c>
      <c r="S82" s="17" t="s">
        <v>160</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rowBreaks count="1" manualBreakCount="1">
    <brk id="78"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3"/>
  <sheetViews>
    <sheetView showGridLines="0" zoomScaleNormal="100" zoomScaleSheetLayoutView="100" workbookViewId="0"/>
  </sheetViews>
  <sheetFormatPr defaultColWidth="7.625" defaultRowHeight="15.75" customHeight="1"/>
  <cols>
    <col min="1" max="1" width="4.625" style="22" customWidth="1"/>
    <col min="2" max="2" width="5.625" style="25" customWidth="1"/>
    <col min="3" max="6" width="12.625" style="22" customWidth="1"/>
    <col min="7" max="15" width="15.625" style="22" customWidth="1"/>
    <col min="16" max="16" width="3.625" style="22" customWidth="1"/>
    <col min="17" max="16384" width="7.625" style="22"/>
  </cols>
  <sheetData>
    <row r="1" spans="2:15" s="4" customFormat="1" ht="16.5" customHeight="1">
      <c r="B1" s="2" t="s">
        <v>214</v>
      </c>
      <c r="C1" s="3"/>
    </row>
    <row r="2" spans="2:15" s="2" customFormat="1" ht="16.5" customHeight="1" thickBot="1">
      <c r="B2" s="2" t="s">
        <v>212</v>
      </c>
    </row>
    <row r="3" spans="2:15" ht="15.75" customHeight="1">
      <c r="B3" s="257"/>
      <c r="C3" s="258"/>
      <c r="D3" s="258"/>
      <c r="E3" s="258"/>
      <c r="F3" s="259"/>
      <c r="G3" s="249" t="s">
        <v>119</v>
      </c>
      <c r="H3" s="250"/>
      <c r="I3" s="250"/>
      <c r="J3" s="250"/>
      <c r="K3" s="250"/>
      <c r="L3" s="250"/>
      <c r="M3" s="251"/>
      <c r="N3" s="235" t="s">
        <v>80</v>
      </c>
      <c r="O3" s="236"/>
    </row>
    <row r="4" spans="2:15" ht="15.75" customHeight="1">
      <c r="B4" s="260"/>
      <c r="C4" s="261"/>
      <c r="D4" s="261"/>
      <c r="E4" s="261"/>
      <c r="F4" s="262"/>
      <c r="G4" s="90" t="s">
        <v>108</v>
      </c>
      <c r="H4" s="90" t="s">
        <v>109</v>
      </c>
      <c r="I4" s="90" t="s">
        <v>110</v>
      </c>
      <c r="J4" s="90" t="s">
        <v>111</v>
      </c>
      <c r="K4" s="90" t="s">
        <v>112</v>
      </c>
      <c r="L4" s="90" t="s">
        <v>113</v>
      </c>
      <c r="M4" s="90" t="s">
        <v>114</v>
      </c>
      <c r="N4" s="42" t="s">
        <v>176</v>
      </c>
      <c r="O4" s="91" t="s">
        <v>125</v>
      </c>
    </row>
    <row r="5" spans="2:15" ht="15.75" customHeight="1">
      <c r="B5" s="53" t="s">
        <v>66</v>
      </c>
      <c r="C5" s="263" t="s">
        <v>120</v>
      </c>
      <c r="D5" s="264"/>
      <c r="E5" s="264"/>
      <c r="F5" s="265"/>
      <c r="G5" s="125">
        <v>19388.669999999998</v>
      </c>
      <c r="H5" s="125">
        <v>81883.334900000002</v>
      </c>
      <c r="I5" s="125">
        <v>5166416.0976600004</v>
      </c>
      <c r="J5" s="125">
        <v>4731389.5650300002</v>
      </c>
      <c r="K5" s="125">
        <v>2834706.8264100002</v>
      </c>
      <c r="L5" s="125">
        <v>867457.91327999998</v>
      </c>
      <c r="M5" s="125">
        <v>189864.28776000001</v>
      </c>
      <c r="N5" s="126">
        <v>13891106.695039999</v>
      </c>
      <c r="O5" s="44"/>
    </row>
    <row r="6" spans="2:15" ht="15.75" customHeight="1">
      <c r="B6" s="54" t="s">
        <v>67</v>
      </c>
      <c r="C6" s="266" t="s">
        <v>121</v>
      </c>
      <c r="D6" s="267"/>
      <c r="E6" s="267"/>
      <c r="F6" s="268"/>
      <c r="G6" s="127">
        <v>7172.27</v>
      </c>
      <c r="H6" s="127">
        <v>24740.340899999999</v>
      </c>
      <c r="I6" s="127">
        <v>2468593.8509399998</v>
      </c>
      <c r="J6" s="127">
        <v>2099477.1463899999</v>
      </c>
      <c r="K6" s="127">
        <v>1379742.8153899999</v>
      </c>
      <c r="L6" s="127">
        <v>425448.22090999997</v>
      </c>
      <c r="M6" s="127">
        <v>78783.023839999994</v>
      </c>
      <c r="N6" s="128">
        <v>6483957.6683700001</v>
      </c>
      <c r="O6" s="129">
        <v>1</v>
      </c>
    </row>
    <row r="7" spans="2:15" ht="15.75" customHeight="1">
      <c r="B7" s="55" t="s">
        <v>68</v>
      </c>
      <c r="C7" s="254" t="s">
        <v>81</v>
      </c>
      <c r="D7" s="255"/>
      <c r="E7" s="255"/>
      <c r="F7" s="256"/>
      <c r="G7" s="127">
        <v>3612.4</v>
      </c>
      <c r="H7" s="127">
        <v>12472.010899999999</v>
      </c>
      <c r="I7" s="127">
        <v>876156.69594000001</v>
      </c>
      <c r="J7" s="127">
        <v>869516.14639000001</v>
      </c>
      <c r="K7" s="127">
        <v>468786.12951</v>
      </c>
      <c r="L7" s="127">
        <v>144084.96090999999</v>
      </c>
      <c r="M7" s="127">
        <v>26911.983840000001</v>
      </c>
      <c r="N7" s="128">
        <v>2401540.3274899996</v>
      </c>
      <c r="O7" s="129">
        <v>0.37038186402807316</v>
      </c>
    </row>
    <row r="8" spans="2:15" ht="15.75" customHeight="1">
      <c r="B8" s="56" t="s">
        <v>70</v>
      </c>
      <c r="C8" s="254" t="s">
        <v>82</v>
      </c>
      <c r="D8" s="255"/>
      <c r="E8" s="255"/>
      <c r="F8" s="256"/>
      <c r="G8" s="130">
        <v>3559.87</v>
      </c>
      <c r="H8" s="130">
        <v>12268.33</v>
      </c>
      <c r="I8" s="130">
        <v>1592437.155</v>
      </c>
      <c r="J8" s="130">
        <v>1229961</v>
      </c>
      <c r="K8" s="130">
        <v>910956.68588</v>
      </c>
      <c r="L8" s="130">
        <v>281363.26</v>
      </c>
      <c r="M8" s="130">
        <v>51871.040000000001</v>
      </c>
      <c r="N8" s="128">
        <v>4082417.34088</v>
      </c>
      <c r="O8" s="129">
        <v>0.62961813597192673</v>
      </c>
    </row>
    <row r="9" spans="2:15" ht="15.75" customHeight="1">
      <c r="B9" s="57" t="s">
        <v>72</v>
      </c>
      <c r="C9" s="254" t="s">
        <v>83</v>
      </c>
      <c r="D9" s="255"/>
      <c r="E9" s="255"/>
      <c r="F9" s="256"/>
      <c r="G9" s="130">
        <v>3387.57</v>
      </c>
      <c r="H9" s="130">
        <v>11763.5</v>
      </c>
      <c r="I9" s="130">
        <v>870780.30700000003</v>
      </c>
      <c r="J9" s="130">
        <v>794035.83600000001</v>
      </c>
      <c r="K9" s="130">
        <v>394646.60100000002</v>
      </c>
      <c r="L9" s="130">
        <v>111344.07</v>
      </c>
      <c r="M9" s="130">
        <v>22764.240000000002</v>
      </c>
      <c r="N9" s="131">
        <v>2208722.1240000003</v>
      </c>
      <c r="O9" s="132">
        <v>0.34064413078675299</v>
      </c>
    </row>
    <row r="10" spans="2:15" ht="15.75" customHeight="1">
      <c r="B10" s="58" t="s">
        <v>74</v>
      </c>
      <c r="C10" s="269" t="s">
        <v>258</v>
      </c>
      <c r="D10" s="270"/>
      <c r="E10" s="270"/>
      <c r="F10" s="271"/>
      <c r="G10" s="133" t="s">
        <v>169</v>
      </c>
      <c r="H10" s="133" t="s">
        <v>169</v>
      </c>
      <c r="I10" s="133" t="s">
        <v>169</v>
      </c>
      <c r="J10" s="133" t="s">
        <v>169</v>
      </c>
      <c r="K10" s="133" t="s">
        <v>169</v>
      </c>
      <c r="L10" s="133" t="s">
        <v>169</v>
      </c>
      <c r="M10" s="133" t="s">
        <v>169</v>
      </c>
      <c r="N10" s="134" t="s">
        <v>169</v>
      </c>
      <c r="O10" s="135" t="s">
        <v>169</v>
      </c>
    </row>
    <row r="11" spans="2:15" ht="15.75" customHeight="1">
      <c r="B11" s="59" t="s">
        <v>75</v>
      </c>
      <c r="C11" s="272" t="s">
        <v>259</v>
      </c>
      <c r="D11" s="273"/>
      <c r="E11" s="273"/>
      <c r="F11" s="274"/>
      <c r="G11" s="136" t="s">
        <v>169</v>
      </c>
      <c r="H11" s="136" t="s">
        <v>169</v>
      </c>
      <c r="I11" s="136" t="s">
        <v>169</v>
      </c>
      <c r="J11" s="136" t="s">
        <v>169</v>
      </c>
      <c r="K11" s="136" t="s">
        <v>169</v>
      </c>
      <c r="L11" s="136" t="s">
        <v>169</v>
      </c>
      <c r="M11" s="136" t="s">
        <v>169</v>
      </c>
      <c r="N11" s="137" t="s">
        <v>169</v>
      </c>
      <c r="O11" s="138" t="s">
        <v>169</v>
      </c>
    </row>
    <row r="12" spans="2:15" ht="15.75" customHeight="1">
      <c r="B12" s="54" t="s">
        <v>76</v>
      </c>
      <c r="C12" s="254" t="s">
        <v>84</v>
      </c>
      <c r="D12" s="255"/>
      <c r="E12" s="255"/>
      <c r="F12" s="256"/>
      <c r="G12" s="139">
        <v>172.3</v>
      </c>
      <c r="H12" s="139">
        <v>504.83</v>
      </c>
      <c r="I12" s="139">
        <v>721656.848</v>
      </c>
      <c r="J12" s="139">
        <v>435925.16399999999</v>
      </c>
      <c r="K12" s="139">
        <v>516310.08487999998</v>
      </c>
      <c r="L12" s="139">
        <v>170019.19</v>
      </c>
      <c r="M12" s="139">
        <v>29106.799999999999</v>
      </c>
      <c r="N12" s="142">
        <v>1873695.21688</v>
      </c>
      <c r="O12" s="140">
        <v>0.2889740051851738</v>
      </c>
    </row>
    <row r="13" spans="2:15" ht="15.75" customHeight="1" thickBot="1">
      <c r="B13" s="57" t="s">
        <v>79</v>
      </c>
      <c r="C13" s="254" t="s">
        <v>122</v>
      </c>
      <c r="D13" s="255"/>
      <c r="E13" s="255"/>
      <c r="F13" s="256"/>
      <c r="G13" s="141">
        <v>0.51605935454009089</v>
      </c>
      <c r="H13" s="141">
        <v>0.51461720577963965</v>
      </c>
      <c r="I13" s="141">
        <v>0.50153880447061105</v>
      </c>
      <c r="J13" s="141">
        <v>0.52268648986897259</v>
      </c>
      <c r="K13" s="141">
        <v>0.54293300791725163</v>
      </c>
      <c r="L13" s="141">
        <v>0.56408999555249495</v>
      </c>
      <c r="M13" s="141">
        <v>0.541747777099154</v>
      </c>
      <c r="N13" s="51">
        <v>0.52091184672443991</v>
      </c>
      <c r="O13" s="60"/>
    </row>
    <row r="14" spans="2:15" s="2" customFormat="1" ht="13.5" customHeight="1">
      <c r="B14" s="33" t="s">
        <v>192</v>
      </c>
      <c r="C14" s="6"/>
      <c r="D14" s="6"/>
      <c r="E14" s="6"/>
      <c r="F14" s="6"/>
      <c r="G14" s="6"/>
      <c r="H14" s="6"/>
      <c r="I14" s="6"/>
      <c r="J14" s="6"/>
      <c r="K14" s="6"/>
      <c r="L14" s="6"/>
      <c r="M14" s="6"/>
      <c r="N14" s="6"/>
      <c r="O14" s="6"/>
    </row>
    <row r="15" spans="2:15" s="2" customFormat="1" ht="13.5" customHeight="1">
      <c r="B15" s="37" t="s">
        <v>106</v>
      </c>
      <c r="C15" s="6"/>
      <c r="D15" s="6"/>
      <c r="E15" s="6"/>
      <c r="F15" s="6"/>
      <c r="G15" s="6"/>
      <c r="H15" s="6"/>
      <c r="I15" s="6"/>
      <c r="J15" s="6"/>
      <c r="K15" s="6"/>
      <c r="L15" s="6"/>
      <c r="M15" s="6"/>
      <c r="N15" s="6"/>
      <c r="O15" s="6"/>
    </row>
    <row r="16" spans="2:15" s="28" customFormat="1" ht="13.5" customHeight="1">
      <c r="B16" s="37" t="s">
        <v>193</v>
      </c>
    </row>
    <row r="17" spans="2:15" s="23" customFormat="1" ht="13.5" customHeight="1">
      <c r="B17" s="41" t="s">
        <v>118</v>
      </c>
    </row>
    <row r="18" spans="2:15" s="23" customFormat="1" ht="13.5" customHeight="1">
      <c r="B18" s="168" t="s">
        <v>170</v>
      </c>
    </row>
    <row r="19" spans="2:15" s="23" customFormat="1" ht="13.5" customHeight="1">
      <c r="B19" s="168" t="s">
        <v>171</v>
      </c>
    </row>
    <row r="20" spans="2:15" s="23" customFormat="1" ht="13.5" customHeight="1">
      <c r="B20" s="168"/>
    </row>
    <row r="21" spans="2:15" s="23" customFormat="1" ht="13.5" customHeight="1">
      <c r="B21" s="32"/>
      <c r="C21" s="29"/>
      <c r="D21" s="29"/>
      <c r="E21" s="29"/>
      <c r="F21" s="29"/>
      <c r="G21" s="29"/>
      <c r="H21" s="29"/>
      <c r="I21" s="29"/>
      <c r="J21" s="29"/>
      <c r="K21" s="29"/>
      <c r="L21" s="29"/>
      <c r="M21" s="29"/>
      <c r="N21" s="29"/>
      <c r="O21" s="30"/>
    </row>
    <row r="22" spans="2:15" s="4" customFormat="1" ht="16.5" customHeight="1">
      <c r="B22" s="2" t="s">
        <v>214</v>
      </c>
      <c r="C22" s="3"/>
    </row>
    <row r="23" spans="2:15" s="2" customFormat="1" ht="16.5" customHeight="1">
      <c r="B23" s="2" t="s">
        <v>212</v>
      </c>
    </row>
    <row r="24" spans="2:15" s="23" customFormat="1" ht="15.75" customHeight="1">
      <c r="B24" s="25"/>
      <c r="C24" s="22"/>
      <c r="D24" s="22"/>
      <c r="E24" s="22"/>
      <c r="F24" s="22"/>
      <c r="G24" s="22"/>
      <c r="H24" s="22"/>
      <c r="I24" s="22"/>
      <c r="J24" s="22"/>
      <c r="K24" s="22"/>
      <c r="L24" s="22"/>
      <c r="M24" s="22"/>
      <c r="N24" s="22"/>
      <c r="O24" s="22"/>
    </row>
    <row r="25" spans="2:15" s="23" customFormat="1" ht="15.75" customHeight="1">
      <c r="B25" s="25"/>
      <c r="C25" s="22"/>
      <c r="D25" s="22"/>
      <c r="E25" s="22"/>
      <c r="F25" s="22"/>
      <c r="G25" s="22"/>
      <c r="H25" s="22"/>
      <c r="I25" s="22"/>
      <c r="J25" s="22"/>
      <c r="K25" s="22"/>
      <c r="L25" s="22"/>
      <c r="M25" s="22"/>
      <c r="N25" s="22"/>
      <c r="O25" s="22"/>
    </row>
    <row r="26" spans="2:15" s="23" customFormat="1" ht="15.75" customHeight="1">
      <c r="B26" s="25"/>
      <c r="C26" s="22"/>
      <c r="D26" s="22"/>
      <c r="E26" s="22"/>
      <c r="F26" s="22"/>
      <c r="G26" s="22"/>
      <c r="H26" s="22"/>
      <c r="I26" s="22"/>
      <c r="J26" s="22"/>
      <c r="K26" s="22"/>
      <c r="L26" s="22"/>
      <c r="M26" s="22"/>
      <c r="N26" s="22"/>
      <c r="O26" s="22"/>
    </row>
    <row r="27" spans="2:15" s="23" customFormat="1" ht="15.75" customHeight="1">
      <c r="B27" s="25"/>
      <c r="C27" s="22"/>
      <c r="D27" s="22"/>
      <c r="E27" s="22"/>
      <c r="F27" s="22"/>
      <c r="G27" s="22"/>
      <c r="H27" s="22"/>
      <c r="I27" s="22"/>
      <c r="J27" s="22"/>
      <c r="K27" s="22"/>
      <c r="L27" s="22"/>
      <c r="M27" s="22"/>
      <c r="N27" s="22"/>
      <c r="O27" s="22"/>
    </row>
    <row r="28" spans="2:15" s="23" customFormat="1" ht="15.75" customHeight="1">
      <c r="B28" s="25"/>
      <c r="C28" s="22"/>
      <c r="D28" s="22"/>
      <c r="E28" s="22"/>
      <c r="F28" s="22"/>
      <c r="G28" s="22"/>
      <c r="H28" s="22"/>
      <c r="I28" s="22"/>
      <c r="J28" s="22"/>
      <c r="K28" s="22"/>
      <c r="L28" s="22"/>
      <c r="M28" s="22"/>
      <c r="N28" s="22"/>
      <c r="O28" s="22"/>
    </row>
    <row r="29" spans="2:15" s="23" customFormat="1" ht="15.75" customHeight="1">
      <c r="B29" s="25"/>
      <c r="C29" s="22"/>
      <c r="D29" s="22"/>
      <c r="E29" s="22"/>
      <c r="F29" s="22"/>
      <c r="G29" s="22"/>
      <c r="H29" s="22"/>
      <c r="I29" s="22"/>
      <c r="J29" s="22"/>
      <c r="K29" s="22"/>
      <c r="L29" s="22"/>
      <c r="M29" s="22"/>
      <c r="N29" s="22"/>
      <c r="O29" s="22"/>
    </row>
    <row r="30" spans="2:15" s="23" customFormat="1" ht="15.75" customHeight="1">
      <c r="B30" s="25"/>
      <c r="C30" s="22"/>
      <c r="D30" s="22"/>
      <c r="E30" s="22"/>
      <c r="F30" s="22"/>
      <c r="G30" s="22"/>
      <c r="H30" s="22"/>
      <c r="I30" s="22"/>
      <c r="J30" s="22"/>
      <c r="K30" s="22"/>
      <c r="L30" s="22"/>
      <c r="M30" s="22"/>
      <c r="N30" s="22"/>
      <c r="O30" s="22"/>
    </row>
    <row r="31" spans="2:15" s="23" customFormat="1" ht="15.75" customHeight="1">
      <c r="B31" s="25"/>
      <c r="C31" s="22"/>
      <c r="D31" s="22"/>
      <c r="E31" s="22"/>
      <c r="F31" s="22"/>
      <c r="G31" s="22"/>
      <c r="H31" s="22"/>
      <c r="I31" s="22"/>
      <c r="J31" s="22"/>
      <c r="K31" s="22"/>
      <c r="L31" s="22"/>
      <c r="M31" s="22"/>
      <c r="N31" s="22"/>
      <c r="O31" s="22"/>
    </row>
    <row r="33" spans="2:15" s="24" customFormat="1" ht="15.75" customHeight="1">
      <c r="B33" s="25"/>
      <c r="C33" s="22"/>
      <c r="D33" s="22"/>
      <c r="E33" s="22"/>
      <c r="F33" s="22"/>
      <c r="G33" s="22"/>
      <c r="H33" s="22"/>
      <c r="I33" s="22"/>
      <c r="J33" s="22"/>
      <c r="K33" s="22"/>
      <c r="L33" s="22"/>
      <c r="M33" s="22"/>
      <c r="N33" s="22"/>
      <c r="O33" s="22"/>
    </row>
    <row r="34" spans="2:15" s="23" customFormat="1" ht="15.75" customHeight="1">
      <c r="B34" s="25"/>
      <c r="C34" s="22"/>
      <c r="D34" s="22"/>
      <c r="E34" s="22"/>
      <c r="F34" s="22"/>
      <c r="G34" s="22"/>
      <c r="H34" s="22"/>
      <c r="I34" s="22"/>
      <c r="J34" s="22"/>
      <c r="K34" s="22"/>
      <c r="L34" s="22"/>
      <c r="M34" s="22"/>
      <c r="N34" s="22"/>
      <c r="O34" s="22"/>
    </row>
    <row r="35" spans="2:15" s="31" customFormat="1" ht="15.75" customHeight="1">
      <c r="B35" s="25"/>
      <c r="C35" s="22"/>
      <c r="D35" s="22"/>
      <c r="E35" s="22"/>
      <c r="F35" s="22"/>
      <c r="G35" s="22"/>
      <c r="H35" s="22"/>
      <c r="I35" s="22"/>
      <c r="J35" s="22"/>
      <c r="K35" s="22"/>
      <c r="L35" s="22"/>
      <c r="M35" s="22"/>
      <c r="N35" s="22"/>
      <c r="O35" s="22"/>
    </row>
    <row r="36" spans="2:15" s="31" customFormat="1" ht="15.75" customHeight="1">
      <c r="B36" s="25"/>
      <c r="C36" s="22"/>
      <c r="D36" s="22"/>
      <c r="E36" s="22"/>
      <c r="F36" s="22"/>
      <c r="G36" s="22"/>
      <c r="H36" s="22"/>
      <c r="I36" s="22"/>
      <c r="J36" s="22"/>
      <c r="K36" s="22"/>
      <c r="L36" s="22"/>
      <c r="M36" s="22"/>
      <c r="N36" s="22"/>
      <c r="O36" s="22"/>
    </row>
    <row r="37" spans="2:15" s="31" customFormat="1" ht="15.75" customHeight="1">
      <c r="B37" s="25"/>
      <c r="C37" s="22"/>
      <c r="D37" s="22"/>
      <c r="E37" s="22"/>
      <c r="F37" s="22"/>
      <c r="G37" s="22"/>
      <c r="H37" s="22"/>
      <c r="I37" s="22"/>
      <c r="J37" s="22"/>
      <c r="K37" s="22"/>
      <c r="L37" s="22"/>
      <c r="M37" s="22"/>
      <c r="N37" s="22"/>
      <c r="O37" s="22"/>
    </row>
    <row r="38" spans="2:15" s="31" customFormat="1" ht="15.75" customHeight="1">
      <c r="B38" s="25"/>
      <c r="C38" s="22"/>
      <c r="D38" s="22"/>
      <c r="E38" s="22"/>
      <c r="F38" s="22"/>
      <c r="G38" s="22"/>
      <c r="H38" s="22"/>
      <c r="I38" s="22"/>
      <c r="J38" s="22"/>
      <c r="K38" s="22"/>
      <c r="L38" s="22"/>
      <c r="M38" s="22"/>
      <c r="N38" s="22"/>
      <c r="O38" s="22"/>
    </row>
    <row r="46" spans="2:15" ht="15.75" customHeight="1">
      <c r="B46" s="5"/>
      <c r="C46" s="26"/>
      <c r="D46" s="26"/>
      <c r="E46" s="26"/>
      <c r="F46" s="26"/>
      <c r="G46" s="26"/>
      <c r="H46" s="26"/>
      <c r="I46" s="26"/>
      <c r="J46" s="26"/>
      <c r="K46" s="26"/>
      <c r="L46" s="26"/>
      <c r="M46" s="26"/>
      <c r="N46" s="26"/>
      <c r="O46" s="26"/>
    </row>
    <row r="47" spans="2:15" s="2" customFormat="1" ht="15.75" customHeight="1">
      <c r="B47" s="5"/>
      <c r="C47" s="6"/>
      <c r="D47" s="6"/>
      <c r="E47" s="6"/>
      <c r="F47" s="6"/>
      <c r="G47" s="6"/>
      <c r="H47" s="6"/>
      <c r="I47" s="6"/>
      <c r="J47" s="6"/>
      <c r="K47" s="6"/>
      <c r="L47" s="6"/>
      <c r="M47" s="6"/>
      <c r="N47" s="6"/>
      <c r="O47" s="6"/>
    </row>
    <row r="48" spans="2:15" s="2" customFormat="1"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60" spans="2:15" s="2" customFormat="1" ht="13.5" customHeight="1">
      <c r="B60" s="33" t="s">
        <v>192</v>
      </c>
      <c r="C60" s="6"/>
      <c r="D60" s="6"/>
      <c r="E60" s="6"/>
      <c r="F60" s="6"/>
      <c r="G60" s="6"/>
      <c r="H60" s="6"/>
      <c r="I60" s="6"/>
      <c r="J60" s="6"/>
      <c r="K60" s="6"/>
      <c r="L60" s="6"/>
      <c r="M60" s="6"/>
      <c r="N60" s="6"/>
      <c r="O60" s="6"/>
    </row>
    <row r="61" spans="2:15" s="28" customFormat="1" ht="13.5" customHeight="1">
      <c r="B61" s="37" t="s">
        <v>106</v>
      </c>
    </row>
    <row r="62" spans="2:15" s="7" customFormat="1" ht="13.5" customHeight="1">
      <c r="B62" s="37" t="s">
        <v>193</v>
      </c>
      <c r="C62" s="6"/>
      <c r="D62" s="6"/>
      <c r="E62" s="6"/>
      <c r="F62" s="6"/>
      <c r="G62" s="6"/>
      <c r="H62" s="6"/>
      <c r="I62" s="6"/>
      <c r="J62" s="6"/>
      <c r="K62" s="6"/>
      <c r="L62" s="6"/>
      <c r="M62" s="6"/>
      <c r="N62" s="6"/>
      <c r="O62" s="6"/>
    </row>
    <row r="63" spans="2:15" ht="13.5" customHeight="1">
      <c r="B63" s="40" t="s">
        <v>85</v>
      </c>
      <c r="C63" s="27"/>
      <c r="D63" s="27"/>
      <c r="E63" s="27"/>
      <c r="F63" s="27"/>
      <c r="G63" s="27"/>
      <c r="H63" s="27"/>
      <c r="I63" s="27"/>
      <c r="J63" s="27"/>
      <c r="K63" s="27"/>
      <c r="L63" s="27"/>
      <c r="M63" s="27"/>
      <c r="N63" s="27"/>
      <c r="O63" s="27"/>
    </row>
  </sheetData>
  <mergeCells count="12">
    <mergeCell ref="C9:F9"/>
    <mergeCell ref="C10:F10"/>
    <mergeCell ref="C11:F11"/>
    <mergeCell ref="C12:F12"/>
    <mergeCell ref="C13:F13"/>
    <mergeCell ref="C8:F8"/>
    <mergeCell ref="B3:F4"/>
    <mergeCell ref="N3:O3"/>
    <mergeCell ref="C5:F5"/>
    <mergeCell ref="C6:F6"/>
    <mergeCell ref="C7:F7"/>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2-14.②ジェネリック医薬品分析(歯科)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26DCD-EAD8-4A70-91B1-6A67E717DA7B}">
  <dimension ref="B1:J13"/>
  <sheetViews>
    <sheetView showGridLines="0" zoomScaleNormal="100" zoomScaleSheetLayoutView="100" workbookViewId="0"/>
  </sheetViews>
  <sheetFormatPr defaultColWidth="7.625" defaultRowHeight="15.75" customHeight="1"/>
  <cols>
    <col min="1" max="1" width="4.625" style="22" customWidth="1"/>
    <col min="2" max="2" width="5.625" style="25" customWidth="1"/>
    <col min="3" max="6" width="12.625" style="22" customWidth="1"/>
    <col min="7" max="10" width="15.625" style="22" customWidth="1"/>
    <col min="11" max="16384" width="7.625" style="22"/>
  </cols>
  <sheetData>
    <row r="1" spans="2:10" s="4" customFormat="1" ht="16.5" customHeight="1">
      <c r="B1" s="2" t="s">
        <v>214</v>
      </c>
      <c r="C1" s="3"/>
    </row>
    <row r="2" spans="2:10" s="2" customFormat="1" ht="16.5" customHeight="1" thickBot="1">
      <c r="B2" s="2" t="s">
        <v>213</v>
      </c>
      <c r="G2" s="197"/>
      <c r="H2" s="197"/>
    </row>
    <row r="3" spans="2:10" ht="15.75" customHeight="1">
      <c r="B3" s="257"/>
      <c r="C3" s="258"/>
      <c r="D3" s="258"/>
      <c r="E3" s="258"/>
      <c r="F3" s="259"/>
      <c r="G3" s="252" t="s">
        <v>208</v>
      </c>
      <c r="H3" s="253"/>
      <c r="I3" s="235" t="s">
        <v>80</v>
      </c>
      <c r="J3" s="236"/>
    </row>
    <row r="4" spans="2:10" ht="15.75" customHeight="1">
      <c r="B4" s="260"/>
      <c r="C4" s="261"/>
      <c r="D4" s="261"/>
      <c r="E4" s="261"/>
      <c r="F4" s="262"/>
      <c r="G4" s="190" t="s">
        <v>201</v>
      </c>
      <c r="H4" s="189" t="s">
        <v>202</v>
      </c>
      <c r="I4" s="42" t="s">
        <v>209</v>
      </c>
      <c r="J4" s="91" t="s">
        <v>125</v>
      </c>
    </row>
    <row r="5" spans="2:10" ht="15.75" customHeight="1">
      <c r="B5" s="53" t="s">
        <v>66</v>
      </c>
      <c r="C5" s="263" t="s">
        <v>120</v>
      </c>
      <c r="D5" s="264"/>
      <c r="E5" s="264"/>
      <c r="F5" s="265"/>
      <c r="G5" s="191">
        <v>5774934.9962399993</v>
      </c>
      <c r="H5" s="198">
        <v>8116171.6988000004</v>
      </c>
      <c r="I5" s="126">
        <f>'年齢階層別_普及率(数量)'!N5</f>
        <v>13891106.695039999</v>
      </c>
      <c r="J5" s="44"/>
    </row>
    <row r="6" spans="2:10" ht="15.75" customHeight="1">
      <c r="B6" s="54" t="s">
        <v>67</v>
      </c>
      <c r="C6" s="266" t="s">
        <v>121</v>
      </c>
      <c r="D6" s="267"/>
      <c r="E6" s="267"/>
      <c r="F6" s="268"/>
      <c r="G6" s="192">
        <v>2919461.3243</v>
      </c>
      <c r="H6" s="199">
        <v>3564496.3440699996</v>
      </c>
      <c r="I6" s="128">
        <f>'年齢階層別_普及率(数量)'!N6</f>
        <v>6483957.6683700001</v>
      </c>
      <c r="J6" s="129">
        <f>'年齢階層別_普及率(数量)'!O6</f>
        <v>1</v>
      </c>
    </row>
    <row r="7" spans="2:10" ht="15.75" customHeight="1">
      <c r="B7" s="55" t="s">
        <v>68</v>
      </c>
      <c r="C7" s="254" t="s">
        <v>81</v>
      </c>
      <c r="D7" s="255"/>
      <c r="E7" s="255"/>
      <c r="F7" s="256"/>
      <c r="G7" s="192">
        <v>969350.19241999998</v>
      </c>
      <c r="H7" s="199">
        <v>1432190.1350699998</v>
      </c>
      <c r="I7" s="128">
        <f>'年齢階層別_普及率(数量)'!N7</f>
        <v>2401540.3274899996</v>
      </c>
      <c r="J7" s="129">
        <f>'年齢階層別_普及率(数量)'!O7</f>
        <v>0.37038186402807316</v>
      </c>
    </row>
    <row r="8" spans="2:10" ht="15.75" customHeight="1">
      <c r="B8" s="56" t="s">
        <v>70</v>
      </c>
      <c r="C8" s="254" t="s">
        <v>82</v>
      </c>
      <c r="D8" s="255"/>
      <c r="E8" s="255"/>
      <c r="F8" s="256"/>
      <c r="G8" s="192">
        <v>1950111.13188</v>
      </c>
      <c r="H8" s="199">
        <v>2132306.2089999998</v>
      </c>
      <c r="I8" s="128">
        <f>'年齢階層別_普及率(数量)'!N8</f>
        <v>4082417.34088</v>
      </c>
      <c r="J8" s="129">
        <f>'年齢階層別_普及率(数量)'!O8</f>
        <v>0.62961813597192673</v>
      </c>
    </row>
    <row r="9" spans="2:10" ht="15.75" customHeight="1">
      <c r="B9" s="57" t="s">
        <v>72</v>
      </c>
      <c r="C9" s="254" t="s">
        <v>83</v>
      </c>
      <c r="D9" s="255"/>
      <c r="E9" s="255"/>
      <c r="F9" s="256"/>
      <c r="G9" s="193">
        <v>975665.47799999989</v>
      </c>
      <c r="H9" s="200">
        <v>1233056.6459999999</v>
      </c>
      <c r="I9" s="131">
        <f>'年齢階層別_普及率(数量)'!N9</f>
        <v>2208722.1240000003</v>
      </c>
      <c r="J9" s="132">
        <f>'年齢階層別_普及率(数量)'!O9</f>
        <v>0.34064413078675299</v>
      </c>
    </row>
    <row r="10" spans="2:10" ht="15.75" customHeight="1">
      <c r="B10" s="58" t="s">
        <v>74</v>
      </c>
      <c r="C10" s="269" t="s">
        <v>206</v>
      </c>
      <c r="D10" s="270"/>
      <c r="E10" s="270"/>
      <c r="F10" s="271"/>
      <c r="G10" s="194" t="s">
        <v>260</v>
      </c>
      <c r="H10" s="201" t="s">
        <v>260</v>
      </c>
      <c r="I10" s="134" t="str">
        <f>'年齢階層別_普及率(数量)'!N10</f>
        <v>-</v>
      </c>
      <c r="J10" s="135" t="str">
        <f>'年齢階層別_普及率(数量)'!O10</f>
        <v>-</v>
      </c>
    </row>
    <row r="11" spans="2:10" ht="15.75" customHeight="1">
      <c r="B11" s="59" t="s">
        <v>75</v>
      </c>
      <c r="C11" s="272" t="s">
        <v>207</v>
      </c>
      <c r="D11" s="273"/>
      <c r="E11" s="273"/>
      <c r="F11" s="274"/>
      <c r="G11" s="195" t="s">
        <v>260</v>
      </c>
      <c r="H11" s="202" t="s">
        <v>260</v>
      </c>
      <c r="I11" s="137" t="str">
        <f>'年齢階層別_普及率(数量)'!N11</f>
        <v>-</v>
      </c>
      <c r="J11" s="138" t="str">
        <f>'年齢階層別_普及率(数量)'!O11</f>
        <v>-</v>
      </c>
    </row>
    <row r="12" spans="2:10" ht="15.75" customHeight="1">
      <c r="B12" s="54" t="s">
        <v>76</v>
      </c>
      <c r="C12" s="254" t="s">
        <v>84</v>
      </c>
      <c r="D12" s="255"/>
      <c r="E12" s="255"/>
      <c r="F12" s="256"/>
      <c r="G12" s="204">
        <v>974445.65388000011</v>
      </c>
      <c r="H12" s="203">
        <v>899249.56299999997</v>
      </c>
      <c r="I12" s="142">
        <f>'年齢階層別_普及率(数量)'!N12</f>
        <v>1873695.21688</v>
      </c>
      <c r="J12" s="140">
        <f>'年齢階層別_普及率(数量)'!O12</f>
        <v>0.2889740051851738</v>
      </c>
    </row>
    <row r="13" spans="2:10" ht="15.75" customHeight="1" thickBot="1">
      <c r="B13" s="57" t="s">
        <v>79</v>
      </c>
      <c r="C13" s="254" t="s">
        <v>122</v>
      </c>
      <c r="D13" s="255"/>
      <c r="E13" s="255"/>
      <c r="F13" s="256"/>
      <c r="G13" s="196">
        <v>0.49837654634971751</v>
      </c>
      <c r="H13" s="205">
        <v>0.537357420424321</v>
      </c>
      <c r="I13" s="51">
        <f>'年齢階層別_普及率(数量)'!N13</f>
        <v>0.52091184672443991</v>
      </c>
      <c r="J13" s="60"/>
    </row>
  </sheetData>
  <mergeCells count="12">
    <mergeCell ref="C12:F12"/>
    <mergeCell ref="C13:F13"/>
    <mergeCell ref="B3:F4"/>
    <mergeCell ref="G3:H3"/>
    <mergeCell ref="C5:F5"/>
    <mergeCell ref="C6:F6"/>
    <mergeCell ref="C7:F7"/>
    <mergeCell ref="I3:J3"/>
    <mergeCell ref="C8:F8"/>
    <mergeCell ref="C9:F9"/>
    <mergeCell ref="C10:F10"/>
    <mergeCell ref="C11:F11"/>
  </mergeCells>
  <phoneticPr fontId="3"/>
  <pageMargins left="0.70866141732283472" right="0.70866141732283472" top="0.74803149606299213" bottom="0.74803149606299213" header="0.31496062992125984" footer="0.31496062992125984"/>
  <pageSetup paperSize="9" scale="72" orientation="portrait" r:id="rId1"/>
  <headerFooter>
    <oddHeader>&amp;R&amp;"ＭＳ 明朝,標準"&amp;12 2-14.②ジェネリック医薬品分析(歯科)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9"/>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7" width="10.625" style="18" customWidth="1"/>
    <col min="8" max="8" width="9" style="18"/>
    <col min="9" max="12" width="11.375" style="18" customWidth="1"/>
    <col min="13" max="13" width="9" style="18"/>
    <col min="14" max="15" width="14.125" style="18" bestFit="1" customWidth="1"/>
    <col min="16" max="16384" width="9" style="18"/>
  </cols>
  <sheetData>
    <row r="1" spans="2:16" ht="16.5" customHeight="1">
      <c r="B1" s="16" t="s">
        <v>215</v>
      </c>
    </row>
    <row r="2" spans="2:16" ht="16.5" customHeight="1">
      <c r="B2" s="16" t="s">
        <v>216</v>
      </c>
    </row>
    <row r="3" spans="2:16" ht="16.5" customHeight="1">
      <c r="B3" s="285"/>
      <c r="C3" s="286" t="s">
        <v>86</v>
      </c>
      <c r="D3" s="283" t="s">
        <v>194</v>
      </c>
      <c r="E3" s="283"/>
      <c r="F3" s="284" t="s">
        <v>195</v>
      </c>
      <c r="G3" s="284"/>
    </row>
    <row r="4" spans="2:16" ht="16.5" customHeight="1">
      <c r="B4" s="285"/>
      <c r="C4" s="286"/>
      <c r="D4" s="277" t="s">
        <v>126</v>
      </c>
      <c r="E4" s="279" t="s">
        <v>127</v>
      </c>
      <c r="F4" s="277" t="s">
        <v>126</v>
      </c>
      <c r="G4" s="279" t="s">
        <v>127</v>
      </c>
      <c r="I4" s="206" t="s">
        <v>124</v>
      </c>
      <c r="J4" s="61"/>
    </row>
    <row r="5" spans="2:16" ht="33" customHeight="1">
      <c r="B5" s="285"/>
      <c r="C5" s="286"/>
      <c r="D5" s="278"/>
      <c r="E5" s="280"/>
      <c r="F5" s="278"/>
      <c r="G5" s="280"/>
      <c r="I5" s="281" t="s">
        <v>196</v>
      </c>
      <c r="J5" s="282"/>
      <c r="K5" s="281" t="s">
        <v>197</v>
      </c>
      <c r="L5" s="282"/>
      <c r="N5" s="89" t="s">
        <v>198</v>
      </c>
      <c r="O5" s="89" t="s">
        <v>199</v>
      </c>
      <c r="P5" s="63"/>
    </row>
    <row r="6" spans="2:16" ht="13.5" customHeight="1">
      <c r="B6" s="21">
        <v>1</v>
      </c>
      <c r="C6" s="66" t="s">
        <v>1</v>
      </c>
      <c r="D6" s="213">
        <v>0.47262738228520557</v>
      </c>
      <c r="E6" s="214">
        <v>0.54761942928763474</v>
      </c>
      <c r="F6" s="213">
        <v>0.46611850504641589</v>
      </c>
      <c r="G6" s="214">
        <v>0.56458092892032363</v>
      </c>
      <c r="H6" s="68"/>
      <c r="I6" s="62" t="str">
        <f>INDEX($C$6:$C$13,MATCH(J6,F$6:F$13,0))</f>
        <v>泉州医療圏</v>
      </c>
      <c r="J6" s="85">
        <f>LARGE(F$6:F$13,ROW(A1))</f>
        <v>0.54608254474321638</v>
      </c>
      <c r="K6" s="62" t="str">
        <f>INDEX($C$6:$C$13,MATCH(L6,G$6:G$13,0))</f>
        <v>豊能医療圏</v>
      </c>
      <c r="L6" s="85">
        <f>LARGE(G$6:G$13,ROW(A1))</f>
        <v>0.56458092892032363</v>
      </c>
      <c r="N6" s="86">
        <f>$F$14</f>
        <v>0.47794081748802941</v>
      </c>
      <c r="O6" s="86">
        <f>$G$14</f>
        <v>0.52091184672443991</v>
      </c>
      <c r="P6" s="87">
        <v>0</v>
      </c>
    </row>
    <row r="7" spans="2:16" ht="13.5" customHeight="1">
      <c r="B7" s="21">
        <v>2</v>
      </c>
      <c r="C7" s="66" t="s">
        <v>8</v>
      </c>
      <c r="D7" s="213">
        <v>0.50291665395005969</v>
      </c>
      <c r="E7" s="214">
        <v>0.50571411917591624</v>
      </c>
      <c r="F7" s="213">
        <v>0.48507307803249278</v>
      </c>
      <c r="G7" s="214">
        <v>0.55283574469870067</v>
      </c>
      <c r="H7" s="68"/>
      <c r="I7" s="62" t="str">
        <f t="shared" ref="I7:I13" si="0">INDEX($C$6:$C$13,MATCH(J7,F$6:F$13,0))</f>
        <v>中河内医療圏</v>
      </c>
      <c r="J7" s="85">
        <f>LARGE(F$6:F$13,ROW(A2))</f>
        <v>0.50265766754850583</v>
      </c>
      <c r="K7" s="62" t="str">
        <f t="shared" ref="K7:K13" si="1">INDEX($C$6:$C$13,MATCH(L7,G$6:G$13,0))</f>
        <v>三島医療圏</v>
      </c>
      <c r="L7" s="85">
        <f>LARGE(G$6:G$13,ROW(A2))</f>
        <v>0.55283574469870067</v>
      </c>
      <c r="N7" s="86">
        <f t="shared" ref="N7:N13" si="2">$F$14</f>
        <v>0.47794081748802941</v>
      </c>
      <c r="O7" s="86">
        <f t="shared" ref="O7:O13" si="3">$G$14</f>
        <v>0.52091184672443991</v>
      </c>
      <c r="P7" s="87">
        <v>0</v>
      </c>
    </row>
    <row r="8" spans="2:16" ht="13.5" customHeight="1">
      <c r="B8" s="21">
        <v>3</v>
      </c>
      <c r="C8" s="67" t="s">
        <v>13</v>
      </c>
      <c r="D8" s="213">
        <v>0.43166020655521625</v>
      </c>
      <c r="E8" s="214">
        <v>0.5023410274759823</v>
      </c>
      <c r="F8" s="213">
        <v>0.4452039478283229</v>
      </c>
      <c r="G8" s="214">
        <v>0.5196907916524246</v>
      </c>
      <c r="H8" s="68"/>
      <c r="I8" s="62" t="str">
        <f t="shared" si="0"/>
        <v>堺市医療圏</v>
      </c>
      <c r="J8" s="85">
        <f t="shared" ref="J8:J13" si="4">LARGE(F$6:F$13,ROW(A3))</f>
        <v>0.48740039859812162</v>
      </c>
      <c r="K8" s="62" t="str">
        <f t="shared" si="1"/>
        <v>大阪市医療圏</v>
      </c>
      <c r="L8" s="85">
        <f t="shared" ref="L8:L13" si="5">LARGE(G$6:G$13,ROW(A3))</f>
        <v>0.52510698537821576</v>
      </c>
      <c r="N8" s="86">
        <f t="shared" si="2"/>
        <v>0.47794081748802941</v>
      </c>
      <c r="O8" s="86">
        <f t="shared" si="3"/>
        <v>0.52091184672443991</v>
      </c>
      <c r="P8" s="87">
        <v>0</v>
      </c>
    </row>
    <row r="9" spans="2:16" ht="13.5" customHeight="1">
      <c r="B9" s="21">
        <v>4</v>
      </c>
      <c r="C9" s="67" t="s">
        <v>21</v>
      </c>
      <c r="D9" s="213">
        <v>0.49676527124582537</v>
      </c>
      <c r="E9" s="214">
        <v>0.48294753900054616</v>
      </c>
      <c r="F9" s="213">
        <v>0.50265766754850583</v>
      </c>
      <c r="G9" s="214">
        <v>0.50256897217178276</v>
      </c>
      <c r="H9" s="68"/>
      <c r="I9" s="62" t="str">
        <f t="shared" si="0"/>
        <v>三島医療圏</v>
      </c>
      <c r="J9" s="85">
        <f t="shared" si="4"/>
        <v>0.48507307803249278</v>
      </c>
      <c r="K9" s="62" t="str">
        <f t="shared" si="1"/>
        <v>北河内医療圏</v>
      </c>
      <c r="L9" s="85">
        <f t="shared" si="5"/>
        <v>0.5196907916524246</v>
      </c>
      <c r="N9" s="86">
        <f t="shared" si="2"/>
        <v>0.47794081748802941</v>
      </c>
      <c r="O9" s="86">
        <f t="shared" si="3"/>
        <v>0.52091184672443991</v>
      </c>
      <c r="P9" s="87">
        <v>0</v>
      </c>
    </row>
    <row r="10" spans="2:16" ht="13.5" customHeight="1">
      <c r="B10" s="21">
        <v>5</v>
      </c>
      <c r="C10" s="67" t="s">
        <v>25</v>
      </c>
      <c r="D10" s="213">
        <v>0.4356602611695381</v>
      </c>
      <c r="E10" s="214">
        <v>0.49849894876540229</v>
      </c>
      <c r="F10" s="213">
        <v>0.44609082995158611</v>
      </c>
      <c r="G10" s="214">
        <v>0.497956271248363</v>
      </c>
      <c r="H10" s="68"/>
      <c r="I10" s="62" t="str">
        <f t="shared" si="0"/>
        <v>大阪市医療圏</v>
      </c>
      <c r="J10" s="85">
        <f t="shared" si="4"/>
        <v>0.46822442839230255</v>
      </c>
      <c r="K10" s="62" t="str">
        <f t="shared" si="1"/>
        <v>中河内医療圏</v>
      </c>
      <c r="L10" s="85">
        <f t="shared" si="5"/>
        <v>0.50256897217178276</v>
      </c>
      <c r="N10" s="86">
        <f t="shared" si="2"/>
        <v>0.47794081748802941</v>
      </c>
      <c r="O10" s="86">
        <f t="shared" si="3"/>
        <v>0.52091184672443991</v>
      </c>
      <c r="P10" s="87">
        <v>0</v>
      </c>
    </row>
    <row r="11" spans="2:16" ht="13.5" customHeight="1">
      <c r="B11" s="21">
        <v>6</v>
      </c>
      <c r="C11" s="67" t="s">
        <v>35</v>
      </c>
      <c r="D11" s="213">
        <v>0.48448856476380547</v>
      </c>
      <c r="E11" s="214">
        <v>0.49157231864168049</v>
      </c>
      <c r="F11" s="213">
        <v>0.48740039859812162</v>
      </c>
      <c r="G11" s="214">
        <v>0.49329969058813905</v>
      </c>
      <c r="H11" s="68"/>
      <c r="I11" s="62" t="str">
        <f t="shared" si="0"/>
        <v>豊能医療圏</v>
      </c>
      <c r="J11" s="85">
        <f t="shared" si="4"/>
        <v>0.46611850504641589</v>
      </c>
      <c r="K11" s="62" t="str">
        <f t="shared" si="1"/>
        <v>泉州医療圏</v>
      </c>
      <c r="L11" s="85">
        <f t="shared" si="5"/>
        <v>0.49968873272558778</v>
      </c>
      <c r="N11" s="86">
        <f t="shared" si="2"/>
        <v>0.47794081748802941</v>
      </c>
      <c r="O11" s="86">
        <f t="shared" si="3"/>
        <v>0.52091184672443991</v>
      </c>
      <c r="P11" s="87">
        <v>0</v>
      </c>
    </row>
    <row r="12" spans="2:16" ht="13.5" customHeight="1">
      <c r="B12" s="21">
        <v>7</v>
      </c>
      <c r="C12" s="67" t="s">
        <v>44</v>
      </c>
      <c r="D12" s="215">
        <v>0.51078884393546919</v>
      </c>
      <c r="E12" s="216">
        <v>0.49304112680039808</v>
      </c>
      <c r="F12" s="215">
        <v>0.54608254474321638</v>
      </c>
      <c r="G12" s="216">
        <v>0.49968873272558778</v>
      </c>
      <c r="H12" s="68"/>
      <c r="I12" s="62" t="str">
        <f t="shared" si="0"/>
        <v>南河内医療圏</v>
      </c>
      <c r="J12" s="85">
        <f t="shared" si="4"/>
        <v>0.44609082995158611</v>
      </c>
      <c r="K12" s="62" t="str">
        <f t="shared" si="1"/>
        <v>南河内医療圏</v>
      </c>
      <c r="L12" s="85">
        <f t="shared" si="5"/>
        <v>0.497956271248363</v>
      </c>
      <c r="N12" s="86">
        <f t="shared" si="2"/>
        <v>0.47794081748802941</v>
      </c>
      <c r="O12" s="86">
        <f t="shared" si="3"/>
        <v>0.52091184672443991</v>
      </c>
      <c r="P12" s="87">
        <v>0</v>
      </c>
    </row>
    <row r="13" spans="2:16" ht="13.5" customHeight="1" thickBot="1">
      <c r="B13" s="21">
        <v>8</v>
      </c>
      <c r="C13" s="67" t="s">
        <v>57</v>
      </c>
      <c r="D13" s="217">
        <v>0.46875708356916457</v>
      </c>
      <c r="E13" s="218">
        <v>0.52259748739122758</v>
      </c>
      <c r="F13" s="217">
        <v>0.46822442839230255</v>
      </c>
      <c r="G13" s="218">
        <v>0.52510698537821576</v>
      </c>
      <c r="H13" s="68"/>
      <c r="I13" s="62" t="str">
        <f t="shared" si="0"/>
        <v>北河内医療圏</v>
      </c>
      <c r="J13" s="85">
        <f t="shared" si="4"/>
        <v>0.4452039478283229</v>
      </c>
      <c r="K13" s="62" t="str">
        <f t="shared" si="1"/>
        <v>堺市医療圏</v>
      </c>
      <c r="L13" s="85">
        <f t="shared" si="5"/>
        <v>0.49329969058813905</v>
      </c>
      <c r="N13" s="86">
        <f t="shared" si="2"/>
        <v>0.47794081748802941</v>
      </c>
      <c r="O13" s="86">
        <f t="shared" si="3"/>
        <v>0.52091184672443991</v>
      </c>
      <c r="P13" s="87">
        <v>9999</v>
      </c>
    </row>
    <row r="14" spans="2:16" ht="13.5" customHeight="1" thickTop="1">
      <c r="B14" s="275" t="s">
        <v>0</v>
      </c>
      <c r="C14" s="276"/>
      <c r="D14" s="35">
        <v>0.47307210893219304</v>
      </c>
      <c r="E14" s="36">
        <v>0.50937772006600734</v>
      </c>
      <c r="F14" s="35">
        <f>'年齢階層別_普及率(金額)'!N14</f>
        <v>0.47794081748802941</v>
      </c>
      <c r="G14" s="36">
        <f>'年齢階層別_普及率(数量)'!N13</f>
        <v>0.52091184672443991</v>
      </c>
      <c r="H14" s="68"/>
      <c r="N14" s="20"/>
      <c r="O14" s="20"/>
      <c r="P14" s="19"/>
    </row>
    <row r="15" spans="2:16">
      <c r="D15" s="68"/>
      <c r="E15" s="68"/>
      <c r="F15" s="68"/>
      <c r="G15" s="68"/>
      <c r="H15" s="68"/>
    </row>
    <row r="16" spans="2:16">
      <c r="D16" s="68"/>
      <c r="E16" s="68"/>
      <c r="F16" s="68"/>
      <c r="G16" s="68"/>
      <c r="H16" s="68"/>
    </row>
    <row r="17" spans="4:8">
      <c r="D17" s="68"/>
      <c r="E17" s="68"/>
      <c r="F17" s="68"/>
      <c r="G17" s="68"/>
      <c r="H17" s="68"/>
    </row>
    <row r="18" spans="4:8">
      <c r="D18" s="68"/>
      <c r="E18" s="68"/>
      <c r="F18" s="68"/>
      <c r="G18" s="68"/>
      <c r="H18" s="68"/>
    </row>
    <row r="19" spans="4:8">
      <c r="D19" s="68"/>
      <c r="E19" s="68"/>
      <c r="F19" s="68"/>
      <c r="G19" s="68"/>
      <c r="H19" s="68"/>
    </row>
  </sheetData>
  <mergeCells count="11">
    <mergeCell ref="I5:J5"/>
    <mergeCell ref="K5:L5"/>
    <mergeCell ref="D3:E3"/>
    <mergeCell ref="F3:G3"/>
    <mergeCell ref="B3:B5"/>
    <mergeCell ref="C3:C5"/>
    <mergeCell ref="B14:C14"/>
    <mergeCell ref="D4:D5"/>
    <mergeCell ref="E4:E5"/>
    <mergeCell ref="F4:F5"/>
    <mergeCell ref="G4:G5"/>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ignoredErrors>
    <ignoredError sqref="J6:J13 L6:L13"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217</v>
      </c>
    </row>
    <row r="2" spans="2:2" ht="16.5" customHeight="1">
      <c r="B2" s="17" t="s">
        <v>216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0"/>
  <dimension ref="A1:P84"/>
  <sheetViews>
    <sheetView showGridLines="0" zoomScaleNormal="100" zoomScaleSheetLayoutView="100" workbookViewId="0"/>
  </sheetViews>
  <sheetFormatPr defaultColWidth="9" defaultRowHeight="13.5"/>
  <cols>
    <col min="1" max="1" width="4.625" style="34" customWidth="1"/>
    <col min="2" max="2" width="2.125" style="34" customWidth="1"/>
    <col min="3" max="3" width="8.375" style="34" customWidth="1"/>
    <col min="4" max="4" width="11.625" style="34" customWidth="1"/>
    <col min="5" max="5" width="5.5" style="34" bestFit="1" customWidth="1"/>
    <col min="6" max="6" width="11.625" style="34" customWidth="1"/>
    <col min="7" max="7" width="5.5" style="34" customWidth="1"/>
    <col min="8" max="16" width="8.875" style="34" customWidth="1"/>
    <col min="17" max="16384" width="9" style="18"/>
  </cols>
  <sheetData>
    <row r="1" spans="2:15" ht="16.5" customHeight="1">
      <c r="B1" s="34" t="s">
        <v>218</v>
      </c>
    </row>
    <row r="2" spans="2:15" ht="16.5" customHeight="1">
      <c r="B2" s="34" t="s">
        <v>219</v>
      </c>
    </row>
    <row r="4" spans="2:15" ht="13.5" customHeight="1">
      <c r="B4" s="69"/>
      <c r="C4" s="70"/>
      <c r="D4" s="70"/>
      <c r="E4" s="70"/>
      <c r="F4" s="70"/>
      <c r="G4" s="71"/>
    </row>
    <row r="5" spans="2:15" ht="13.5" customHeight="1">
      <c r="B5" s="72"/>
      <c r="C5" s="73"/>
      <c r="D5" s="74">
        <v>0.52500000000000002</v>
      </c>
      <c r="E5" s="75" t="s">
        <v>128</v>
      </c>
      <c r="F5" s="76">
        <v>0.54600000000000004</v>
      </c>
      <c r="G5" s="77" t="s">
        <v>129</v>
      </c>
    </row>
    <row r="6" spans="2:15">
      <c r="B6" s="72"/>
      <c r="D6" s="74"/>
      <c r="E6" s="75"/>
      <c r="F6" s="76"/>
      <c r="G6" s="77"/>
    </row>
    <row r="7" spans="2:15">
      <c r="B7" s="72"/>
      <c r="C7" s="78"/>
      <c r="D7" s="74">
        <v>0.505</v>
      </c>
      <c r="E7" s="75" t="s">
        <v>128</v>
      </c>
      <c r="F7" s="76">
        <v>0.52500000000000002</v>
      </c>
      <c r="G7" s="77" t="s">
        <v>130</v>
      </c>
    </row>
    <row r="8" spans="2:15">
      <c r="B8" s="72"/>
      <c r="D8" s="74"/>
      <c r="E8" s="75"/>
      <c r="F8" s="76"/>
      <c r="G8" s="77"/>
    </row>
    <row r="9" spans="2:15">
      <c r="B9" s="72"/>
      <c r="C9" s="79"/>
      <c r="D9" s="74">
        <v>0.48500000000000004</v>
      </c>
      <c r="E9" s="75" t="s">
        <v>128</v>
      </c>
      <c r="F9" s="76">
        <v>0.505</v>
      </c>
      <c r="G9" s="77" t="s">
        <v>130</v>
      </c>
    </row>
    <row r="10" spans="2:15">
      <c r="B10" s="72"/>
      <c r="D10" s="74"/>
      <c r="E10" s="75"/>
      <c r="F10" s="76"/>
      <c r="G10" s="77"/>
    </row>
    <row r="11" spans="2:15">
      <c r="B11" s="72"/>
      <c r="C11" s="80"/>
      <c r="D11" s="74">
        <v>0.46500000000000002</v>
      </c>
      <c r="E11" s="75" t="s">
        <v>128</v>
      </c>
      <c r="F11" s="76">
        <v>0.48500000000000004</v>
      </c>
      <c r="G11" s="77" t="s">
        <v>130</v>
      </c>
    </row>
    <row r="12" spans="2:15">
      <c r="B12" s="72"/>
      <c r="D12" s="74"/>
      <c r="E12" s="75"/>
      <c r="F12" s="76"/>
      <c r="G12" s="77"/>
    </row>
    <row r="13" spans="2:15">
      <c r="B13" s="72"/>
      <c r="C13" s="81"/>
      <c r="D13" s="74">
        <v>0.44500000000000001</v>
      </c>
      <c r="E13" s="75" t="s">
        <v>128</v>
      </c>
      <c r="F13" s="76">
        <v>0.46500000000000002</v>
      </c>
      <c r="G13" s="77" t="s">
        <v>130</v>
      </c>
    </row>
    <row r="14" spans="2:15">
      <c r="B14" s="82"/>
      <c r="C14" s="83"/>
      <c r="D14" s="83"/>
      <c r="E14" s="83"/>
      <c r="F14" s="83"/>
      <c r="G14" s="84"/>
    </row>
    <row r="16" spans="2:15">
      <c r="B16" s="69"/>
      <c r="C16" s="70"/>
      <c r="D16" s="70"/>
      <c r="E16" s="70"/>
      <c r="F16" s="70"/>
      <c r="G16" s="70"/>
      <c r="H16" s="70"/>
      <c r="I16" s="70"/>
      <c r="J16" s="70"/>
      <c r="K16" s="70"/>
      <c r="L16" s="70"/>
      <c r="M16" s="70"/>
      <c r="N16" s="70"/>
      <c r="O16" s="210"/>
    </row>
    <row r="17" spans="2:15">
      <c r="B17" s="72"/>
      <c r="O17" s="176"/>
    </row>
    <row r="18" spans="2:15">
      <c r="B18" s="72"/>
      <c r="O18" s="176"/>
    </row>
    <row r="19" spans="2:15">
      <c r="B19" s="72"/>
      <c r="O19" s="176"/>
    </row>
    <row r="20" spans="2:15">
      <c r="B20" s="72"/>
      <c r="O20" s="176"/>
    </row>
    <row r="21" spans="2:15">
      <c r="B21" s="72"/>
      <c r="O21" s="176"/>
    </row>
    <row r="22" spans="2:15">
      <c r="B22" s="72"/>
      <c r="O22" s="176"/>
    </row>
    <row r="23" spans="2:15">
      <c r="B23" s="72"/>
      <c r="O23" s="176"/>
    </row>
    <row r="24" spans="2:15">
      <c r="B24" s="72"/>
      <c r="O24" s="176"/>
    </row>
    <row r="25" spans="2:15">
      <c r="B25" s="72"/>
      <c r="O25" s="176"/>
    </row>
    <row r="26" spans="2:15">
      <c r="B26" s="72"/>
      <c r="O26" s="176"/>
    </row>
    <row r="27" spans="2:15">
      <c r="B27" s="72"/>
      <c r="O27" s="176"/>
    </row>
    <row r="28" spans="2:15">
      <c r="B28" s="72"/>
      <c r="O28" s="176"/>
    </row>
    <row r="29" spans="2:15">
      <c r="B29" s="72"/>
      <c r="O29" s="176"/>
    </row>
    <row r="30" spans="2:15">
      <c r="B30" s="72"/>
      <c r="O30" s="176"/>
    </row>
    <row r="31" spans="2:15">
      <c r="B31" s="72"/>
      <c r="O31" s="176"/>
    </row>
    <row r="32" spans="2:15">
      <c r="B32" s="72"/>
      <c r="O32" s="176"/>
    </row>
    <row r="33" spans="2:15">
      <c r="B33" s="72"/>
      <c r="O33" s="176"/>
    </row>
    <row r="34" spans="2:15">
      <c r="B34" s="72"/>
      <c r="O34" s="176"/>
    </row>
    <row r="35" spans="2:15">
      <c r="B35" s="72"/>
      <c r="O35" s="176"/>
    </row>
    <row r="36" spans="2:15">
      <c r="B36" s="72"/>
      <c r="O36" s="176"/>
    </row>
    <row r="37" spans="2:15">
      <c r="B37" s="72"/>
      <c r="O37" s="176"/>
    </row>
    <row r="38" spans="2:15">
      <c r="B38" s="72"/>
      <c r="O38" s="176"/>
    </row>
    <row r="39" spans="2:15">
      <c r="B39" s="72"/>
      <c r="O39" s="176"/>
    </row>
    <row r="40" spans="2:15">
      <c r="B40" s="72"/>
      <c r="O40" s="176"/>
    </row>
    <row r="41" spans="2:15">
      <c r="B41" s="72"/>
      <c r="O41" s="176"/>
    </row>
    <row r="42" spans="2:15">
      <c r="B42" s="72"/>
      <c r="O42" s="176"/>
    </row>
    <row r="43" spans="2:15">
      <c r="B43" s="72"/>
      <c r="O43" s="176"/>
    </row>
    <row r="44" spans="2:15">
      <c r="B44" s="72"/>
      <c r="O44" s="176"/>
    </row>
    <row r="45" spans="2:15">
      <c r="B45" s="72"/>
      <c r="O45" s="176"/>
    </row>
    <row r="46" spans="2:15">
      <c r="B46" s="72"/>
      <c r="O46" s="176"/>
    </row>
    <row r="47" spans="2:15">
      <c r="B47" s="72"/>
      <c r="O47" s="176"/>
    </row>
    <row r="48" spans="2:15">
      <c r="B48" s="72"/>
      <c r="O48" s="176"/>
    </row>
    <row r="49" spans="2:15">
      <c r="B49" s="72"/>
      <c r="O49" s="176"/>
    </row>
    <row r="50" spans="2:15">
      <c r="B50" s="72"/>
      <c r="O50" s="176"/>
    </row>
    <row r="51" spans="2:15">
      <c r="B51" s="72"/>
      <c r="O51" s="176"/>
    </row>
    <row r="52" spans="2:15">
      <c r="B52" s="72"/>
      <c r="O52" s="176"/>
    </row>
    <row r="53" spans="2:15">
      <c r="B53" s="72"/>
      <c r="O53" s="176"/>
    </row>
    <row r="54" spans="2:15">
      <c r="B54" s="72"/>
      <c r="O54" s="176"/>
    </row>
    <row r="55" spans="2:15">
      <c r="B55" s="72"/>
      <c r="O55" s="176"/>
    </row>
    <row r="56" spans="2:15">
      <c r="B56" s="72"/>
      <c r="O56" s="176"/>
    </row>
    <row r="57" spans="2:15">
      <c r="B57" s="72"/>
      <c r="O57" s="176"/>
    </row>
    <row r="58" spans="2:15">
      <c r="B58" s="72"/>
      <c r="O58" s="176"/>
    </row>
    <row r="59" spans="2:15">
      <c r="B59" s="72"/>
      <c r="O59" s="176"/>
    </row>
    <row r="60" spans="2:15">
      <c r="B60" s="72"/>
      <c r="O60" s="176"/>
    </row>
    <row r="61" spans="2:15">
      <c r="B61" s="72"/>
      <c r="O61" s="176"/>
    </row>
    <row r="62" spans="2:15">
      <c r="B62" s="72"/>
      <c r="O62" s="176"/>
    </row>
    <row r="63" spans="2:15">
      <c r="B63" s="72"/>
      <c r="O63" s="176"/>
    </row>
    <row r="64" spans="2:15">
      <c r="B64" s="72"/>
      <c r="O64" s="176"/>
    </row>
    <row r="65" spans="2:15">
      <c r="B65" s="72"/>
      <c r="O65" s="176"/>
    </row>
    <row r="66" spans="2:15">
      <c r="B66" s="72"/>
      <c r="O66" s="176"/>
    </row>
    <row r="67" spans="2:15">
      <c r="B67" s="72"/>
      <c r="O67" s="176"/>
    </row>
    <row r="68" spans="2:15">
      <c r="B68" s="72"/>
      <c r="O68" s="176"/>
    </row>
    <row r="69" spans="2:15">
      <c r="B69" s="72"/>
      <c r="O69" s="176"/>
    </row>
    <row r="70" spans="2:15">
      <c r="B70" s="72"/>
      <c r="O70" s="176"/>
    </row>
    <row r="71" spans="2:15">
      <c r="B71" s="72"/>
      <c r="O71" s="176"/>
    </row>
    <row r="72" spans="2:15">
      <c r="B72" s="72"/>
      <c r="O72" s="176"/>
    </row>
    <row r="73" spans="2:15">
      <c r="B73" s="72"/>
      <c r="O73" s="176"/>
    </row>
    <row r="74" spans="2:15">
      <c r="B74" s="72"/>
      <c r="O74" s="176"/>
    </row>
    <row r="75" spans="2:15">
      <c r="B75" s="72"/>
      <c r="O75" s="176"/>
    </row>
    <row r="76" spans="2:15">
      <c r="B76" s="72"/>
      <c r="O76" s="176"/>
    </row>
    <row r="77" spans="2:15">
      <c r="B77" s="72"/>
      <c r="O77" s="176"/>
    </row>
    <row r="78" spans="2:15">
      <c r="B78" s="72"/>
      <c r="O78" s="176"/>
    </row>
    <row r="79" spans="2:15">
      <c r="B79" s="72"/>
      <c r="O79" s="176"/>
    </row>
    <row r="80" spans="2:15">
      <c r="B80" s="175"/>
      <c r="O80" s="176"/>
    </row>
    <row r="81" spans="2:15">
      <c r="B81" s="175"/>
      <c r="O81" s="176"/>
    </row>
    <row r="82" spans="2:15">
      <c r="B82" s="175"/>
      <c r="O82" s="176"/>
    </row>
    <row r="83" spans="2:15">
      <c r="B83" s="175"/>
      <c r="O83" s="176"/>
    </row>
    <row r="84" spans="2:15">
      <c r="B84" s="211"/>
      <c r="C84" s="177"/>
      <c r="D84" s="177"/>
      <c r="E84" s="177"/>
      <c r="F84" s="177"/>
      <c r="G84" s="177"/>
      <c r="H84" s="177"/>
      <c r="I84" s="177"/>
      <c r="J84" s="177"/>
      <c r="K84" s="177"/>
      <c r="L84" s="177"/>
      <c r="M84" s="177"/>
      <c r="N84" s="177"/>
      <c r="O84" s="178"/>
    </row>
  </sheetData>
  <phoneticPr fontId="3"/>
  <pageMargins left="0.47244094488188981" right="0.23622047244094491" top="0.43307086614173229" bottom="0.31496062992125984" header="0.31496062992125984" footer="0.31496062992125984"/>
  <pageSetup paperSize="9" scale="75" orientation="portrait" r:id="rId1"/>
  <headerFooter>
    <oddHeader>&amp;R&amp;"ＭＳ 明朝,標準"&amp;12 2-14.②ジェネリック医薬品分析(歯科)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2"/>
  <sheetViews>
    <sheetView showGridLines="0" zoomScaleNormal="100" zoomScaleSheetLayoutView="100" workbookViewId="0"/>
  </sheetViews>
  <sheetFormatPr defaultColWidth="9" defaultRowHeight="13.5"/>
  <cols>
    <col min="1" max="1" width="4.625" style="17" customWidth="1"/>
    <col min="2" max="2" width="3.625" style="17" customWidth="1"/>
    <col min="3" max="3" width="9.625" style="17" customWidth="1"/>
    <col min="4" max="9" width="13.125" style="17" customWidth="1"/>
    <col min="10" max="12" width="20.625" style="17" customWidth="1"/>
    <col min="13" max="13" width="6.625" style="17" customWidth="1"/>
    <col min="14" max="16384" width="9" style="17"/>
  </cols>
  <sheetData>
    <row r="1" spans="2:2" ht="16.5" customHeight="1">
      <c r="B1" s="17" t="s">
        <v>220</v>
      </c>
    </row>
    <row r="2" spans="2:2" ht="16.5" customHeight="1">
      <c r="B2" s="17" t="s">
        <v>216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2-14.②ジェネリック医薬品分析(歯科)</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1"/>
  <dimension ref="A1:P84"/>
  <sheetViews>
    <sheetView showGridLines="0" zoomScaleNormal="100" zoomScaleSheetLayoutView="100" workbookViewId="0"/>
  </sheetViews>
  <sheetFormatPr defaultColWidth="9" defaultRowHeight="13.5"/>
  <cols>
    <col min="1" max="1" width="4.625" style="34" customWidth="1"/>
    <col min="2" max="2" width="2.125" style="34" customWidth="1"/>
    <col min="3" max="3" width="8.375" style="34" customWidth="1"/>
    <col min="4" max="4" width="11.625" style="34" customWidth="1"/>
    <col min="5" max="5" width="5.5" style="34" bestFit="1" customWidth="1"/>
    <col min="6" max="6" width="11.625" style="34" customWidth="1"/>
    <col min="7" max="7" width="5.5" style="34" customWidth="1"/>
    <col min="8" max="16" width="8.875" style="34" customWidth="1"/>
    <col min="17" max="16384" width="9" style="18"/>
  </cols>
  <sheetData>
    <row r="1" spans="2:15" ht="16.5" customHeight="1">
      <c r="B1" s="34" t="s">
        <v>221</v>
      </c>
    </row>
    <row r="2" spans="2:15" ht="16.5" customHeight="1">
      <c r="B2" s="34" t="s">
        <v>219</v>
      </c>
    </row>
    <row r="4" spans="2:15" ht="13.5" customHeight="1">
      <c r="B4" s="69"/>
      <c r="C4" s="70"/>
      <c r="D4" s="70"/>
      <c r="E4" s="70"/>
      <c r="F4" s="70"/>
      <c r="G4" s="71"/>
    </row>
    <row r="5" spans="2:15" ht="13.5" customHeight="1">
      <c r="B5" s="72"/>
      <c r="C5" s="73"/>
      <c r="D5" s="74">
        <v>0.54900000000000004</v>
      </c>
      <c r="E5" s="75" t="s">
        <v>128</v>
      </c>
      <c r="F5" s="76">
        <v>0.56499999999999995</v>
      </c>
      <c r="G5" s="77" t="s">
        <v>129</v>
      </c>
    </row>
    <row r="6" spans="2:15">
      <c r="B6" s="72"/>
      <c r="D6" s="74"/>
      <c r="E6" s="75"/>
      <c r="F6" s="76"/>
      <c r="G6" s="77"/>
    </row>
    <row r="7" spans="2:15">
      <c r="B7" s="72"/>
      <c r="C7" s="78"/>
      <c r="D7" s="74">
        <v>0.53500000000000003</v>
      </c>
      <c r="E7" s="75" t="s">
        <v>128</v>
      </c>
      <c r="F7" s="76">
        <v>0.54900000000000004</v>
      </c>
      <c r="G7" s="77" t="s">
        <v>130</v>
      </c>
    </row>
    <row r="8" spans="2:15">
      <c r="B8" s="72"/>
      <c r="D8" s="74"/>
      <c r="E8" s="75"/>
      <c r="F8" s="76"/>
      <c r="G8" s="77"/>
    </row>
    <row r="9" spans="2:15">
      <c r="B9" s="72"/>
      <c r="C9" s="79"/>
      <c r="D9" s="74">
        <v>0.52100000000000002</v>
      </c>
      <c r="E9" s="75" t="s">
        <v>128</v>
      </c>
      <c r="F9" s="76">
        <v>0.53500000000000003</v>
      </c>
      <c r="G9" s="77" t="s">
        <v>130</v>
      </c>
    </row>
    <row r="10" spans="2:15">
      <c r="B10" s="72"/>
      <c r="D10" s="74"/>
      <c r="E10" s="75"/>
      <c r="F10" s="76"/>
      <c r="G10" s="77"/>
    </row>
    <row r="11" spans="2:15">
      <c r="B11" s="72"/>
      <c r="C11" s="80"/>
      <c r="D11" s="74">
        <v>0.50700000000000001</v>
      </c>
      <c r="E11" s="75" t="s">
        <v>128</v>
      </c>
      <c r="F11" s="76">
        <v>0.52100000000000002</v>
      </c>
      <c r="G11" s="77" t="s">
        <v>130</v>
      </c>
    </row>
    <row r="12" spans="2:15">
      <c r="B12" s="72"/>
      <c r="D12" s="74"/>
      <c r="E12" s="75"/>
      <c r="F12" s="76"/>
      <c r="G12" s="77"/>
    </row>
    <row r="13" spans="2:15">
      <c r="B13" s="72"/>
      <c r="C13" s="81"/>
      <c r="D13" s="74">
        <v>0.49299999999999999</v>
      </c>
      <c r="E13" s="75" t="s">
        <v>128</v>
      </c>
      <c r="F13" s="76">
        <v>0.50700000000000001</v>
      </c>
      <c r="G13" s="77" t="s">
        <v>130</v>
      </c>
    </row>
    <row r="14" spans="2:15">
      <c r="B14" s="82"/>
      <c r="C14" s="83"/>
      <c r="D14" s="83"/>
      <c r="E14" s="83"/>
      <c r="F14" s="83"/>
      <c r="G14" s="84"/>
    </row>
    <row r="16" spans="2:15">
      <c r="B16" s="69"/>
      <c r="C16" s="70"/>
      <c r="D16" s="70"/>
      <c r="E16" s="70"/>
      <c r="F16" s="70"/>
      <c r="G16" s="70"/>
      <c r="H16" s="70"/>
      <c r="I16" s="70"/>
      <c r="J16" s="70"/>
      <c r="K16" s="70"/>
      <c r="L16" s="70"/>
      <c r="M16" s="70"/>
      <c r="N16" s="70"/>
      <c r="O16" s="210"/>
    </row>
    <row r="17" spans="2:15">
      <c r="B17" s="72"/>
      <c r="O17" s="176"/>
    </row>
    <row r="18" spans="2:15">
      <c r="B18" s="72"/>
      <c r="O18" s="176"/>
    </row>
    <row r="19" spans="2:15">
      <c r="B19" s="72"/>
      <c r="O19" s="176"/>
    </row>
    <row r="20" spans="2:15">
      <c r="B20" s="72"/>
      <c r="O20" s="176"/>
    </row>
    <row r="21" spans="2:15">
      <c r="B21" s="72"/>
      <c r="O21" s="176"/>
    </row>
    <row r="22" spans="2:15">
      <c r="B22" s="72"/>
      <c r="O22" s="176"/>
    </row>
    <row r="23" spans="2:15">
      <c r="B23" s="72"/>
      <c r="O23" s="176"/>
    </row>
    <row r="24" spans="2:15">
      <c r="B24" s="72"/>
      <c r="O24" s="176"/>
    </row>
    <row r="25" spans="2:15">
      <c r="B25" s="72"/>
      <c r="O25" s="176"/>
    </row>
    <row r="26" spans="2:15">
      <c r="B26" s="72"/>
      <c r="O26" s="176"/>
    </row>
    <row r="27" spans="2:15">
      <c r="B27" s="72"/>
      <c r="O27" s="176"/>
    </row>
    <row r="28" spans="2:15">
      <c r="B28" s="72"/>
      <c r="O28" s="176"/>
    </row>
    <row r="29" spans="2:15">
      <c r="B29" s="72"/>
      <c r="O29" s="176"/>
    </row>
    <row r="30" spans="2:15">
      <c r="B30" s="72"/>
      <c r="O30" s="176"/>
    </row>
    <row r="31" spans="2:15">
      <c r="B31" s="72"/>
      <c r="O31" s="176"/>
    </row>
    <row r="32" spans="2:15">
      <c r="B32" s="72"/>
      <c r="O32" s="176"/>
    </row>
    <row r="33" spans="2:15">
      <c r="B33" s="72"/>
      <c r="O33" s="176"/>
    </row>
    <row r="34" spans="2:15">
      <c r="B34" s="72"/>
      <c r="O34" s="176"/>
    </row>
    <row r="35" spans="2:15">
      <c r="B35" s="72"/>
      <c r="O35" s="176"/>
    </row>
    <row r="36" spans="2:15">
      <c r="B36" s="72"/>
      <c r="O36" s="176"/>
    </row>
    <row r="37" spans="2:15">
      <c r="B37" s="72"/>
      <c r="O37" s="176"/>
    </row>
    <row r="38" spans="2:15">
      <c r="B38" s="72"/>
      <c r="O38" s="176"/>
    </row>
    <row r="39" spans="2:15">
      <c r="B39" s="72"/>
      <c r="O39" s="176"/>
    </row>
    <row r="40" spans="2:15">
      <c r="B40" s="72"/>
      <c r="O40" s="176"/>
    </row>
    <row r="41" spans="2:15">
      <c r="B41" s="72"/>
      <c r="O41" s="176"/>
    </row>
    <row r="42" spans="2:15">
      <c r="B42" s="72"/>
      <c r="O42" s="176"/>
    </row>
    <row r="43" spans="2:15">
      <c r="B43" s="72"/>
      <c r="O43" s="176"/>
    </row>
    <row r="44" spans="2:15">
      <c r="B44" s="72"/>
      <c r="O44" s="176"/>
    </row>
    <row r="45" spans="2:15">
      <c r="B45" s="72"/>
      <c r="O45" s="176"/>
    </row>
    <row r="46" spans="2:15">
      <c r="B46" s="72"/>
      <c r="O46" s="176"/>
    </row>
    <row r="47" spans="2:15">
      <c r="B47" s="72"/>
      <c r="O47" s="176"/>
    </row>
    <row r="48" spans="2:15">
      <c r="B48" s="72"/>
      <c r="O48" s="176"/>
    </row>
    <row r="49" spans="2:15">
      <c r="B49" s="72"/>
      <c r="O49" s="176"/>
    </row>
    <row r="50" spans="2:15">
      <c r="B50" s="72"/>
      <c r="O50" s="176"/>
    </row>
    <row r="51" spans="2:15">
      <c r="B51" s="72"/>
      <c r="O51" s="176"/>
    </row>
    <row r="52" spans="2:15">
      <c r="B52" s="72"/>
      <c r="O52" s="176"/>
    </row>
    <row r="53" spans="2:15">
      <c r="B53" s="72"/>
      <c r="O53" s="176"/>
    </row>
    <row r="54" spans="2:15">
      <c r="B54" s="72"/>
      <c r="O54" s="176"/>
    </row>
    <row r="55" spans="2:15">
      <c r="B55" s="72"/>
      <c r="O55" s="176"/>
    </row>
    <row r="56" spans="2:15">
      <c r="B56" s="72"/>
      <c r="O56" s="176"/>
    </row>
    <row r="57" spans="2:15">
      <c r="B57" s="72"/>
      <c r="O57" s="176"/>
    </row>
    <row r="58" spans="2:15">
      <c r="B58" s="72"/>
      <c r="O58" s="176"/>
    </row>
    <row r="59" spans="2:15">
      <c r="B59" s="72"/>
      <c r="O59" s="176"/>
    </row>
    <row r="60" spans="2:15">
      <c r="B60" s="72"/>
      <c r="O60" s="176"/>
    </row>
    <row r="61" spans="2:15">
      <c r="B61" s="72"/>
      <c r="O61" s="176"/>
    </row>
    <row r="62" spans="2:15">
      <c r="B62" s="72"/>
      <c r="O62" s="176"/>
    </row>
    <row r="63" spans="2:15">
      <c r="B63" s="72"/>
      <c r="O63" s="176"/>
    </row>
    <row r="64" spans="2:15">
      <c r="B64" s="72"/>
      <c r="O64" s="176"/>
    </row>
    <row r="65" spans="2:15">
      <c r="B65" s="72"/>
      <c r="O65" s="176"/>
    </row>
    <row r="66" spans="2:15">
      <c r="B66" s="72"/>
      <c r="O66" s="176"/>
    </row>
    <row r="67" spans="2:15">
      <c r="B67" s="72"/>
      <c r="O67" s="176"/>
    </row>
    <row r="68" spans="2:15">
      <c r="B68" s="72"/>
      <c r="O68" s="176"/>
    </row>
    <row r="69" spans="2:15">
      <c r="B69" s="72"/>
      <c r="O69" s="176"/>
    </row>
    <row r="70" spans="2:15">
      <c r="B70" s="72"/>
      <c r="O70" s="176"/>
    </row>
    <row r="71" spans="2:15">
      <c r="B71" s="72"/>
      <c r="O71" s="176"/>
    </row>
    <row r="72" spans="2:15">
      <c r="B72" s="72"/>
      <c r="O72" s="176"/>
    </row>
    <row r="73" spans="2:15">
      <c r="B73" s="72"/>
      <c r="O73" s="176"/>
    </row>
    <row r="74" spans="2:15">
      <c r="B74" s="72"/>
      <c r="O74" s="176"/>
    </row>
    <row r="75" spans="2:15">
      <c r="B75" s="72"/>
      <c r="O75" s="176"/>
    </row>
    <row r="76" spans="2:15">
      <c r="B76" s="72"/>
      <c r="O76" s="176"/>
    </row>
    <row r="77" spans="2:15">
      <c r="B77" s="72"/>
      <c r="O77" s="176"/>
    </row>
    <row r="78" spans="2:15">
      <c r="B78" s="72"/>
      <c r="O78" s="176"/>
    </row>
    <row r="79" spans="2:15">
      <c r="B79" s="72"/>
      <c r="O79" s="176"/>
    </row>
    <row r="80" spans="2:15">
      <c r="B80" s="175"/>
      <c r="O80" s="176"/>
    </row>
    <row r="81" spans="2:15">
      <c r="B81" s="175"/>
      <c r="O81" s="176"/>
    </row>
    <row r="82" spans="2:15">
      <c r="B82" s="175"/>
      <c r="O82" s="176"/>
    </row>
    <row r="83" spans="2:15">
      <c r="B83" s="175"/>
      <c r="O83" s="176"/>
    </row>
    <row r="84" spans="2:15">
      <c r="B84" s="211"/>
      <c r="C84" s="177"/>
      <c r="D84" s="177"/>
      <c r="E84" s="177"/>
      <c r="F84" s="177"/>
      <c r="G84" s="177"/>
      <c r="H84" s="177"/>
      <c r="I84" s="177"/>
      <c r="J84" s="177"/>
      <c r="K84" s="177"/>
      <c r="L84" s="177"/>
      <c r="M84" s="177"/>
      <c r="N84" s="177"/>
      <c r="O84" s="178"/>
    </row>
  </sheetData>
  <phoneticPr fontId="3"/>
  <pageMargins left="0.47244094488188981" right="0.23622047244094491" top="0.43307086614173229" bottom="0.31496062992125984" header="0.31496062992125984" footer="0.31496062992125984"/>
  <pageSetup paperSize="9" scale="75" orientation="portrait" r:id="rId1"/>
  <headerFooter>
    <oddHeader>&amp;R&amp;"ＭＳ 明朝,標準"&amp;12 2-14.②ジェネリック医薬品分析(歯科)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34</vt:i4>
      </vt:variant>
    </vt:vector>
  </HeadingPairs>
  <TitlesOfParts>
    <vt:vector size="62" baseType="lpstr">
      <vt:lpstr>年齢階層別_普及率(金額)</vt:lpstr>
      <vt:lpstr>男女別_普及率(金額)</vt:lpstr>
      <vt:lpstr>年齢階層別_普及率(数量)</vt:lpstr>
      <vt:lpstr>男女別_普及率(数量)</vt:lpstr>
      <vt:lpstr>地区別_普及率</vt:lpstr>
      <vt:lpstr>地区別_普及率(金額)グラフ</vt:lpstr>
      <vt:lpstr>地区別_普及率(金額)MAP</vt:lpstr>
      <vt:lpstr>地区別_普及率(数量)グラフ</vt:lpstr>
      <vt:lpstr>地区別_普及率(数量)MAP</vt:lpstr>
      <vt:lpstr>市区町村別_普及率</vt:lpstr>
      <vt:lpstr>市区町村別_普及率(金額)グラフ</vt:lpstr>
      <vt:lpstr>市区町村別_普及率(金額)MAP</vt:lpstr>
      <vt:lpstr>市区町村別_普及率(数量)グラフ</vt:lpstr>
      <vt:lpstr>市区町村別_普及率(数量)MAP</vt:lpstr>
      <vt:lpstr>年齢階層別_自己負担割合別普及率</vt:lpstr>
      <vt:lpstr>地区別_自己負担割合別普及率</vt:lpstr>
      <vt:lpstr>地区別_自己負担割合別普及率(金額)グラフ</vt:lpstr>
      <vt:lpstr>地区別_自己負担割合別普及率(数量)グラフ</vt:lpstr>
      <vt:lpstr>市区町村別_自己負担割合別普及率</vt:lpstr>
      <vt:lpstr>市区町村別_自己負担割合別普及率(金額)グラフ</vt:lpstr>
      <vt:lpstr>市区町村別_自己負担割合別普及率(数量)グラフ</vt:lpstr>
      <vt:lpstr>年齢階層別_所得区分別普及率</vt:lpstr>
      <vt:lpstr>地区別_所得区分別普及率</vt:lpstr>
      <vt:lpstr>地区別_所得区分別普及率(金額)グラフ</vt:lpstr>
      <vt:lpstr>地区別_所得区分別普及率(数量)グラフ</vt:lpstr>
      <vt:lpstr>市区町村別_所得区分別普及率</vt:lpstr>
      <vt:lpstr>市区町村別_所得区分別普及率(金額)グラフ</vt:lpstr>
      <vt:lpstr>市区町村別_所得区分別普及率(数量)グラフ</vt:lpstr>
      <vt:lpstr>市区町村別_自己負担割合別普及率!Print_Area</vt:lpstr>
      <vt:lpstr>'市区町村別_自己負担割合別普及率(金額)グラフ'!Print_Area</vt:lpstr>
      <vt:lpstr>'市区町村別_自己負担割合別普及率(数量)グラフ'!Print_Area</vt:lpstr>
      <vt:lpstr>市区町村別_所得区分別普及率!Print_Area</vt:lpstr>
      <vt:lpstr>'市区町村別_所得区分別普及率(金額)グラフ'!Print_Area</vt:lpstr>
      <vt:lpstr>'市区町村別_所得区分別普及率(数量)グラフ'!Print_Area</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'男女別_普及率(金額)'!Print_Area</vt:lpstr>
      <vt:lpstr>'男女別_普及率(数量)'!Print_Area</vt:lpstr>
      <vt:lpstr>地区別_自己負担割合別普及率!Print_Area</vt:lpstr>
      <vt:lpstr>'地区別_自己負担割合別普及率(金額)グラフ'!Print_Area</vt:lpstr>
      <vt:lpstr>'地区別_自己負担割合別普及率(数量)グラフ'!Print_Area</vt:lpstr>
      <vt:lpstr>地区別_所得区分別普及率!Print_Area</vt:lpstr>
      <vt:lpstr>'地区別_所得区分別普及率(金額)グラフ'!Print_Area</vt:lpstr>
      <vt:lpstr>'地区別_所得区分別普及率(数量)グラフ'!Print_Area</vt:lpstr>
      <vt:lpstr>地区別_普及率!Print_Area</vt:lpstr>
      <vt:lpstr>'地区別_普及率(金額)MAP'!Print_Area</vt:lpstr>
      <vt:lpstr>'地区別_普及率(金額)グラフ'!Print_Area</vt:lpstr>
      <vt:lpstr>'地区別_普及率(数量)MAP'!Print_Area</vt:lpstr>
      <vt:lpstr>'地区別_普及率(数量)グラフ'!Print_Area</vt:lpstr>
      <vt:lpstr>年齢階層別_自己負担割合別普及率!Print_Area</vt:lpstr>
      <vt:lpstr>年齢階層別_所得区分別普及率!Print_Area</vt:lpstr>
      <vt:lpstr>'年齢階層別_普及率(金額)'!Print_Area</vt:lpstr>
      <vt:lpstr>'年齢階層別_普及率(数量)'!Print_Area</vt:lpstr>
      <vt:lpstr>市区町村別_自己負担割合別普及率!Print_Titles</vt:lpstr>
      <vt:lpstr>市区町村別_所得区分別普及率!Print_Titles</vt:lpstr>
      <vt:lpstr>市区町村別_普及率!Print_Titles</vt:lpstr>
      <vt:lpstr>地区別_自己負担割合別普及率!Print_Titles</vt:lpstr>
      <vt:lpstr>地区別_所得区分別普及率!Print_Titles</vt:lpstr>
      <vt:lpstr>地区別_普及率!Print_Titles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2022-09-05T09:02:01Z</dcterms:created>
  <dcterms:modified xsi:type="dcterms:W3CDTF">2022-10-26T09:19:17Z</dcterms:modified>
  <cp:category/>
  <cp:contentStatus/>
  <dc:language/>
  <cp:version/>
</cp:coreProperties>
</file>